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  <sheet state="visible" name="stats" sheetId="2" r:id="rId5"/>
    <sheet state="visible" name="dashboard" sheetId="3" r:id="rId6"/>
    <sheet state="visible" name="history" sheetId="4" r:id="rId7"/>
    <sheet state="visible" name="backup" sheetId="5" r:id="rId8"/>
  </sheets>
  <definedNames/>
  <calcPr/>
</workbook>
</file>

<file path=xl/sharedStrings.xml><?xml version="1.0" encoding="utf-8"?>
<sst xmlns="http://schemas.openxmlformats.org/spreadsheetml/2006/main" count="84" uniqueCount="51">
  <si>
    <t>J</t>
  </si>
  <si>
    <t>A</t>
  </si>
  <si>
    <t>M</t>
  </si>
  <si>
    <t>todo</t>
  </si>
  <si>
    <t xml:space="preserve">forecasting - </t>
  </si>
  <si>
    <t>formatting</t>
  </si>
  <si>
    <t>COOMERS</t>
  </si>
  <si>
    <t>dashboard</t>
  </si>
  <si>
    <t>overall</t>
  </si>
  <si>
    <t>current</t>
  </si>
  <si>
    <t>previous</t>
  </si>
  <si>
    <t>total</t>
  </si>
  <si>
    <t>year</t>
  </si>
  <si>
    <t>analytics</t>
  </si>
  <si>
    <t>all time highest</t>
  </si>
  <si>
    <t>longest streak</t>
  </si>
  <si>
    <t>doesn't make sense</t>
  </si>
  <si>
    <t>longest streak(=1)</t>
  </si>
  <si>
    <t>longest streak(=2)</t>
  </si>
  <si>
    <t>longest streak(=3)</t>
  </si>
  <si>
    <t>longest streak(&gt;3)</t>
  </si>
  <si>
    <t>longest no fap</t>
  </si>
  <si>
    <t>Q1 ( jan - mar )</t>
  </si>
  <si>
    <t>Q2 ( apr - jun )</t>
  </si>
  <si>
    <t>Q3 ( jul - sep )</t>
  </si>
  <si>
    <t>Q4 ( oct - dec 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</si>
  <si>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</si>
  <si>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</si>
  <si>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</si>
  <si>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</si>
  <si>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</si>
  <si>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</si>
  <si>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</si>
  <si>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</si>
  <si>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</si>
  <si>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</si>
  <si>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</si>
  <si>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</si>
  <si>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</si>
  <si>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</si>
  <si>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</si>
  <si>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</si>
  <si>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</si>
  <si>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</si>
  <si>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</si>
  <si>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weeks</t>
  </si>
  <si>
    <t>Date</t>
  </si>
  <si>
    <t>2023-2024-2025</t>
  </si>
  <si>
    <t>MM</t>
  </si>
  <si>
    <t>Week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</si>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</sst>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myyyy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1A9CC"/>
      <name val="Arial"/>
      <scheme val="minor"/>
    </font>
    <font>
      <color theme="1"/>
      <name val="Arial"/>
    </font>
    <font>
      <b/>
      <color rgb="FFFBBC04"/>
      <name val="Arial"/>
    </font>
    <font/>
    <font>
      <b/>
      <color rgb="FFFF6D01"/>
      <name val="Arial"/>
    </font>
    <font>
      <b/>
      <color rgb="FF1155CC"/>
      <name val="Arial"/>
    </font>
    <font>
      <b/>
      <color rgb="FF34A503"/>
      <name val="Arial"/>
    </font>
    <font>
      <sz val="9.0"/>
      <color rgb="FF000000"/>
      <name val="Arial"/>
      <scheme val="minor"/>
    </font>
    <font>
      <color rgb="FF000000"/>
      <name val="Arial"/>
    </font>
    <font>
      <b/>
      <sz val="21.0"/>
      <color rgb="FFFFFFFF"/>
      <name val="Arial"/>
    </font>
    <font>
      <sz val="9.0"/>
      <color rgb="FFA61D4C"/>
      <name val="Arial"/>
      <scheme val="minor"/>
    </font>
    <font>
      <sz val="9.0"/>
      <color rgb="FFF7981D"/>
      <name val="Arial"/>
      <scheme val="minor"/>
    </font>
    <font>
      <sz val="9.0"/>
      <color rgb="FFF7981D"/>
      <name val="Arial"/>
    </font>
    <font>
      <sz val="9.0"/>
      <color rgb="FF7E3794"/>
      <name val="Arial"/>
      <scheme val="minor"/>
    </font>
    <font>
      <sz val="9.0"/>
      <color rgb="FF7E3794"/>
      <name val="Arial"/>
    </font>
    <font>
      <b/>
      <color theme="1"/>
      <name val="Arial"/>
    </font>
    <font>
      <sz val="9.0"/>
      <color theme="1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A1CF8D"/>
        <bgColor rgb="FFA1CF8D"/>
      </patternFill>
    </fill>
    <fill>
      <patternFill patternType="solid">
        <fgColor rgb="FFB6D7A8"/>
        <bgColor rgb="FFB6D7A8"/>
      </patternFill>
    </fill>
    <fill>
      <patternFill patternType="solid">
        <fgColor rgb="FF75BE56"/>
        <bgColor rgb="FF75BE56"/>
      </patternFill>
    </fill>
    <fill>
      <patternFill patternType="solid">
        <fgColor rgb="FF8BC771"/>
        <bgColor rgb="FF8BC771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D659"/>
        <bgColor rgb="FFFFD659"/>
      </patternFill>
    </fill>
    <fill>
      <patternFill patternType="solid">
        <fgColor rgb="FFFDDD7C"/>
        <bgColor rgb="FFFDDD7C"/>
      </patternFill>
    </fill>
    <fill>
      <patternFill patternType="solid">
        <fgColor rgb="FFFF6D01"/>
        <bgColor rgb="FFFF6D01"/>
      </patternFill>
    </fill>
    <fill>
      <patternFill patternType="solid">
        <fgColor rgb="FFFD9950"/>
        <bgColor rgb="FFFD9950"/>
      </patternFill>
    </fill>
    <fill>
      <patternFill patternType="solid">
        <fgColor rgb="FFFFBF8F"/>
        <bgColor rgb="FFFFBF8F"/>
      </patternFill>
    </fill>
    <fill>
      <patternFill patternType="solid">
        <fgColor rgb="FF4B78C8"/>
        <bgColor rgb="FF4B78C8"/>
      </patternFill>
    </fill>
    <fill>
      <patternFill patternType="solid">
        <fgColor rgb="FF6A88BC"/>
        <bgColor rgb="FF6A88BC"/>
      </patternFill>
    </fill>
    <fill>
      <patternFill patternType="solid">
        <fgColor rgb="FF34A503"/>
        <bgColor rgb="FF34A503"/>
      </patternFill>
    </fill>
    <fill>
      <patternFill patternType="solid">
        <fgColor rgb="FF62A644"/>
        <bgColor rgb="FF62A644"/>
      </patternFill>
    </fill>
    <fill>
      <patternFill patternType="solid">
        <fgColor rgb="FF7A9E6A"/>
        <bgColor rgb="FF7A9E6A"/>
      </patternFill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theme="4"/>
        <bgColor theme="4"/>
      </patternFill>
    </fill>
  </fills>
  <borders count="34">
    <border/>
    <border>
      <left style="thin">
        <color rgb="FFFBBC04"/>
      </left>
      <top style="thin">
        <color rgb="FFFBBC04"/>
      </top>
      <bottom style="thin">
        <color rgb="FFFBBC04"/>
      </bottom>
    </border>
    <border>
      <top style="thin">
        <color rgb="FFFBBC04"/>
      </top>
      <bottom style="thin">
        <color rgb="FFFBBC04"/>
      </bottom>
    </border>
    <border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FF6D01"/>
      </left>
      <top style="thin">
        <color rgb="FFFF6D01"/>
      </top>
      <bottom style="thin">
        <color rgb="FFFF6D01"/>
      </bottom>
    </border>
    <border>
      <top style="thin">
        <color rgb="FFFF6D01"/>
      </top>
      <bottom style="thin">
        <color rgb="FFFF6D01"/>
      </bottom>
    </border>
    <border>
      <right style="thin">
        <color rgb="FFFF6D01"/>
      </right>
      <top style="thin">
        <color rgb="FFFF6D01"/>
      </top>
      <bottom style="thin">
        <color rgb="FFFF6D01"/>
      </bottom>
    </border>
    <border>
      <left style="thin">
        <color rgb="FF1155CC"/>
      </left>
      <top style="thin">
        <color rgb="FF1155CC"/>
      </top>
      <bottom style="thin">
        <color rgb="FF1155CC"/>
      </bottom>
    </border>
    <border>
      <top style="thin">
        <color rgb="FF1155CC"/>
      </top>
      <bottom style="thin">
        <color rgb="FF1155CC"/>
      </bottom>
    </border>
    <border>
      <right style="thin">
        <color rgb="FF1155CC"/>
      </right>
      <top style="thin">
        <color rgb="FF1155CC"/>
      </top>
      <bottom style="thin">
        <color rgb="FF1155CC"/>
      </bottom>
    </border>
    <border>
      <left style="thin">
        <color rgb="FF34A503"/>
      </left>
      <top style="thin">
        <color rgb="FF34A503"/>
      </top>
      <bottom style="thin">
        <color rgb="FF34A503"/>
      </bottom>
    </border>
    <border>
      <top style="thin">
        <color rgb="FF34A503"/>
      </top>
      <bottom style="thin">
        <color rgb="FF34A503"/>
      </bottom>
    </border>
    <border>
      <right style="thin">
        <color rgb="FF34A503"/>
      </right>
      <top style="thin">
        <color rgb="FF34A503"/>
      </top>
      <bottom style="thin">
        <color rgb="FF34A503"/>
      </bottom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</border>
    <border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</border>
    <border>
      <left style="thin">
        <color rgb="FF34A503"/>
      </left>
      <right style="thin">
        <color rgb="FF34A503"/>
      </right>
      <top style="thin">
        <color rgb="FF34A503"/>
      </top>
      <bottom style="thin">
        <color rgb="FF34A503"/>
      </bottom>
    </border>
    <border>
      <left style="thin">
        <color rgb="FF34A503"/>
      </left>
      <right style="thin">
        <color rgb="FF34A503"/>
      </right>
      <top style="thin">
        <color rgb="FF34A503"/>
      </top>
    </border>
    <border>
      <left style="thin">
        <color rgb="FF2B8B0E"/>
      </left>
      <right style="thin">
        <color rgb="FF2B8B0E"/>
      </right>
      <top style="thin">
        <color rgb="FF2B8B0E"/>
      </top>
      <bottom style="thin">
        <color rgb="FF2B8B0E"/>
      </bottom>
    </border>
    <border>
      <left style="thin">
        <color rgb="FFFBBC04"/>
      </left>
      <top style="thin">
        <color rgb="FFFBBC04"/>
      </top>
    </border>
    <border>
      <top style="thin">
        <color rgb="FFFBBC04"/>
      </top>
    </border>
    <border>
      <right style="thin">
        <color rgb="FFFBBC04"/>
      </right>
      <top style="thin">
        <color rgb="FFFBBC04"/>
      </top>
    </border>
    <border>
      <left style="thin">
        <color rgb="FFFBBC04"/>
      </left>
    </border>
    <border>
      <right style="thin">
        <color rgb="FFFBBC04"/>
      </right>
    </border>
    <border>
      <left style="thin">
        <color rgb="FFFBBC04"/>
      </left>
      <bottom style="thin">
        <color rgb="FFFBBC04"/>
      </bottom>
    </border>
    <border>
      <bottom style="thin">
        <color rgb="FFFBBC04"/>
      </bottom>
    </border>
    <border>
      <right style="thin">
        <color rgb="FFFBBC04"/>
      </right>
      <bottom style="thin">
        <color rgb="FFFBBC04"/>
      </bottom>
    </border>
    <border>
      <left style="thin">
        <color rgb="FF1155CC"/>
      </left>
      <right style="thin">
        <color rgb="FF1155CC"/>
      </right>
      <top style="thin">
        <color rgb="FF1155CC"/>
      </top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1155CC"/>
      </left>
      <right style="thin">
        <color rgb="FF1155CC"/>
      </right>
      <bottom style="thin">
        <color rgb="FF1155CC"/>
      </bottom>
    </border>
    <border>
      <left style="thin">
        <color rgb="FF34A503"/>
      </left>
      <right style="thin">
        <color rgb="FF34A503"/>
      </right>
      <bottom style="thin">
        <color rgb="FF34A50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8" fontId="4" numFmtId="0" xfId="0" applyAlignment="1" applyFill="1" applyFont="1">
      <alignment horizontal="right" vertical="bottom"/>
    </xf>
    <xf borderId="0" fillId="9" fontId="4" numFmtId="0" xfId="0" applyAlignment="1" applyFill="1" applyFont="1">
      <alignment horizontal="right" vertical="bottom"/>
    </xf>
    <xf borderId="0" fillId="10" fontId="4" numFmtId="0" xfId="0" applyAlignment="1" applyFill="1" applyFont="1">
      <alignment horizontal="right" vertical="bottom"/>
    </xf>
    <xf borderId="0" fillId="11" fontId="4" numFmtId="0" xfId="0" applyAlignment="1" applyFill="1" applyFont="1">
      <alignment horizontal="right" vertical="bottom"/>
    </xf>
    <xf borderId="0" fillId="9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8" fontId="4" numFmtId="0" xfId="0" applyAlignment="1" applyFont="1">
      <alignment horizontal="right" vertical="bottom"/>
    </xf>
    <xf borderId="0" fillId="11" fontId="4" numFmtId="0" xfId="0" applyAlignment="1" applyFont="1">
      <alignment horizontal="right" vertical="bottom"/>
    </xf>
    <xf borderId="0" fillId="1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1" fillId="12" fontId="5" numFmtId="0" xfId="0" applyAlignment="1" applyBorder="1" applyFill="1" applyFont="1">
      <alignment horizontal="center" readingOrder="0" vertical="bottom"/>
    </xf>
    <xf borderId="2" fillId="0" fontId="6" numFmtId="0" xfId="0" applyBorder="1" applyFont="1"/>
    <xf borderId="3" fillId="0" fontId="6" numFmtId="0" xfId="0" applyBorder="1" applyFont="1"/>
    <xf borderId="4" fillId="12" fontId="7" numFmtId="0" xfId="0" applyAlignment="1" applyBorder="1" applyFont="1">
      <alignment horizontal="center" vertical="bottom"/>
    </xf>
    <xf borderId="5" fillId="0" fontId="6" numFmtId="0" xfId="0" applyBorder="1" applyFont="1"/>
    <xf borderId="6" fillId="0" fontId="6" numFmtId="0" xfId="0" applyBorder="1" applyFont="1"/>
    <xf borderId="7" fillId="12" fontId="8" numFmtId="0" xfId="0" applyAlignment="1" applyBorder="1" applyFont="1">
      <alignment horizontal="center" vertical="bottom"/>
    </xf>
    <xf borderId="8" fillId="0" fontId="6" numFmtId="0" xfId="0" applyBorder="1" applyFont="1"/>
    <xf borderId="9" fillId="0" fontId="6" numFmtId="0" xfId="0" applyBorder="1" applyFont="1"/>
    <xf borderId="10" fillId="12" fontId="9" numFmtId="0" xfId="0" applyAlignment="1" applyBorder="1" applyFont="1">
      <alignment horizontal="center" vertical="bottom"/>
    </xf>
    <xf borderId="11" fillId="0" fontId="6" numFmtId="0" xfId="0" applyBorder="1" applyFont="1"/>
    <xf borderId="12" fillId="0" fontId="6" numFmtId="0" xfId="0" applyBorder="1" applyFont="1"/>
    <xf borderId="13" fillId="13" fontId="4" numFmtId="0" xfId="0" applyAlignment="1" applyBorder="1" applyFill="1" applyFont="1">
      <alignment horizontal="right" readingOrder="0" vertical="bottom"/>
    </xf>
    <xf borderId="13" fillId="14" fontId="4" numFmtId="0" xfId="0" applyAlignment="1" applyBorder="1" applyFill="1" applyFont="1">
      <alignment horizontal="right" readingOrder="0" vertical="bottom"/>
    </xf>
    <xf borderId="1" fillId="15" fontId="4" numFmtId="0" xfId="0" applyAlignment="1" applyBorder="1" applyFill="1" applyFont="1">
      <alignment horizontal="right" readingOrder="0" vertical="bottom"/>
    </xf>
    <xf borderId="14" fillId="16" fontId="4" numFmtId="0" xfId="0" applyAlignment="1" applyBorder="1" applyFill="1" applyFont="1">
      <alignment horizontal="right" readingOrder="0" vertical="bottom"/>
    </xf>
    <xf borderId="14" fillId="17" fontId="4" numFmtId="0" xfId="0" applyAlignment="1" applyBorder="1" applyFill="1" applyFont="1">
      <alignment horizontal="right" readingOrder="0" vertical="bottom"/>
    </xf>
    <xf borderId="4" fillId="18" fontId="4" numFmtId="0" xfId="0" applyAlignment="1" applyBorder="1" applyFill="1" applyFont="1">
      <alignment horizontal="right" readingOrder="0" vertical="bottom"/>
    </xf>
    <xf borderId="15" fillId="4" fontId="4" numFmtId="0" xfId="0" applyAlignment="1" applyBorder="1" applyFont="1">
      <alignment horizontal="right" readingOrder="0" vertical="bottom"/>
    </xf>
    <xf borderId="15" fillId="19" fontId="4" numFmtId="0" xfId="0" applyAlignment="1" applyBorder="1" applyFill="1" applyFont="1">
      <alignment horizontal="right" readingOrder="0" vertical="bottom"/>
    </xf>
    <xf borderId="7" fillId="20" fontId="4" numFmtId="0" xfId="0" applyAlignment="1" applyBorder="1" applyFill="1" applyFont="1">
      <alignment horizontal="right" readingOrder="0" vertical="bottom"/>
    </xf>
    <xf borderId="16" fillId="21" fontId="4" numFmtId="0" xfId="0" applyAlignment="1" applyBorder="1" applyFill="1" applyFont="1">
      <alignment horizontal="right" readingOrder="0" vertical="bottom"/>
    </xf>
    <xf borderId="16" fillId="22" fontId="4" numFmtId="0" xfId="0" applyAlignment="1" applyBorder="1" applyFill="1" applyFont="1">
      <alignment horizontal="right" readingOrder="0" vertical="bottom"/>
    </xf>
    <xf borderId="17" fillId="23" fontId="4" numFmtId="0" xfId="0" applyAlignment="1" applyBorder="1" applyFill="1" applyFont="1">
      <alignment horizontal="right" readingOrder="0" vertical="bottom"/>
    </xf>
    <xf borderId="13" fillId="12" fontId="10" numFmtId="0" xfId="0" applyBorder="1" applyFont="1"/>
    <xf borderId="1" fillId="12" fontId="11" numFmtId="0" xfId="0" applyAlignment="1" applyBorder="1" applyFont="1">
      <alignment horizontal="right" vertical="bottom"/>
    </xf>
    <xf borderId="14" fillId="12" fontId="11" numFmtId="0" xfId="0" applyAlignment="1" applyBorder="1" applyFont="1">
      <alignment horizontal="right" vertical="bottom"/>
    </xf>
    <xf borderId="0" fillId="12" fontId="10" numFmtId="0" xfId="0" applyFont="1"/>
    <xf borderId="4" fillId="12" fontId="11" numFmtId="0" xfId="0" applyAlignment="1" applyBorder="1" applyFont="1">
      <alignment horizontal="right" vertical="bottom"/>
    </xf>
    <xf borderId="15" fillId="12" fontId="11" numFmtId="0" xfId="0" applyAlignment="1" applyBorder="1" applyFont="1">
      <alignment horizontal="right" vertical="bottom"/>
    </xf>
    <xf borderId="16" fillId="12" fontId="11" numFmtId="0" xfId="0" applyAlignment="1" applyBorder="1" applyFont="1">
      <alignment horizontal="right" readingOrder="0" vertical="bottom"/>
    </xf>
    <xf borderId="18" fillId="12" fontId="10" numFmtId="0" xfId="0" applyBorder="1" applyFont="1"/>
    <xf borderId="13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16" fillId="0" fontId="4" numFmtId="0" xfId="0" applyAlignment="1" applyBorder="1" applyFont="1">
      <alignment vertical="bottom"/>
    </xf>
    <xf borderId="0" fillId="0" fontId="12" numFmtId="0" xfId="0" applyAlignment="1" applyFont="1">
      <alignment horizontal="center" readingOrder="0" textRotation="180" vertical="bottom"/>
    </xf>
    <xf borderId="13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4" fillId="0" fontId="4" numFmtId="0" xfId="0" applyAlignment="1" applyBorder="1" applyFont="1">
      <alignment horizontal="right" vertical="bottom"/>
    </xf>
    <xf borderId="0" fillId="0" fontId="13" numFmtId="0" xfId="0" applyAlignment="1" applyFont="1">
      <alignment readingOrder="0"/>
    </xf>
    <xf borderId="4" fillId="0" fontId="4" numFmtId="0" xfId="0" applyAlignment="1" applyBorder="1" applyFont="1">
      <alignment horizontal="right" vertical="bottom"/>
    </xf>
    <xf borderId="15" fillId="0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16" fillId="0" fontId="4" numFmtId="0" xfId="0" applyAlignment="1" applyBorder="1" applyFont="1">
      <alignment horizontal="right" vertical="bottom"/>
    </xf>
    <xf borderId="19" fillId="24" fontId="4" numFmtId="0" xfId="0" applyAlignment="1" applyBorder="1" applyFill="1" applyFont="1">
      <alignment horizontal="center" readingOrder="0" vertical="center"/>
    </xf>
    <xf borderId="20" fillId="0" fontId="6" numFmtId="0" xfId="0" applyBorder="1" applyFont="1"/>
    <xf borderId="21" fillId="0" fontId="6" numFmtId="0" xfId="0" applyBorder="1" applyFont="1"/>
    <xf borderId="0" fillId="0" fontId="14" numFmtId="0" xfId="0" applyFont="1"/>
    <xf borderId="14" fillId="0" fontId="15" numFmtId="0" xfId="0" applyAlignment="1" applyBorder="1" applyFont="1">
      <alignment horizontal="right" vertical="bottom"/>
    </xf>
    <xf borderId="4" fillId="0" fontId="15" numFmtId="0" xfId="0" applyAlignment="1" applyBorder="1" applyFont="1">
      <alignment horizontal="right" vertical="bottom"/>
    </xf>
    <xf borderId="15" fillId="0" fontId="15" numFmtId="0" xfId="0" applyAlignment="1" applyBorder="1" applyFont="1">
      <alignment horizontal="right" vertical="bottom"/>
    </xf>
    <xf borderId="0" fillId="0" fontId="16" numFmtId="0" xfId="0" applyFont="1"/>
    <xf borderId="16" fillId="0" fontId="15" numFmtId="0" xfId="0" applyAlignment="1" applyBorder="1" applyFont="1">
      <alignment horizontal="right" vertical="bottom"/>
    </xf>
    <xf borderId="22" fillId="0" fontId="6" numFmtId="0" xfId="0" applyBorder="1" applyFont="1"/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26" fillId="0" fontId="6" numFmtId="0" xfId="0" applyBorder="1" applyFont="1"/>
    <xf borderId="16" fillId="0" fontId="15" numFmtId="0" xfId="0" applyAlignment="1" applyBorder="1" applyFont="1">
      <alignment horizontal="right" readingOrder="0" vertical="bottom"/>
    </xf>
    <xf borderId="0" fillId="0" fontId="4" numFmtId="0" xfId="0" applyAlignment="1" applyFont="1">
      <alignment shrinkToFit="0" vertical="bottom" wrapText="0"/>
    </xf>
    <xf borderId="27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28" fillId="0" fontId="3" numFmtId="0" xfId="0" applyBorder="1" applyFont="1"/>
    <xf borderId="8" fillId="0" fontId="4" numFmtId="0" xfId="0" applyAlignment="1" applyBorder="1" applyFont="1">
      <alignment horizontal="right" vertical="bottom"/>
    </xf>
    <xf borderId="18" fillId="0" fontId="3" numFmtId="0" xfId="0" applyBorder="1" applyFont="1"/>
    <xf borderId="12" fillId="0" fontId="4" numFmtId="0" xfId="0" applyAlignment="1" applyBorder="1" applyFont="1">
      <alignment horizontal="right" vertical="bottom"/>
    </xf>
    <xf borderId="29" fillId="0" fontId="4" numFmtId="0" xfId="0" applyAlignment="1" applyBorder="1" applyFont="1">
      <alignment vertical="bottom"/>
    </xf>
    <xf borderId="30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13" numFmtId="0" xfId="0" applyFont="1"/>
    <xf borderId="15" fillId="0" fontId="17" numFmtId="0" xfId="0" applyAlignment="1" applyBorder="1" applyFont="1">
      <alignment horizontal="right" vertical="bottom"/>
    </xf>
    <xf borderId="7" fillId="0" fontId="17" numFmtId="0" xfId="0" applyAlignment="1" applyBorder="1" applyFont="1">
      <alignment horizontal="right" vertical="bottom"/>
    </xf>
    <xf borderId="16" fillId="0" fontId="17" numFmtId="0" xfId="0" applyAlignment="1" applyBorder="1" applyFont="1">
      <alignment horizontal="right" vertical="bottom"/>
    </xf>
    <xf borderId="0" fillId="0" fontId="2" numFmtId="0" xfId="0" applyFont="1"/>
    <xf borderId="0" fillId="0" fontId="18" numFmtId="3" xfId="0" applyAlignment="1" applyFont="1" applyNumberFormat="1">
      <alignment horizontal="center" readingOrder="0" vertical="bottom"/>
    </xf>
    <xf borderId="0" fillId="2" fontId="4" numFmtId="0" xfId="0" applyAlignment="1" applyFont="1">
      <alignment vertical="bottom"/>
    </xf>
    <xf borderId="0" fillId="16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25" fontId="4" numFmtId="0" xfId="0" applyAlignment="1" applyFill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19" numFmtId="0" xfId="0" applyFont="1"/>
    <xf borderId="0" fillId="0" fontId="19" numFmtId="0" xfId="0" applyAlignment="1" applyFont="1">
      <alignment readingOrder="0"/>
    </xf>
    <xf borderId="31" fillId="0" fontId="1" numFmtId="0" xfId="0" applyAlignment="1" applyBorder="1" applyFont="1">
      <alignment horizontal="center" readingOrder="0"/>
    </xf>
    <xf borderId="32" fillId="0" fontId="6" numFmtId="0" xfId="0" applyBorder="1" applyFont="1"/>
    <xf borderId="33" fillId="0" fontId="6" numFmtId="0" xfId="0" applyBorder="1" applyFont="1"/>
    <xf borderId="0" fillId="0" fontId="2" numFmtId="0" xfId="0" applyFont="1"/>
    <xf borderId="0" fillId="2" fontId="2" numFmtId="0" xfId="0" applyAlignment="1" applyFont="1">
      <alignment readingOrder="0"/>
    </xf>
    <xf borderId="0" fillId="26" fontId="2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7" fontId="2" numFmtId="164" xfId="0" applyAlignment="1" applyFont="1" applyNumberForma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2025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stats!$C$33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stats!$B$34:$B$40</c:f>
            </c:strRef>
          </c:cat>
          <c:val>
            <c:numRef>
              <c:f>stats!$C$34:$C$40</c:f>
              <c:numCache/>
            </c:numRef>
          </c:val>
        </c:ser>
        <c:ser>
          <c:idx val="1"/>
          <c:order val="1"/>
          <c:tx>
            <c:strRef>
              <c:f>stats!$F$33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stats!$B$34:$B$40</c:f>
            </c:strRef>
          </c:cat>
          <c:val>
            <c:numRef>
              <c:f>stats!$F$34:$F$40</c:f>
              <c:numCache/>
            </c:numRef>
          </c:val>
        </c:ser>
        <c:ser>
          <c:idx val="2"/>
          <c:order val="2"/>
          <c:tx>
            <c:strRef>
              <c:f>stats!$I$33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stats!$B$34:$B$40</c:f>
            </c:strRef>
          </c:cat>
          <c:val>
            <c:numRef>
              <c:f>stats!$I$34:$I$40</c:f>
              <c:numCache/>
            </c:numRef>
          </c:val>
        </c:ser>
        <c:ser>
          <c:idx val="3"/>
          <c:order val="3"/>
          <c:tx>
            <c:strRef>
              <c:f>stats!$L$33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stats!$B$34:$B$40</c:f>
            </c:strRef>
          </c:cat>
          <c:val>
            <c:numRef>
              <c:f>stats!$L$34:$L$40</c:f>
              <c:numCache/>
            </c:numRef>
          </c:val>
        </c:ser>
        <c:axId val="1591983103"/>
        <c:axId val="1151028729"/>
      </c:barChart>
      <c:catAx>
        <c:axId val="1591983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028729"/>
      </c:catAx>
      <c:valAx>
        <c:axId val="1151028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9831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Muth Contribution % (stacked)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dashboard!$B$1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dashboard!$A$2:$A$815</c:f>
            </c:strRef>
          </c:cat>
          <c:val>
            <c:numRef>
              <c:f>dashboard!$B$2:$B$815</c:f>
              <c:numCache/>
            </c:numRef>
          </c:val>
        </c:ser>
        <c:ser>
          <c:idx val="1"/>
          <c:order val="1"/>
          <c:tx>
            <c:strRef>
              <c:f>dashboard!$C$1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dashboard!$A$2:$A$815</c:f>
            </c:strRef>
          </c:cat>
          <c:val>
            <c:numRef>
              <c:f>dashboard!$C$2:$C$815</c:f>
              <c:numCache/>
            </c:numRef>
          </c:val>
        </c:ser>
        <c:ser>
          <c:idx val="2"/>
          <c:order val="2"/>
          <c:tx>
            <c:strRef>
              <c:f>dashboard!$D$1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dashboard!$A$2:$A$815</c:f>
            </c:strRef>
          </c:cat>
          <c:val>
            <c:numRef>
              <c:f>dashboard!$D$2:$D$815</c:f>
              <c:numCache/>
            </c:numRef>
          </c:val>
        </c:ser>
        <c:axId val="1531957435"/>
        <c:axId val="2014248110"/>
      </c:areaChart>
      <c:catAx>
        <c:axId val="1531957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248110"/>
      </c:catAx>
      <c:valAx>
        <c:axId val="2014248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957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Muth Contribution %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dashboard!$A$2:$A$815</c:f>
            </c:strRef>
          </c:cat>
          <c:val>
            <c:numRef>
              <c:f>dashboard!$E$2:$E$815</c:f>
              <c:numCache/>
            </c:numRef>
          </c:val>
          <c:smooth val="0"/>
        </c:ser>
        <c:ser>
          <c:idx val="1"/>
          <c:order val="1"/>
          <c:tx>
            <c:strRef>
              <c:f>dashboard!$F$1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dashboard!$A$2:$A$815</c:f>
            </c:strRef>
          </c:cat>
          <c:val>
            <c:numRef>
              <c:f>dashboard!$F$2:$F$815</c:f>
              <c:numCache/>
            </c:numRef>
          </c:val>
          <c:smooth val="0"/>
        </c:ser>
        <c:ser>
          <c:idx val="2"/>
          <c:order val="2"/>
          <c:tx>
            <c:strRef>
              <c:f>dashboard!$G$1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dashboard!$A$2:$A$815</c:f>
            </c:strRef>
          </c:cat>
          <c:val>
            <c:numRef>
              <c:f>dashboard!$G$2:$G$815</c:f>
              <c:numCache/>
            </c:numRef>
          </c:val>
          <c:smooth val="0"/>
        </c:ser>
        <c:axId val="340427456"/>
        <c:axId val="1067006073"/>
      </c:lineChart>
      <c:catAx>
        <c:axId val="34042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006073"/>
      </c:catAx>
      <c:valAx>
        <c:axId val="1067006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Percentage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04274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952500</xdr:colOff>
      <xdr:row>6</xdr:row>
      <xdr:rowOff>66675</xdr:rowOff>
    </xdr:from>
    <xdr:ext cx="4829175" cy="2981325"/>
    <xdr:pic>
      <xdr:nvPicPr>
        <xdr:cNvPr id="32318391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952500</xdr:colOff>
      <xdr:row>4</xdr:row>
      <xdr:rowOff>57150</xdr:rowOff>
    </xdr:from>
    <xdr:ext cx="9191625" cy="2981325"/>
    <xdr:pic>
      <xdr:nvPicPr>
        <xdr:cNvPr id="2091940646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28575</xdr:colOff>
      <xdr:row>6</xdr:row>
      <xdr:rowOff>66675</xdr:rowOff>
    </xdr:from>
    <xdr:ext cx="4362450" cy="2981325"/>
    <xdr:pic>
      <xdr:nvPicPr>
        <xdr:cNvPr id="1611451193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66675</xdr:colOff>
      <xdr:row>13</xdr:row>
      <xdr:rowOff>76200</xdr:rowOff>
    </xdr:from>
    <xdr:ext cx="4362450" cy="2981325"/>
    <xdr:pic>
      <xdr:nvPicPr>
        <xdr:cNvPr id="23230903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952500</xdr:colOff>
      <xdr:row>13</xdr:row>
      <xdr:rowOff>76200</xdr:rowOff>
    </xdr:from>
    <xdr:ext cx="4829175" cy="29813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19</xdr:row>
      <xdr:rowOff>180975</xdr:rowOff>
    </xdr:from>
    <xdr:ext cx="6153150" cy="37814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200025</xdr:colOff>
      <xdr:row>1</xdr:row>
      <xdr:rowOff>0</xdr:rowOff>
    </xdr:from>
    <xdr:ext cx="6153150" cy="37814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202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2.63" defaultRowHeight="15.75" outlineLevelCol="1" outlineLevelRow="1"/>
  <cols>
    <col customWidth="1" min="1" max="1" width="14.13" outlineLevel="1"/>
    <col min="2" max="4" width="12.63" outlineLevel="1"/>
    <col customWidth="1" min="5" max="5" width="14.13"/>
    <col customWidth="1" min="9" max="9" width="15.7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2</v>
      </c>
      <c r="F1" s="2" t="s">
        <v>0</v>
      </c>
      <c r="G1" s="3" t="s">
        <v>1</v>
      </c>
      <c r="H1" s="4" t="s">
        <v>2</v>
      </c>
    </row>
    <row r="2" collapsed="1">
      <c r="A2" s="5" t="str">
        <f>TEXT(TODAY(), "mmmm")</f>
        <v>October</v>
      </c>
      <c r="B2" s="6">
        <f t="array" ref="B2">SUMIFS(B3:B370, LOWER($A3:$A370), "*" &amp; LOWER($A2) &amp; "*")</f>
        <v>60</v>
      </c>
      <c r="C2" s="6">
        <f t="array" ref="C2">SUMIFS(C3:C370, LOWER($A3:$A370), "*" &amp; LOWER($A2) &amp; "*")</f>
        <v>51</v>
      </c>
      <c r="D2" s="6">
        <f t="array" ref="D2">SUMIFS(D3:D370, LOWER($A3:$A370), "*" &amp; LOWER($A2) &amp; "*")</f>
        <v>26</v>
      </c>
      <c r="E2" s="5" t="str">
        <f>TEXT(TODAY(), "mmmm")</f>
        <v>October</v>
      </c>
      <c r="F2" s="6">
        <f t="array" ref="F2">SUMIFS(F3:F370, LOWER($E3:$E370), "*" &amp; LOWER($A2) &amp; "*")</f>
        <v>59</v>
      </c>
      <c r="G2" s="6">
        <f t="array" ref="G2">SUMIFS(G3:G370, LOWER($E3:$E370), "*" &amp; LOWER($E2) &amp; "*")</f>
        <v>40</v>
      </c>
      <c r="H2" s="6">
        <f t="array" ref="H2">SUMIFS(H3:H370, LOWER($E3:$E370), "*" &amp; LOWER($E2) &amp; "*")</f>
        <v>18</v>
      </c>
      <c r="I2" s="7"/>
      <c r="J2" s="7"/>
      <c r="K2" s="7"/>
    </row>
    <row r="3" hidden="1" outlineLevel="1">
      <c r="A3" s="8">
        <v>45292.0</v>
      </c>
      <c r="B3" s="9">
        <v>1.0</v>
      </c>
      <c r="C3" s="9">
        <v>2.0</v>
      </c>
      <c r="D3" s="9">
        <v>2.0</v>
      </c>
      <c r="E3" s="8">
        <v>45658.0</v>
      </c>
      <c r="F3" s="9">
        <v>1.0</v>
      </c>
      <c r="G3" s="9">
        <v>0.0</v>
      </c>
      <c r="H3" s="9">
        <v>0.0</v>
      </c>
    </row>
    <row r="4" hidden="1" outlineLevel="1">
      <c r="A4" s="8">
        <v>45293.0</v>
      </c>
      <c r="B4" s="9">
        <v>2.0</v>
      </c>
      <c r="C4" s="9">
        <v>2.0</v>
      </c>
      <c r="D4" s="9">
        <v>2.0</v>
      </c>
      <c r="E4" s="8">
        <v>45659.0</v>
      </c>
      <c r="F4" s="9">
        <v>1.0</v>
      </c>
      <c r="G4" s="9">
        <v>2.0</v>
      </c>
      <c r="H4" s="9">
        <v>2.0</v>
      </c>
      <c r="I4" s="7"/>
      <c r="J4" s="7"/>
      <c r="K4" s="7"/>
    </row>
    <row r="5" hidden="1" outlineLevel="1">
      <c r="A5" s="8">
        <v>45294.0</v>
      </c>
      <c r="B5" s="9">
        <v>2.0</v>
      </c>
      <c r="C5" s="9">
        <v>2.0</v>
      </c>
      <c r="D5" s="9">
        <v>1.0</v>
      </c>
      <c r="E5" s="8">
        <v>45660.0</v>
      </c>
      <c r="F5" s="9">
        <v>1.0</v>
      </c>
      <c r="G5" s="9">
        <v>3.0</v>
      </c>
      <c r="H5" s="9">
        <v>0.0</v>
      </c>
      <c r="I5" s="7"/>
      <c r="J5" s="7"/>
      <c r="K5" s="7"/>
    </row>
    <row r="6" hidden="1" outlineLevel="1">
      <c r="A6" s="8">
        <v>45295.0</v>
      </c>
      <c r="B6" s="9">
        <v>1.0</v>
      </c>
      <c r="C6" s="9">
        <v>1.0</v>
      </c>
      <c r="D6" s="9">
        <v>1.0</v>
      </c>
      <c r="E6" s="8">
        <v>45661.0</v>
      </c>
      <c r="F6" s="9">
        <v>0.0</v>
      </c>
      <c r="G6" s="9">
        <v>3.0</v>
      </c>
      <c r="H6" s="9">
        <v>1.0</v>
      </c>
      <c r="I6" s="7"/>
      <c r="J6" s="7"/>
      <c r="K6" s="7"/>
    </row>
    <row r="7" hidden="1" outlineLevel="1">
      <c r="A7" s="8">
        <v>45296.0</v>
      </c>
      <c r="B7" s="9">
        <v>0.0</v>
      </c>
      <c r="C7" s="9">
        <v>1.0</v>
      </c>
      <c r="D7" s="9">
        <v>1.0</v>
      </c>
      <c r="E7" s="8">
        <v>45662.0</v>
      </c>
      <c r="F7" s="9">
        <v>2.0</v>
      </c>
      <c r="G7" s="9">
        <v>3.0</v>
      </c>
      <c r="H7" s="9">
        <v>5.0</v>
      </c>
    </row>
    <row r="8" hidden="1" outlineLevel="1">
      <c r="A8" s="8">
        <v>45297.0</v>
      </c>
      <c r="B8" s="9">
        <v>0.0</v>
      </c>
      <c r="C8" s="9">
        <v>1.0</v>
      </c>
      <c r="D8" s="9">
        <v>2.0</v>
      </c>
      <c r="E8" s="8">
        <v>45663.0</v>
      </c>
      <c r="F8" s="9">
        <v>1.0</v>
      </c>
      <c r="G8" s="9">
        <v>3.0</v>
      </c>
      <c r="H8" s="9">
        <v>1.0</v>
      </c>
    </row>
    <row r="9" hidden="1" outlineLevel="1">
      <c r="A9" s="8">
        <v>45298.0</v>
      </c>
      <c r="B9" s="9">
        <v>2.0</v>
      </c>
      <c r="C9" s="9">
        <v>2.0</v>
      </c>
      <c r="D9" s="9">
        <v>0.0</v>
      </c>
      <c r="E9" s="8">
        <v>45664.0</v>
      </c>
      <c r="F9" s="9">
        <v>2.0</v>
      </c>
      <c r="G9" s="9">
        <v>3.0</v>
      </c>
      <c r="H9" s="9">
        <v>1.0</v>
      </c>
    </row>
    <row r="10" hidden="1" outlineLevel="1">
      <c r="A10" s="8">
        <v>45299.0</v>
      </c>
      <c r="B10" s="9">
        <v>3.0</v>
      </c>
      <c r="C10" s="9">
        <v>2.0</v>
      </c>
      <c r="D10" s="9">
        <v>2.0</v>
      </c>
      <c r="E10" s="8">
        <v>45665.0</v>
      </c>
      <c r="F10" s="9">
        <v>4.0</v>
      </c>
      <c r="G10" s="9">
        <v>4.0</v>
      </c>
      <c r="H10" s="9">
        <v>0.0</v>
      </c>
    </row>
    <row r="11" hidden="1" outlineLevel="1">
      <c r="A11" s="8">
        <v>45300.0</v>
      </c>
      <c r="B11" s="9">
        <v>2.0</v>
      </c>
      <c r="C11" s="9">
        <v>3.0</v>
      </c>
      <c r="D11" s="9">
        <v>1.0</v>
      </c>
      <c r="E11" s="8">
        <v>45666.0</v>
      </c>
      <c r="F11" s="9">
        <v>1.0</v>
      </c>
      <c r="G11" s="9">
        <v>2.0</v>
      </c>
      <c r="H11" s="9">
        <v>1.0</v>
      </c>
    </row>
    <row r="12" hidden="1" outlineLevel="1">
      <c r="A12" s="8">
        <v>45301.0</v>
      </c>
      <c r="B12" s="9">
        <v>3.0</v>
      </c>
      <c r="C12" s="9">
        <v>2.0</v>
      </c>
      <c r="D12" s="9">
        <v>0.0</v>
      </c>
      <c r="E12" s="8">
        <v>45667.0</v>
      </c>
      <c r="F12" s="9">
        <v>2.0</v>
      </c>
      <c r="G12" s="9">
        <v>1.0</v>
      </c>
    </row>
    <row r="13" hidden="1" outlineLevel="1">
      <c r="A13" s="8">
        <v>45302.0</v>
      </c>
      <c r="B13" s="9">
        <v>1.0</v>
      </c>
      <c r="C13" s="9">
        <v>1.0</v>
      </c>
      <c r="D13" s="9">
        <v>1.0</v>
      </c>
      <c r="E13" s="8">
        <v>45668.0</v>
      </c>
      <c r="F13" s="9">
        <v>1.0</v>
      </c>
      <c r="G13" s="9">
        <v>0.0</v>
      </c>
    </row>
    <row r="14" hidden="1" outlineLevel="1">
      <c r="A14" s="8">
        <v>45303.0</v>
      </c>
      <c r="B14" s="9">
        <v>2.0</v>
      </c>
      <c r="C14" s="9">
        <v>3.0</v>
      </c>
      <c r="D14" s="9">
        <v>2.0</v>
      </c>
      <c r="E14" s="8">
        <v>45669.0</v>
      </c>
      <c r="F14" s="9">
        <v>2.0</v>
      </c>
      <c r="G14" s="9">
        <v>3.0</v>
      </c>
      <c r="H14" s="9">
        <v>1.0</v>
      </c>
    </row>
    <row r="15" hidden="1" outlineLevel="1">
      <c r="A15" s="8">
        <v>45304.0</v>
      </c>
      <c r="B15" s="9">
        <v>1.0</v>
      </c>
      <c r="C15" s="9">
        <v>2.0</v>
      </c>
      <c r="D15" s="9">
        <v>1.0</v>
      </c>
      <c r="E15" s="8">
        <v>45670.0</v>
      </c>
      <c r="F15" s="9">
        <v>2.0</v>
      </c>
      <c r="G15" s="9">
        <v>5.0</v>
      </c>
      <c r="H15" s="9">
        <v>2.0</v>
      </c>
    </row>
    <row r="16" hidden="1" outlineLevel="1">
      <c r="A16" s="8">
        <v>45305.0</v>
      </c>
      <c r="B16" s="9">
        <v>2.0</v>
      </c>
      <c r="C16" s="9">
        <v>1.0</v>
      </c>
      <c r="D16" s="9">
        <v>1.0</v>
      </c>
      <c r="E16" s="8">
        <v>45671.0</v>
      </c>
      <c r="F16" s="9">
        <v>2.0</v>
      </c>
      <c r="G16" s="9">
        <v>1.0</v>
      </c>
      <c r="H16" s="9">
        <v>2.0</v>
      </c>
    </row>
    <row r="17" hidden="1" outlineLevel="1">
      <c r="A17" s="8">
        <v>45306.0</v>
      </c>
      <c r="B17" s="9">
        <v>3.0</v>
      </c>
      <c r="C17" s="9">
        <v>3.0</v>
      </c>
      <c r="D17" s="9">
        <v>2.0</v>
      </c>
      <c r="E17" s="8">
        <v>45672.0</v>
      </c>
      <c r="F17" s="9">
        <v>3.0</v>
      </c>
      <c r="G17" s="9">
        <v>1.0</v>
      </c>
    </row>
    <row r="18" hidden="1" outlineLevel="1">
      <c r="A18" s="8">
        <v>45307.0</v>
      </c>
      <c r="B18" s="9">
        <v>3.0</v>
      </c>
      <c r="C18" s="9">
        <v>0.0</v>
      </c>
      <c r="D18" s="9">
        <v>1.0</v>
      </c>
      <c r="E18" s="8">
        <v>45673.0</v>
      </c>
      <c r="F18" s="9">
        <v>1.0</v>
      </c>
      <c r="G18" s="9">
        <v>1.0</v>
      </c>
    </row>
    <row r="19" hidden="1" outlineLevel="1">
      <c r="A19" s="8">
        <v>45308.0</v>
      </c>
      <c r="B19" s="9">
        <v>2.0</v>
      </c>
      <c r="C19" s="9">
        <v>2.0</v>
      </c>
      <c r="D19" s="9">
        <v>1.0</v>
      </c>
      <c r="E19" s="8">
        <v>45674.0</v>
      </c>
      <c r="F19" s="9">
        <v>2.0</v>
      </c>
      <c r="G19" s="9">
        <v>2.0</v>
      </c>
    </row>
    <row r="20" hidden="1" outlineLevel="1">
      <c r="A20" s="8">
        <v>45309.0</v>
      </c>
      <c r="B20" s="9">
        <v>2.0</v>
      </c>
      <c r="C20" s="9">
        <v>2.0</v>
      </c>
      <c r="D20" s="9">
        <v>0.0</v>
      </c>
      <c r="E20" s="8">
        <v>45675.0</v>
      </c>
      <c r="F20" s="9">
        <v>2.0</v>
      </c>
      <c r="G20" s="9">
        <v>2.0</v>
      </c>
    </row>
    <row r="21" hidden="1" outlineLevel="1">
      <c r="A21" s="8">
        <v>45310.0</v>
      </c>
      <c r="B21" s="9">
        <v>2.0</v>
      </c>
      <c r="C21" s="9">
        <v>2.0</v>
      </c>
      <c r="D21" s="9">
        <v>3.0</v>
      </c>
      <c r="E21" s="8">
        <v>45676.0</v>
      </c>
      <c r="F21" s="9">
        <v>1.0</v>
      </c>
      <c r="G21" s="9">
        <v>2.0</v>
      </c>
      <c r="H21" s="9">
        <v>1.0</v>
      </c>
    </row>
    <row r="22" hidden="1" outlineLevel="1">
      <c r="A22" s="8">
        <v>45311.0</v>
      </c>
      <c r="B22" s="9">
        <v>1.0</v>
      </c>
      <c r="C22" s="9">
        <v>2.0</v>
      </c>
      <c r="E22" s="8">
        <v>45677.0</v>
      </c>
      <c r="F22" s="9">
        <v>4.0</v>
      </c>
      <c r="G22" s="9">
        <v>2.0</v>
      </c>
      <c r="H22" s="9">
        <v>1.0</v>
      </c>
    </row>
    <row r="23" hidden="1" outlineLevel="1">
      <c r="A23" s="8">
        <v>45312.0</v>
      </c>
      <c r="B23" s="9">
        <v>2.0</v>
      </c>
      <c r="C23" s="9">
        <v>2.0</v>
      </c>
      <c r="D23" s="9">
        <v>2.0</v>
      </c>
      <c r="E23" s="8">
        <v>45678.0</v>
      </c>
      <c r="F23" s="9">
        <v>2.0</v>
      </c>
      <c r="G23" s="9">
        <v>0.0</v>
      </c>
    </row>
    <row r="24" hidden="1" outlineLevel="1">
      <c r="A24" s="8">
        <v>45313.0</v>
      </c>
      <c r="B24" s="9">
        <v>2.0</v>
      </c>
      <c r="C24" s="9">
        <v>0.0</v>
      </c>
      <c r="D24" s="9">
        <v>0.0</v>
      </c>
      <c r="E24" s="8">
        <v>45679.0</v>
      </c>
      <c r="F24" s="9">
        <v>2.0</v>
      </c>
      <c r="G24" s="9">
        <v>2.0</v>
      </c>
      <c r="H24" s="9">
        <v>1.0</v>
      </c>
    </row>
    <row r="25" hidden="1" outlineLevel="1">
      <c r="A25" s="8">
        <v>45314.0</v>
      </c>
      <c r="B25" s="9">
        <v>1.0</v>
      </c>
      <c r="C25" s="9">
        <v>0.0</v>
      </c>
      <c r="D25" s="9">
        <v>3.0</v>
      </c>
      <c r="E25" s="8">
        <v>45680.0</v>
      </c>
      <c r="F25" s="9">
        <v>1.0</v>
      </c>
      <c r="G25" s="9">
        <v>2.0</v>
      </c>
    </row>
    <row r="26" hidden="1" outlineLevel="1">
      <c r="A26" s="8">
        <v>45315.0</v>
      </c>
      <c r="B26" s="9">
        <v>4.0</v>
      </c>
      <c r="C26" s="9">
        <v>2.0</v>
      </c>
      <c r="E26" s="8">
        <v>45681.0</v>
      </c>
      <c r="F26" s="9">
        <v>3.0</v>
      </c>
      <c r="G26" s="9">
        <v>0.0</v>
      </c>
      <c r="H26" s="9">
        <v>1.0</v>
      </c>
    </row>
    <row r="27" hidden="1" outlineLevel="1">
      <c r="A27" s="8">
        <v>45316.0</v>
      </c>
      <c r="B27" s="9">
        <v>1.0</v>
      </c>
      <c r="C27" s="9">
        <v>3.0</v>
      </c>
      <c r="D27" s="9">
        <v>2.0</v>
      </c>
      <c r="E27" s="8">
        <v>45682.0</v>
      </c>
      <c r="F27" s="9">
        <v>1.0</v>
      </c>
      <c r="G27" s="9">
        <v>0.0</v>
      </c>
    </row>
    <row r="28" hidden="1" outlineLevel="1">
      <c r="A28" s="8">
        <v>45317.0</v>
      </c>
      <c r="B28" s="9">
        <v>1.0</v>
      </c>
      <c r="C28" s="9">
        <v>2.0</v>
      </c>
      <c r="E28" s="8">
        <v>45683.0</v>
      </c>
      <c r="F28" s="9">
        <v>6.0</v>
      </c>
      <c r="G28" s="9">
        <v>3.0</v>
      </c>
      <c r="H28" s="9">
        <v>1.0</v>
      </c>
    </row>
    <row r="29" hidden="1" outlineLevel="1">
      <c r="A29" s="8">
        <v>45318.0</v>
      </c>
      <c r="B29" s="9">
        <v>1.0</v>
      </c>
      <c r="C29" s="9">
        <v>2.0</v>
      </c>
      <c r="D29" s="9">
        <v>1.0</v>
      </c>
      <c r="E29" s="8">
        <v>45684.0</v>
      </c>
      <c r="F29" s="9">
        <v>2.0</v>
      </c>
      <c r="G29" s="9">
        <v>3.0</v>
      </c>
      <c r="H29" s="9">
        <v>1.0</v>
      </c>
    </row>
    <row r="30" hidden="1" outlineLevel="1">
      <c r="A30" s="8">
        <v>45319.0</v>
      </c>
      <c r="B30" s="9">
        <v>1.0</v>
      </c>
      <c r="C30" s="9">
        <v>2.0</v>
      </c>
      <c r="D30" s="9">
        <v>2.0</v>
      </c>
      <c r="E30" s="8">
        <v>45685.0</v>
      </c>
      <c r="F30" s="9">
        <v>3.0</v>
      </c>
      <c r="G30" s="9">
        <v>0.0</v>
      </c>
    </row>
    <row r="31" hidden="1" outlineLevel="1">
      <c r="A31" s="8">
        <v>45320.0</v>
      </c>
      <c r="B31" s="9">
        <v>2.0</v>
      </c>
      <c r="C31" s="9">
        <v>0.0</v>
      </c>
      <c r="D31" s="9">
        <v>1.0</v>
      </c>
      <c r="E31" s="8">
        <v>45686.0</v>
      </c>
      <c r="F31" s="9">
        <v>2.0</v>
      </c>
      <c r="G31" s="9">
        <v>0.0</v>
      </c>
      <c r="H31" s="9">
        <v>1.0</v>
      </c>
    </row>
    <row r="32" hidden="1" outlineLevel="1">
      <c r="A32" s="8">
        <v>45321.0</v>
      </c>
      <c r="B32" s="9">
        <v>3.0</v>
      </c>
      <c r="C32" s="9">
        <v>0.0</v>
      </c>
      <c r="E32" s="8">
        <v>45687.0</v>
      </c>
      <c r="F32" s="9">
        <v>2.0</v>
      </c>
      <c r="G32" s="9">
        <v>0.0</v>
      </c>
    </row>
    <row r="33" hidden="1" outlineLevel="1">
      <c r="A33" s="8">
        <v>45322.0</v>
      </c>
      <c r="B33" s="9">
        <v>2.0</v>
      </c>
      <c r="C33" s="9">
        <v>3.0</v>
      </c>
      <c r="D33" s="9">
        <v>3.0</v>
      </c>
      <c r="E33" s="8">
        <v>45688.0</v>
      </c>
      <c r="F33" s="9">
        <v>3.0</v>
      </c>
      <c r="G33" s="9">
        <v>0.0</v>
      </c>
      <c r="H33" s="9">
        <v>1.0</v>
      </c>
    </row>
    <row r="34" hidden="1" outlineLevel="1">
      <c r="A34" s="8">
        <v>45323.0</v>
      </c>
      <c r="B34" s="9">
        <v>1.0</v>
      </c>
      <c r="C34" s="9">
        <v>2.0</v>
      </c>
      <c r="E34" s="8">
        <v>45689.0</v>
      </c>
      <c r="F34" s="9">
        <v>3.0</v>
      </c>
      <c r="G34" s="9">
        <v>0.0</v>
      </c>
      <c r="H34" s="9">
        <v>1.0</v>
      </c>
    </row>
    <row r="35" hidden="1" outlineLevel="1">
      <c r="A35" s="8">
        <v>45324.0</v>
      </c>
      <c r="B35" s="9">
        <v>3.0</v>
      </c>
      <c r="C35" s="9">
        <v>3.0</v>
      </c>
      <c r="E35" s="8">
        <v>45690.0</v>
      </c>
      <c r="F35" s="9">
        <v>2.0</v>
      </c>
      <c r="G35" s="9">
        <v>0.0</v>
      </c>
      <c r="H35" s="9">
        <v>1.0</v>
      </c>
    </row>
    <row r="36" hidden="1" outlineLevel="1">
      <c r="A36" s="8">
        <v>45325.0</v>
      </c>
      <c r="B36" s="9">
        <v>3.0</v>
      </c>
      <c r="C36" s="9">
        <v>1.0</v>
      </c>
      <c r="D36" s="9">
        <v>2.0</v>
      </c>
      <c r="E36" s="8">
        <v>45691.0</v>
      </c>
      <c r="F36" s="9">
        <v>4.0</v>
      </c>
      <c r="G36" s="9">
        <v>0.0</v>
      </c>
      <c r="H36" s="9">
        <v>2.0</v>
      </c>
    </row>
    <row r="37" hidden="1" outlineLevel="1">
      <c r="A37" s="8">
        <v>45326.0</v>
      </c>
      <c r="B37" s="9">
        <v>1.0</v>
      </c>
      <c r="C37" s="9">
        <v>2.0</v>
      </c>
      <c r="D37" s="9">
        <v>1.0</v>
      </c>
      <c r="E37" s="8">
        <v>45692.0</v>
      </c>
      <c r="F37" s="9">
        <v>2.0</v>
      </c>
      <c r="G37" s="9">
        <v>0.0</v>
      </c>
    </row>
    <row r="38" hidden="1" outlineLevel="1">
      <c r="A38" s="8">
        <v>45327.0</v>
      </c>
      <c r="B38" s="9">
        <v>2.0</v>
      </c>
      <c r="C38" s="9">
        <v>2.0</v>
      </c>
      <c r="D38" s="9">
        <v>2.0</v>
      </c>
      <c r="E38" s="8">
        <v>45693.0</v>
      </c>
      <c r="F38" s="9">
        <v>0.0</v>
      </c>
      <c r="G38" s="9">
        <v>0.0</v>
      </c>
      <c r="H38" s="9">
        <v>1.0</v>
      </c>
    </row>
    <row r="39" hidden="1" outlineLevel="1">
      <c r="A39" s="8">
        <v>45328.0</v>
      </c>
      <c r="B39" s="9">
        <v>1.0</v>
      </c>
      <c r="C39" s="9">
        <v>2.0</v>
      </c>
      <c r="E39" s="8">
        <v>45694.0</v>
      </c>
      <c r="F39" s="9">
        <v>2.0</v>
      </c>
      <c r="G39" s="9">
        <v>0.0</v>
      </c>
    </row>
    <row r="40" hidden="1" outlineLevel="1">
      <c r="A40" s="8">
        <v>45329.0</v>
      </c>
      <c r="B40" s="9">
        <v>1.0</v>
      </c>
      <c r="C40" s="9">
        <v>2.0</v>
      </c>
      <c r="D40" s="9">
        <v>2.0</v>
      </c>
      <c r="E40" s="8">
        <v>45695.0</v>
      </c>
      <c r="F40" s="9">
        <v>2.0</v>
      </c>
      <c r="G40" s="9">
        <v>0.0</v>
      </c>
    </row>
    <row r="41" hidden="1" outlineLevel="1">
      <c r="A41" s="8">
        <v>45330.0</v>
      </c>
      <c r="B41" s="9">
        <v>2.0</v>
      </c>
      <c r="C41" s="9">
        <v>2.0</v>
      </c>
      <c r="E41" s="8">
        <v>45696.0</v>
      </c>
      <c r="F41" s="9">
        <v>2.0</v>
      </c>
      <c r="G41" s="9">
        <v>0.0</v>
      </c>
    </row>
    <row r="42" hidden="1" outlineLevel="1">
      <c r="A42" s="8">
        <v>45331.0</v>
      </c>
      <c r="B42" s="9">
        <v>2.0</v>
      </c>
      <c r="C42" s="9">
        <v>0.0</v>
      </c>
      <c r="E42" s="8">
        <v>45697.0</v>
      </c>
      <c r="F42" s="9">
        <v>3.0</v>
      </c>
      <c r="G42" s="9">
        <v>0.0</v>
      </c>
    </row>
    <row r="43" hidden="1" outlineLevel="1">
      <c r="A43" s="8">
        <v>45332.0</v>
      </c>
      <c r="B43" s="9">
        <v>0.0</v>
      </c>
      <c r="C43" s="9">
        <v>0.0</v>
      </c>
      <c r="E43" s="8">
        <v>45698.0</v>
      </c>
      <c r="F43" s="9">
        <v>3.0</v>
      </c>
      <c r="G43" s="9">
        <v>0.0</v>
      </c>
      <c r="H43" s="9">
        <v>3.0</v>
      </c>
    </row>
    <row r="44" hidden="1" outlineLevel="1">
      <c r="A44" s="8">
        <v>45333.0</v>
      </c>
      <c r="B44" s="9">
        <v>0.0</v>
      </c>
      <c r="C44" s="9">
        <v>0.0</v>
      </c>
      <c r="D44" s="9">
        <v>2.0</v>
      </c>
      <c r="E44" s="8">
        <v>45699.0</v>
      </c>
      <c r="F44" s="9">
        <v>3.0</v>
      </c>
      <c r="G44" s="9">
        <v>0.0</v>
      </c>
    </row>
    <row r="45" hidden="1" outlineLevel="1">
      <c r="A45" s="8">
        <v>45334.0</v>
      </c>
      <c r="B45" s="9">
        <v>1.0</v>
      </c>
      <c r="C45" s="9">
        <v>0.0</v>
      </c>
      <c r="D45" s="9">
        <v>2.0</v>
      </c>
      <c r="E45" s="8">
        <v>45700.0</v>
      </c>
      <c r="F45" s="9">
        <v>2.0</v>
      </c>
      <c r="G45" s="9">
        <v>0.0</v>
      </c>
    </row>
    <row r="46" hidden="1" outlineLevel="1">
      <c r="A46" s="8">
        <v>45335.0</v>
      </c>
      <c r="B46" s="9">
        <v>2.0</v>
      </c>
      <c r="C46" s="9">
        <v>0.0</v>
      </c>
      <c r="E46" s="8">
        <v>45701.0</v>
      </c>
      <c r="F46" s="9">
        <v>2.0</v>
      </c>
      <c r="G46" s="9">
        <v>0.0</v>
      </c>
      <c r="H46" s="9">
        <v>1.0</v>
      </c>
    </row>
    <row r="47" hidden="1" outlineLevel="1">
      <c r="A47" s="8">
        <v>45336.0</v>
      </c>
      <c r="B47" s="9">
        <v>3.0</v>
      </c>
      <c r="C47" s="9">
        <v>0.0</v>
      </c>
      <c r="E47" s="8">
        <v>45702.0</v>
      </c>
      <c r="F47" s="9">
        <v>0.0</v>
      </c>
      <c r="G47" s="9">
        <v>0.0</v>
      </c>
    </row>
    <row r="48" hidden="1" outlineLevel="1">
      <c r="A48" s="8">
        <v>45337.0</v>
      </c>
      <c r="B48" s="9">
        <v>1.0</v>
      </c>
      <c r="C48" s="9">
        <v>0.0</v>
      </c>
      <c r="E48" s="8">
        <v>45703.0</v>
      </c>
      <c r="F48" s="9">
        <v>3.0</v>
      </c>
      <c r="G48" s="9">
        <v>0.0</v>
      </c>
    </row>
    <row r="49" hidden="1" outlineLevel="1">
      <c r="A49" s="8">
        <v>45338.0</v>
      </c>
      <c r="B49" s="9">
        <v>2.0</v>
      </c>
      <c r="C49" s="9">
        <v>0.0</v>
      </c>
      <c r="E49" s="8">
        <v>45704.0</v>
      </c>
      <c r="F49" s="9">
        <v>3.0</v>
      </c>
      <c r="G49" s="9">
        <v>0.0</v>
      </c>
      <c r="H49" s="9">
        <v>1.0</v>
      </c>
    </row>
    <row r="50" hidden="1" outlineLevel="1">
      <c r="A50" s="8">
        <v>45339.0</v>
      </c>
      <c r="B50" s="9">
        <v>1.0</v>
      </c>
      <c r="C50" s="9">
        <v>0.0</v>
      </c>
      <c r="E50" s="8">
        <v>45705.0</v>
      </c>
      <c r="F50" s="9">
        <v>1.0</v>
      </c>
      <c r="G50" s="9">
        <v>0.0</v>
      </c>
    </row>
    <row r="51" hidden="1" outlineLevel="1">
      <c r="A51" s="8">
        <v>45340.0</v>
      </c>
      <c r="B51" s="9">
        <v>2.0</v>
      </c>
      <c r="C51" s="9">
        <v>0.0</v>
      </c>
      <c r="E51" s="8">
        <v>45706.0</v>
      </c>
      <c r="F51" s="9">
        <v>3.0</v>
      </c>
      <c r="G51" s="9">
        <v>0.0</v>
      </c>
    </row>
    <row r="52" hidden="1" outlineLevel="1">
      <c r="A52" s="8">
        <v>45341.0</v>
      </c>
      <c r="B52" s="9">
        <v>2.0</v>
      </c>
      <c r="C52" s="9">
        <v>0.0</v>
      </c>
      <c r="E52" s="8">
        <v>45707.0</v>
      </c>
      <c r="F52" s="9">
        <v>1.0</v>
      </c>
      <c r="G52" s="9">
        <v>0.0</v>
      </c>
    </row>
    <row r="53" hidden="1" outlineLevel="1">
      <c r="A53" s="8">
        <v>45342.0</v>
      </c>
      <c r="B53" s="9">
        <v>1.0</v>
      </c>
      <c r="C53" s="9">
        <v>0.0</v>
      </c>
      <c r="E53" s="8">
        <v>45708.0</v>
      </c>
      <c r="F53" s="9">
        <v>2.0</v>
      </c>
      <c r="G53" s="9">
        <v>0.0</v>
      </c>
    </row>
    <row r="54" hidden="1" outlineLevel="1">
      <c r="A54" s="8">
        <v>45343.0</v>
      </c>
      <c r="B54" s="9">
        <v>1.0</v>
      </c>
      <c r="C54" s="9">
        <v>0.0</v>
      </c>
      <c r="E54" s="8">
        <v>45709.0</v>
      </c>
      <c r="F54" s="9">
        <v>1.0</v>
      </c>
      <c r="G54" s="9">
        <v>0.0</v>
      </c>
    </row>
    <row r="55" hidden="1" outlineLevel="1">
      <c r="A55" s="8">
        <v>45344.0</v>
      </c>
      <c r="B55" s="9">
        <v>1.0</v>
      </c>
      <c r="C55" s="9">
        <v>0.0</v>
      </c>
      <c r="D55" s="9">
        <v>2.0</v>
      </c>
      <c r="E55" s="8">
        <v>45710.0</v>
      </c>
      <c r="F55" s="9">
        <v>1.0</v>
      </c>
      <c r="G55" s="9">
        <v>0.0</v>
      </c>
      <c r="H55" s="9">
        <v>1.0</v>
      </c>
    </row>
    <row r="56" hidden="1" outlineLevel="1">
      <c r="A56" s="8">
        <v>45345.0</v>
      </c>
      <c r="B56" s="9">
        <v>2.0</v>
      </c>
      <c r="C56" s="9">
        <v>0.0</v>
      </c>
      <c r="D56" s="9">
        <v>2.0</v>
      </c>
      <c r="E56" s="8">
        <v>45711.0</v>
      </c>
      <c r="F56" s="9">
        <v>1.0</v>
      </c>
      <c r="H56" s="9">
        <v>1.0</v>
      </c>
    </row>
    <row r="57" hidden="1" outlineLevel="1">
      <c r="A57" s="8">
        <v>45346.0</v>
      </c>
      <c r="B57" s="9">
        <v>1.0</v>
      </c>
      <c r="C57" s="9">
        <v>0.0</v>
      </c>
      <c r="D57" s="9">
        <v>1.0</v>
      </c>
      <c r="E57" s="8">
        <v>45712.0</v>
      </c>
      <c r="F57" s="9">
        <v>2.0</v>
      </c>
    </row>
    <row r="58" hidden="1" outlineLevel="1">
      <c r="A58" s="8">
        <v>45347.0</v>
      </c>
      <c r="B58" s="9">
        <v>1.0</v>
      </c>
      <c r="C58" s="9">
        <v>0.0</v>
      </c>
      <c r="E58" s="8">
        <v>45713.0</v>
      </c>
      <c r="F58" s="9">
        <v>2.0</v>
      </c>
      <c r="H58" s="9">
        <v>2.0</v>
      </c>
    </row>
    <row r="59" hidden="1" outlineLevel="1">
      <c r="A59" s="8">
        <v>45348.0</v>
      </c>
      <c r="B59" s="9">
        <v>1.0</v>
      </c>
      <c r="C59" s="9">
        <v>0.0</v>
      </c>
      <c r="D59" s="9">
        <v>1.0</v>
      </c>
      <c r="E59" s="8">
        <v>45714.0</v>
      </c>
      <c r="F59" s="9">
        <v>2.0</v>
      </c>
      <c r="H59" s="9">
        <v>1.0</v>
      </c>
    </row>
    <row r="60" hidden="1" outlineLevel="1">
      <c r="A60" s="8">
        <v>45349.0</v>
      </c>
      <c r="B60" s="9">
        <v>2.0</v>
      </c>
      <c r="C60" s="9">
        <v>3.0</v>
      </c>
      <c r="D60" s="9">
        <v>1.0</v>
      </c>
      <c r="E60" s="8">
        <v>45715.0</v>
      </c>
      <c r="F60" s="9">
        <v>3.0</v>
      </c>
    </row>
    <row r="61" hidden="1" outlineLevel="1">
      <c r="A61" s="8">
        <v>45350.0</v>
      </c>
      <c r="B61" s="9">
        <v>2.0</v>
      </c>
      <c r="C61" s="9">
        <v>3.0</v>
      </c>
      <c r="E61" s="8">
        <v>45716.0</v>
      </c>
      <c r="F61" s="9">
        <v>2.0</v>
      </c>
    </row>
    <row r="62" hidden="1" outlineLevel="1">
      <c r="A62" s="8">
        <v>45351.0</v>
      </c>
      <c r="B62" s="9">
        <v>0.0</v>
      </c>
      <c r="C62" s="9">
        <v>2.0</v>
      </c>
      <c r="E62" s="8">
        <v>45717.0</v>
      </c>
      <c r="F62" s="9">
        <v>2.0</v>
      </c>
      <c r="G62" s="9">
        <v>5.0</v>
      </c>
      <c r="H62" s="9">
        <v>1.0</v>
      </c>
    </row>
    <row r="63" hidden="1" outlineLevel="1">
      <c r="A63" s="8">
        <v>45352.0</v>
      </c>
      <c r="B63" s="9">
        <v>0.0</v>
      </c>
      <c r="C63" s="9">
        <v>0.0</v>
      </c>
      <c r="D63" s="9">
        <v>1.0</v>
      </c>
      <c r="E63" s="8">
        <v>45718.0</v>
      </c>
      <c r="F63" s="9">
        <v>3.0</v>
      </c>
      <c r="G63" s="9">
        <v>5.0</v>
      </c>
      <c r="H63" s="9">
        <v>1.0</v>
      </c>
    </row>
    <row r="64" hidden="1" outlineLevel="1">
      <c r="A64" s="8">
        <v>45353.0</v>
      </c>
      <c r="B64" s="9">
        <v>1.0</v>
      </c>
      <c r="C64" s="9">
        <v>0.0</v>
      </c>
      <c r="D64" s="9">
        <v>1.0</v>
      </c>
      <c r="E64" s="8">
        <v>45719.0</v>
      </c>
      <c r="F64" s="9">
        <v>2.0</v>
      </c>
      <c r="G64" s="9">
        <v>4.0</v>
      </c>
      <c r="H64" s="9">
        <v>1.0</v>
      </c>
    </row>
    <row r="65" hidden="1" outlineLevel="1">
      <c r="A65" s="8">
        <v>45354.0</v>
      </c>
      <c r="B65" s="9">
        <v>1.0</v>
      </c>
      <c r="C65" s="9">
        <v>4.0</v>
      </c>
      <c r="E65" s="8">
        <v>45720.0</v>
      </c>
      <c r="F65" s="9">
        <v>2.0</v>
      </c>
      <c r="G65" s="9">
        <v>4.0</v>
      </c>
    </row>
    <row r="66" hidden="1" outlineLevel="1">
      <c r="A66" s="8">
        <v>45355.0</v>
      </c>
      <c r="B66" s="9">
        <v>2.0</v>
      </c>
      <c r="C66" s="9">
        <v>3.0</v>
      </c>
      <c r="D66" s="9">
        <v>1.0</v>
      </c>
      <c r="E66" s="8">
        <v>45721.0</v>
      </c>
      <c r="F66" s="9">
        <v>3.0</v>
      </c>
      <c r="G66" s="9">
        <v>4.0</v>
      </c>
      <c r="H66" s="9">
        <v>1.0</v>
      </c>
    </row>
    <row r="67" hidden="1" outlineLevel="1">
      <c r="A67" s="8">
        <v>45356.0</v>
      </c>
      <c r="B67" s="9">
        <v>2.0</v>
      </c>
      <c r="C67" s="9">
        <v>2.0</v>
      </c>
      <c r="E67" s="8">
        <v>45722.0</v>
      </c>
      <c r="F67" s="9">
        <v>3.0</v>
      </c>
      <c r="G67" s="9">
        <v>4.0</v>
      </c>
      <c r="H67" s="9">
        <v>1.0</v>
      </c>
    </row>
    <row r="68" hidden="1" outlineLevel="1">
      <c r="A68" s="8">
        <v>45357.0</v>
      </c>
      <c r="B68" s="9">
        <v>1.0</v>
      </c>
      <c r="C68" s="9">
        <v>1.0</v>
      </c>
      <c r="D68" s="9">
        <v>1.0</v>
      </c>
      <c r="E68" s="8">
        <v>45723.0</v>
      </c>
      <c r="F68" s="9">
        <v>3.0</v>
      </c>
      <c r="G68" s="9">
        <v>2.0</v>
      </c>
      <c r="H68" s="9">
        <v>1.0</v>
      </c>
    </row>
    <row r="69" hidden="1" outlineLevel="1">
      <c r="A69" s="8">
        <v>45358.0</v>
      </c>
      <c r="B69" s="9">
        <v>1.0</v>
      </c>
      <c r="C69" s="9">
        <v>3.0</v>
      </c>
      <c r="E69" s="8">
        <v>45724.0</v>
      </c>
      <c r="F69" s="9">
        <v>0.0</v>
      </c>
      <c r="G69" s="9">
        <v>1.0</v>
      </c>
    </row>
    <row r="70" hidden="1" outlineLevel="1">
      <c r="A70" s="8">
        <v>45359.0</v>
      </c>
      <c r="B70" s="9">
        <v>1.0</v>
      </c>
      <c r="C70" s="9">
        <v>2.0</v>
      </c>
      <c r="D70" s="9">
        <v>2.0</v>
      </c>
      <c r="E70" s="8">
        <v>45725.0</v>
      </c>
      <c r="F70" s="9">
        <v>2.0</v>
      </c>
      <c r="G70" s="9">
        <v>2.0</v>
      </c>
      <c r="H70" s="9">
        <v>1.0</v>
      </c>
    </row>
    <row r="71" hidden="1" outlineLevel="1">
      <c r="A71" s="8">
        <v>45360.0</v>
      </c>
      <c r="B71" s="9">
        <v>3.0</v>
      </c>
      <c r="C71" s="9">
        <v>3.0</v>
      </c>
      <c r="E71" s="8">
        <v>45726.0</v>
      </c>
      <c r="F71" s="9">
        <v>3.0</v>
      </c>
      <c r="G71" s="9">
        <v>1.0</v>
      </c>
      <c r="H71" s="9">
        <v>2.0</v>
      </c>
    </row>
    <row r="72" hidden="1" outlineLevel="1">
      <c r="A72" s="8">
        <v>45361.0</v>
      </c>
      <c r="B72" s="9">
        <v>1.0</v>
      </c>
      <c r="C72" s="9">
        <v>3.0</v>
      </c>
      <c r="D72" s="9">
        <v>2.0</v>
      </c>
      <c r="E72" s="8">
        <v>45727.0</v>
      </c>
      <c r="F72" s="9">
        <v>4.0</v>
      </c>
      <c r="G72" s="9">
        <v>0.0</v>
      </c>
    </row>
    <row r="73" hidden="1" outlineLevel="1">
      <c r="A73" s="8">
        <v>45362.0</v>
      </c>
      <c r="B73" s="9">
        <v>4.0</v>
      </c>
      <c r="C73" s="9">
        <v>2.0</v>
      </c>
      <c r="D73" s="9">
        <v>1.0</v>
      </c>
      <c r="E73" s="8">
        <v>45728.0</v>
      </c>
      <c r="F73" s="9">
        <v>3.0</v>
      </c>
      <c r="G73" s="9">
        <v>3.0</v>
      </c>
    </row>
    <row r="74" hidden="1" outlineLevel="1">
      <c r="A74" s="8">
        <v>45363.0</v>
      </c>
      <c r="B74" s="9">
        <v>1.0</v>
      </c>
      <c r="C74" s="9">
        <v>1.0</v>
      </c>
      <c r="D74" s="9">
        <v>1.0</v>
      </c>
      <c r="E74" s="8">
        <v>45729.0</v>
      </c>
      <c r="F74" s="9">
        <v>0.0</v>
      </c>
      <c r="G74" s="9">
        <v>0.0</v>
      </c>
      <c r="H74" s="9">
        <v>1.0</v>
      </c>
    </row>
    <row r="75" hidden="1" outlineLevel="1">
      <c r="A75" s="8">
        <v>45364.0</v>
      </c>
      <c r="B75" s="9">
        <v>2.0</v>
      </c>
      <c r="C75" s="9">
        <v>0.0</v>
      </c>
      <c r="E75" s="8">
        <v>45730.0</v>
      </c>
      <c r="F75" s="9">
        <v>1.0</v>
      </c>
      <c r="G75" s="9">
        <v>3.0</v>
      </c>
    </row>
    <row r="76" hidden="1" outlineLevel="1">
      <c r="A76" s="8">
        <v>45365.0</v>
      </c>
      <c r="B76" s="9">
        <v>3.0</v>
      </c>
      <c r="C76" s="9">
        <v>0.0</v>
      </c>
      <c r="D76" s="9">
        <v>1.0</v>
      </c>
      <c r="E76" s="8">
        <v>45731.0</v>
      </c>
      <c r="F76" s="9">
        <v>1.0</v>
      </c>
      <c r="G76" s="9">
        <v>0.0</v>
      </c>
      <c r="H76" s="9">
        <v>1.0</v>
      </c>
    </row>
    <row r="77" hidden="1" outlineLevel="1">
      <c r="A77" s="8">
        <v>45366.0</v>
      </c>
      <c r="B77" s="9">
        <v>1.0</v>
      </c>
      <c r="C77" s="9">
        <v>1.0</v>
      </c>
      <c r="E77" s="8">
        <v>45732.0</v>
      </c>
      <c r="F77" s="9">
        <v>0.0</v>
      </c>
      <c r="G77" s="9">
        <v>3.0</v>
      </c>
      <c r="H77" s="9">
        <v>3.0</v>
      </c>
    </row>
    <row r="78" hidden="1" outlineLevel="1">
      <c r="A78" s="8">
        <v>45367.0</v>
      </c>
      <c r="B78" s="9">
        <v>1.0</v>
      </c>
      <c r="C78" s="9">
        <v>1.0</v>
      </c>
      <c r="D78" s="9">
        <v>1.0</v>
      </c>
      <c r="E78" s="8">
        <v>45733.0</v>
      </c>
      <c r="F78" s="9">
        <v>1.0</v>
      </c>
      <c r="G78" s="9">
        <v>0.0</v>
      </c>
      <c r="H78" s="9">
        <v>2.0</v>
      </c>
    </row>
    <row r="79" hidden="1" outlineLevel="1">
      <c r="A79" s="8">
        <v>45368.0</v>
      </c>
      <c r="B79" s="9">
        <v>2.0</v>
      </c>
      <c r="C79" s="9">
        <v>2.0</v>
      </c>
      <c r="E79" s="8">
        <v>45734.0</v>
      </c>
      <c r="F79" s="9">
        <v>3.0</v>
      </c>
      <c r="G79" s="9">
        <v>2.0</v>
      </c>
      <c r="H79" s="9">
        <v>1.0</v>
      </c>
    </row>
    <row r="80" hidden="1" outlineLevel="1">
      <c r="A80" s="8">
        <v>45369.0</v>
      </c>
      <c r="B80" s="9">
        <v>2.0</v>
      </c>
      <c r="C80" s="9">
        <v>3.0</v>
      </c>
      <c r="D80" s="9">
        <v>1.0</v>
      </c>
      <c r="E80" s="8">
        <v>45735.0</v>
      </c>
      <c r="F80" s="9">
        <v>2.0</v>
      </c>
      <c r="G80" s="9">
        <v>3.0</v>
      </c>
    </row>
    <row r="81" hidden="1" outlineLevel="1">
      <c r="A81" s="8">
        <v>45370.0</v>
      </c>
      <c r="B81" s="9">
        <v>1.0</v>
      </c>
      <c r="C81" s="9">
        <v>2.0</v>
      </c>
      <c r="D81" s="9">
        <v>1.0</v>
      </c>
      <c r="E81" s="8">
        <v>45736.0</v>
      </c>
      <c r="F81" s="9">
        <v>3.0</v>
      </c>
    </row>
    <row r="82" hidden="1" outlineLevel="1">
      <c r="A82" s="8">
        <v>45371.0</v>
      </c>
      <c r="B82" s="9">
        <v>0.0</v>
      </c>
      <c r="C82" s="9">
        <v>2.0</v>
      </c>
      <c r="D82" s="9">
        <v>1.0</v>
      </c>
      <c r="E82" s="8">
        <v>45737.0</v>
      </c>
      <c r="F82" s="9">
        <v>3.0</v>
      </c>
    </row>
    <row r="83" hidden="1" outlineLevel="1">
      <c r="A83" s="8">
        <v>45372.0</v>
      </c>
      <c r="B83" s="9">
        <v>2.0</v>
      </c>
      <c r="C83" s="9">
        <v>2.0</v>
      </c>
      <c r="D83" s="9">
        <v>1.0</v>
      </c>
      <c r="E83" s="8">
        <v>45738.0</v>
      </c>
      <c r="F83" s="9">
        <v>2.0</v>
      </c>
      <c r="G83" s="9">
        <v>1.0</v>
      </c>
    </row>
    <row r="84" hidden="1" outlineLevel="1">
      <c r="A84" s="8">
        <v>45373.0</v>
      </c>
      <c r="B84" s="9">
        <v>2.0</v>
      </c>
      <c r="C84" s="9">
        <v>2.0</v>
      </c>
      <c r="D84" s="9">
        <v>0.0</v>
      </c>
      <c r="E84" s="8">
        <v>45739.0</v>
      </c>
      <c r="F84" s="9">
        <v>3.0</v>
      </c>
      <c r="G84" s="9">
        <v>1.0</v>
      </c>
      <c r="H84" s="9">
        <v>1.0</v>
      </c>
    </row>
    <row r="85" hidden="1" outlineLevel="1">
      <c r="A85" s="8">
        <v>45374.0</v>
      </c>
      <c r="B85" s="9">
        <v>2.0</v>
      </c>
      <c r="C85" s="9">
        <v>2.0</v>
      </c>
      <c r="D85" s="9">
        <v>1.0</v>
      </c>
      <c r="E85" s="8">
        <v>45740.0</v>
      </c>
      <c r="F85" s="9">
        <v>2.0</v>
      </c>
      <c r="G85" s="9">
        <v>2.0</v>
      </c>
    </row>
    <row r="86" hidden="1" outlineLevel="1">
      <c r="A86" s="8">
        <v>45375.0</v>
      </c>
      <c r="B86" s="9">
        <v>1.0</v>
      </c>
      <c r="C86" s="9">
        <v>2.0</v>
      </c>
      <c r="D86" s="9">
        <v>1.0</v>
      </c>
      <c r="E86" s="8">
        <v>45741.0</v>
      </c>
      <c r="F86" s="9">
        <v>2.0</v>
      </c>
      <c r="G86" s="9">
        <v>0.0</v>
      </c>
      <c r="H86" s="9">
        <v>1.0</v>
      </c>
    </row>
    <row r="87" hidden="1" outlineLevel="1">
      <c r="A87" s="8">
        <v>45376.0</v>
      </c>
      <c r="B87" s="9">
        <v>1.0</v>
      </c>
      <c r="C87" s="9">
        <v>2.0</v>
      </c>
      <c r="D87" s="9">
        <v>0.0</v>
      </c>
      <c r="E87" s="8">
        <v>45742.0</v>
      </c>
      <c r="F87" s="9">
        <v>3.0</v>
      </c>
      <c r="G87" s="9">
        <v>2.0</v>
      </c>
    </row>
    <row r="88" hidden="1" outlineLevel="1">
      <c r="A88" s="8">
        <v>45377.0</v>
      </c>
      <c r="B88" s="9">
        <v>5.0</v>
      </c>
      <c r="C88" s="9">
        <v>2.0</v>
      </c>
      <c r="D88" s="9">
        <v>2.0</v>
      </c>
      <c r="E88" s="8">
        <v>45743.0</v>
      </c>
      <c r="F88" s="9">
        <v>3.0</v>
      </c>
      <c r="G88" s="9">
        <v>0.0</v>
      </c>
      <c r="H88" s="9">
        <v>2.0</v>
      </c>
    </row>
    <row r="89" hidden="1" outlineLevel="1">
      <c r="A89" s="8">
        <v>45378.0</v>
      </c>
      <c r="B89" s="9">
        <v>0.0</v>
      </c>
      <c r="C89" s="9">
        <v>1.0</v>
      </c>
      <c r="D89" s="9">
        <v>1.0</v>
      </c>
      <c r="E89" s="8">
        <v>45744.0</v>
      </c>
      <c r="F89" s="9">
        <v>2.0</v>
      </c>
      <c r="G89" s="9">
        <v>0.0</v>
      </c>
    </row>
    <row r="90" hidden="1" outlineLevel="1">
      <c r="A90" s="8">
        <v>45379.0</v>
      </c>
      <c r="B90" s="9">
        <v>1.0</v>
      </c>
      <c r="C90" s="9">
        <v>1.0</v>
      </c>
      <c r="D90" s="9">
        <v>2.0</v>
      </c>
      <c r="E90" s="8">
        <v>45745.0</v>
      </c>
      <c r="F90" s="9">
        <v>3.0</v>
      </c>
      <c r="G90" s="9">
        <v>0.0</v>
      </c>
      <c r="H90" s="9">
        <v>1.0</v>
      </c>
    </row>
    <row r="91" hidden="1" outlineLevel="1">
      <c r="A91" s="8">
        <v>45380.0</v>
      </c>
      <c r="B91" s="9">
        <v>0.0</v>
      </c>
      <c r="C91" s="9">
        <v>1.0</v>
      </c>
      <c r="D91" s="9">
        <v>0.0</v>
      </c>
      <c r="E91" s="8">
        <v>45746.0</v>
      </c>
      <c r="F91" s="9">
        <v>2.0</v>
      </c>
    </row>
    <row r="92" hidden="1" outlineLevel="1">
      <c r="A92" s="8">
        <v>45381.0</v>
      </c>
      <c r="B92" s="9">
        <v>2.0</v>
      </c>
      <c r="C92" s="9">
        <v>1.0</v>
      </c>
      <c r="D92" s="9">
        <v>1.0</v>
      </c>
      <c r="E92" s="8">
        <v>45747.0</v>
      </c>
      <c r="F92" s="9">
        <v>1.0</v>
      </c>
      <c r="G92" s="9">
        <v>1.0</v>
      </c>
    </row>
    <row r="93" hidden="1" outlineLevel="1">
      <c r="A93" s="8">
        <v>45382.0</v>
      </c>
      <c r="B93" s="9">
        <v>2.0</v>
      </c>
      <c r="C93" s="9">
        <v>1.0</v>
      </c>
      <c r="D93" s="9">
        <v>1.0</v>
      </c>
      <c r="E93" s="8">
        <v>45748.0</v>
      </c>
      <c r="F93" s="9">
        <v>2.0</v>
      </c>
      <c r="G93" s="9">
        <v>2.0</v>
      </c>
    </row>
    <row r="94" hidden="1" outlineLevel="1">
      <c r="A94" s="8">
        <v>45383.0</v>
      </c>
      <c r="B94" s="9">
        <v>2.0</v>
      </c>
      <c r="C94" s="9">
        <v>1.0</v>
      </c>
      <c r="D94" s="9">
        <v>1.0</v>
      </c>
      <c r="E94" s="8">
        <v>45749.0</v>
      </c>
      <c r="F94" s="9">
        <v>1.0</v>
      </c>
      <c r="G94" s="9">
        <v>2.0</v>
      </c>
    </row>
    <row r="95" hidden="1" outlineLevel="1">
      <c r="A95" s="8">
        <v>45384.0</v>
      </c>
      <c r="B95" s="9">
        <v>2.0</v>
      </c>
      <c r="C95" s="9">
        <v>0.0</v>
      </c>
      <c r="E95" s="8">
        <v>45750.0</v>
      </c>
      <c r="F95" s="9">
        <v>2.0</v>
      </c>
      <c r="G95" s="9">
        <v>2.0</v>
      </c>
    </row>
    <row r="96" hidden="1" outlineLevel="1">
      <c r="A96" s="8">
        <v>45385.0</v>
      </c>
      <c r="B96" s="9">
        <v>4.0</v>
      </c>
      <c r="C96" s="9">
        <v>0.0</v>
      </c>
      <c r="D96" s="9">
        <v>1.0</v>
      </c>
      <c r="E96" s="8">
        <v>45751.0</v>
      </c>
      <c r="F96" s="9">
        <v>2.0</v>
      </c>
      <c r="G96" s="9">
        <v>2.0</v>
      </c>
    </row>
    <row r="97" hidden="1" outlineLevel="1">
      <c r="A97" s="8">
        <v>45386.0</v>
      </c>
      <c r="B97" s="9">
        <v>3.0</v>
      </c>
      <c r="C97" s="9">
        <v>0.0</v>
      </c>
      <c r="D97" s="9">
        <v>0.0</v>
      </c>
      <c r="E97" s="8">
        <v>45752.0</v>
      </c>
      <c r="F97" s="9">
        <v>3.0</v>
      </c>
      <c r="G97" s="9">
        <v>0.0</v>
      </c>
      <c r="H97" s="9">
        <v>1.0</v>
      </c>
    </row>
    <row r="98" hidden="1" outlineLevel="1">
      <c r="A98" s="8">
        <v>45387.0</v>
      </c>
      <c r="B98" s="9">
        <v>1.0</v>
      </c>
      <c r="C98" s="9">
        <v>2.0</v>
      </c>
      <c r="D98" s="9">
        <v>1.0</v>
      </c>
      <c r="E98" s="8">
        <v>45753.0</v>
      </c>
      <c r="F98" s="9">
        <v>1.0</v>
      </c>
      <c r="G98" s="9">
        <v>6.0</v>
      </c>
      <c r="H98" s="9">
        <v>1.0</v>
      </c>
    </row>
    <row r="99" hidden="1" outlineLevel="1">
      <c r="A99" s="8">
        <v>45388.0</v>
      </c>
      <c r="B99" s="9">
        <v>1.0</v>
      </c>
      <c r="C99" s="9">
        <v>2.0</v>
      </c>
      <c r="D99" s="9">
        <v>1.0</v>
      </c>
      <c r="E99" s="8">
        <v>45754.0</v>
      </c>
      <c r="F99" s="9">
        <v>2.0</v>
      </c>
      <c r="G99" s="9">
        <v>2.0</v>
      </c>
    </row>
    <row r="100" hidden="1" outlineLevel="1">
      <c r="A100" s="8">
        <v>45389.0</v>
      </c>
      <c r="B100" s="9">
        <v>3.0</v>
      </c>
      <c r="C100" s="9">
        <v>2.0</v>
      </c>
      <c r="E100" s="8">
        <v>45755.0</v>
      </c>
      <c r="F100" s="9">
        <v>3.0</v>
      </c>
      <c r="G100" s="9">
        <v>3.0</v>
      </c>
    </row>
    <row r="101" hidden="1" outlineLevel="1">
      <c r="A101" s="8">
        <v>45390.0</v>
      </c>
      <c r="B101" s="9">
        <v>3.0</v>
      </c>
      <c r="C101" s="9">
        <v>2.0</v>
      </c>
      <c r="D101" s="9">
        <v>1.0</v>
      </c>
      <c r="E101" s="8">
        <v>45756.0</v>
      </c>
      <c r="F101" s="9">
        <v>2.0</v>
      </c>
      <c r="G101" s="9">
        <v>2.0</v>
      </c>
    </row>
    <row r="102" hidden="1" outlineLevel="1">
      <c r="A102" s="8">
        <v>45391.0</v>
      </c>
      <c r="B102" s="9">
        <v>2.0</v>
      </c>
      <c r="C102" s="9">
        <v>2.0</v>
      </c>
      <c r="D102" s="9">
        <v>1.0</v>
      </c>
      <c r="E102" s="8">
        <v>45757.0</v>
      </c>
      <c r="F102" s="9">
        <v>4.0</v>
      </c>
      <c r="G102" s="9">
        <v>2.0</v>
      </c>
    </row>
    <row r="103" hidden="1" outlineLevel="1">
      <c r="A103" s="8">
        <v>45392.0</v>
      </c>
      <c r="B103" s="9">
        <v>2.0</v>
      </c>
      <c r="C103" s="9">
        <v>2.0</v>
      </c>
      <c r="E103" s="8">
        <v>45758.0</v>
      </c>
      <c r="F103" s="9">
        <v>3.0</v>
      </c>
      <c r="G103" s="9">
        <v>0.0</v>
      </c>
    </row>
    <row r="104" hidden="1" outlineLevel="1">
      <c r="A104" s="8">
        <v>45393.0</v>
      </c>
      <c r="B104" s="9">
        <v>2.0</v>
      </c>
      <c r="C104" s="9">
        <v>2.0</v>
      </c>
      <c r="E104" s="8">
        <v>45759.0</v>
      </c>
      <c r="F104" s="9">
        <v>1.0</v>
      </c>
      <c r="G104" s="9">
        <v>0.0</v>
      </c>
    </row>
    <row r="105" hidden="1" outlineLevel="1">
      <c r="A105" s="8">
        <v>45394.0</v>
      </c>
      <c r="B105" s="9">
        <v>2.0</v>
      </c>
      <c r="C105" s="9">
        <v>2.0</v>
      </c>
      <c r="E105" s="8">
        <v>45760.0</v>
      </c>
      <c r="F105" s="9">
        <v>2.0</v>
      </c>
      <c r="G105" s="9">
        <v>0.0</v>
      </c>
    </row>
    <row r="106" hidden="1" outlineLevel="1">
      <c r="A106" s="8">
        <v>45395.0</v>
      </c>
      <c r="B106" s="9">
        <v>3.0</v>
      </c>
      <c r="C106" s="9">
        <v>2.0</v>
      </c>
      <c r="E106" s="8">
        <v>45761.0</v>
      </c>
      <c r="F106" s="9">
        <v>2.0</v>
      </c>
      <c r="G106" s="9">
        <v>0.0</v>
      </c>
    </row>
    <row r="107" hidden="1" outlineLevel="1">
      <c r="A107" s="8">
        <v>45396.0</v>
      </c>
      <c r="B107" s="9">
        <v>2.0</v>
      </c>
      <c r="C107" s="9">
        <v>2.0</v>
      </c>
      <c r="E107" s="8">
        <v>45762.0</v>
      </c>
      <c r="F107" s="9">
        <v>3.0</v>
      </c>
      <c r="G107" s="9">
        <v>0.0</v>
      </c>
      <c r="H107" s="9">
        <v>2.0</v>
      </c>
    </row>
    <row r="108" hidden="1" outlineLevel="1">
      <c r="A108" s="8">
        <v>45397.0</v>
      </c>
      <c r="B108" s="9">
        <v>5.0</v>
      </c>
      <c r="C108" s="9">
        <v>2.0</v>
      </c>
      <c r="E108" s="8">
        <v>45763.0</v>
      </c>
      <c r="F108" s="9">
        <v>3.0</v>
      </c>
      <c r="G108" s="9">
        <v>1.0</v>
      </c>
    </row>
    <row r="109" hidden="1" outlineLevel="1">
      <c r="A109" s="8">
        <v>45398.0</v>
      </c>
      <c r="B109" s="9">
        <v>2.0</v>
      </c>
      <c r="C109" s="9">
        <v>3.0</v>
      </c>
      <c r="E109" s="8">
        <v>45764.0</v>
      </c>
      <c r="F109" s="9">
        <v>2.0</v>
      </c>
      <c r="G109" s="9">
        <v>1.0</v>
      </c>
    </row>
    <row r="110" hidden="1" outlineLevel="1">
      <c r="A110" s="8">
        <v>45399.0</v>
      </c>
      <c r="B110" s="9">
        <v>2.0</v>
      </c>
      <c r="C110" s="9">
        <v>2.0</v>
      </c>
      <c r="E110" s="8">
        <v>45765.0</v>
      </c>
      <c r="F110" s="9">
        <v>2.0</v>
      </c>
      <c r="G110" s="9">
        <v>0.0</v>
      </c>
    </row>
    <row r="111" hidden="1" outlineLevel="1">
      <c r="A111" s="8">
        <v>45400.0</v>
      </c>
      <c r="B111" s="9">
        <v>2.0</v>
      </c>
      <c r="C111" s="9">
        <v>2.0</v>
      </c>
      <c r="E111" s="8">
        <v>45766.0</v>
      </c>
      <c r="F111" s="9">
        <v>2.0</v>
      </c>
      <c r="G111" s="9">
        <v>0.0</v>
      </c>
    </row>
    <row r="112" hidden="1" outlineLevel="1">
      <c r="A112" s="8">
        <v>45401.0</v>
      </c>
      <c r="B112" s="9">
        <v>1.0</v>
      </c>
      <c r="C112" s="9">
        <v>2.0</v>
      </c>
      <c r="D112" s="9">
        <v>1.0</v>
      </c>
      <c r="E112" s="8">
        <v>45767.0</v>
      </c>
      <c r="F112" s="9">
        <v>2.0</v>
      </c>
      <c r="G112" s="9">
        <v>0.0</v>
      </c>
      <c r="H112" s="9">
        <v>1.0</v>
      </c>
    </row>
    <row r="113" hidden="1" outlineLevel="1">
      <c r="A113" s="8">
        <v>45402.0</v>
      </c>
      <c r="B113" s="9">
        <v>4.0</v>
      </c>
      <c r="C113" s="9">
        <v>2.0</v>
      </c>
      <c r="D113" s="9">
        <v>1.0</v>
      </c>
      <c r="E113" s="8">
        <v>45768.0</v>
      </c>
      <c r="F113" s="9">
        <v>3.0</v>
      </c>
      <c r="G113" s="9">
        <v>1.0</v>
      </c>
      <c r="H113" s="9">
        <v>1.0</v>
      </c>
    </row>
    <row r="114" hidden="1" outlineLevel="1">
      <c r="A114" s="8">
        <v>45403.0</v>
      </c>
      <c r="B114" s="9">
        <v>1.0</v>
      </c>
      <c r="C114" s="9">
        <v>2.0</v>
      </c>
      <c r="E114" s="8">
        <v>45769.0</v>
      </c>
      <c r="F114" s="9">
        <v>0.0</v>
      </c>
      <c r="G114" s="9">
        <v>3.0</v>
      </c>
      <c r="H114" s="9">
        <v>2.0</v>
      </c>
    </row>
    <row r="115" hidden="1" outlineLevel="1">
      <c r="A115" s="8">
        <v>45404.0</v>
      </c>
      <c r="B115" s="9">
        <v>3.0</v>
      </c>
      <c r="C115" s="9">
        <v>2.0</v>
      </c>
      <c r="D115" s="9">
        <v>2.0</v>
      </c>
      <c r="E115" s="8">
        <v>45770.0</v>
      </c>
      <c r="F115" s="9">
        <v>3.0</v>
      </c>
      <c r="G115" s="9">
        <v>3.0</v>
      </c>
      <c r="H115" s="9">
        <v>1.0</v>
      </c>
    </row>
    <row r="116" hidden="1" outlineLevel="1">
      <c r="A116" s="8">
        <v>45405.0</v>
      </c>
      <c r="B116" s="9">
        <v>3.0</v>
      </c>
      <c r="C116" s="9">
        <v>0.0</v>
      </c>
      <c r="D116" s="9">
        <v>1.0</v>
      </c>
      <c r="E116" s="8">
        <v>45771.0</v>
      </c>
      <c r="F116" s="9">
        <v>2.0</v>
      </c>
      <c r="G116" s="9">
        <v>3.0</v>
      </c>
      <c r="H116" s="9">
        <v>1.0</v>
      </c>
    </row>
    <row r="117" hidden="1" outlineLevel="1">
      <c r="A117" s="8">
        <v>45406.0</v>
      </c>
      <c r="B117" s="9">
        <v>3.0</v>
      </c>
      <c r="C117" s="9">
        <v>5.0</v>
      </c>
      <c r="D117" s="9">
        <v>1.0</v>
      </c>
      <c r="E117" s="8">
        <v>45772.0</v>
      </c>
      <c r="F117" s="9">
        <v>4.0</v>
      </c>
      <c r="G117" s="9">
        <v>3.0</v>
      </c>
    </row>
    <row r="118" hidden="1" outlineLevel="1">
      <c r="A118" s="8">
        <v>45407.0</v>
      </c>
      <c r="B118" s="9">
        <v>2.0</v>
      </c>
      <c r="C118" s="9">
        <v>2.0</v>
      </c>
      <c r="E118" s="8">
        <v>45773.0</v>
      </c>
      <c r="F118" s="9">
        <v>1.0</v>
      </c>
      <c r="G118" s="9">
        <v>0.0</v>
      </c>
    </row>
    <row r="119" hidden="1" outlineLevel="1">
      <c r="A119" s="8">
        <v>45408.0</v>
      </c>
      <c r="B119" s="9">
        <v>2.0</v>
      </c>
      <c r="C119" s="9">
        <v>2.0</v>
      </c>
      <c r="E119" s="8">
        <v>45774.0</v>
      </c>
      <c r="F119" s="9">
        <v>0.0</v>
      </c>
      <c r="G119" s="9">
        <v>2.0</v>
      </c>
    </row>
    <row r="120" hidden="1" outlineLevel="1">
      <c r="A120" s="8">
        <v>45409.0</v>
      </c>
      <c r="B120" s="9">
        <v>1.0</v>
      </c>
      <c r="C120" s="9">
        <v>2.0</v>
      </c>
      <c r="E120" s="8">
        <v>45775.0</v>
      </c>
      <c r="F120" s="9">
        <v>3.0</v>
      </c>
      <c r="G120" s="9">
        <v>2.0</v>
      </c>
      <c r="H120" s="9">
        <v>1.0</v>
      </c>
    </row>
    <row r="121" hidden="1" outlineLevel="1">
      <c r="A121" s="8">
        <v>45410.0</v>
      </c>
      <c r="B121" s="9">
        <v>2.0</v>
      </c>
      <c r="C121" s="9">
        <v>2.0</v>
      </c>
      <c r="E121" s="8">
        <v>45776.0</v>
      </c>
      <c r="F121" s="9">
        <v>2.0</v>
      </c>
      <c r="G121" s="9">
        <v>0.0</v>
      </c>
      <c r="H121" s="9">
        <v>1.0</v>
      </c>
    </row>
    <row r="122" hidden="1" outlineLevel="1">
      <c r="A122" s="8">
        <v>45411.0</v>
      </c>
      <c r="B122" s="9">
        <v>5.0</v>
      </c>
      <c r="C122" s="9">
        <v>2.0</v>
      </c>
      <c r="E122" s="8">
        <v>45777.0</v>
      </c>
      <c r="F122" s="9">
        <v>2.0</v>
      </c>
      <c r="G122" s="9">
        <v>3.0</v>
      </c>
      <c r="H122" s="9">
        <v>1.0</v>
      </c>
    </row>
    <row r="123" hidden="1" outlineLevel="1">
      <c r="A123" s="8">
        <v>45412.0</v>
      </c>
      <c r="B123" s="9">
        <v>2.0</v>
      </c>
      <c r="C123" s="9">
        <v>0.0</v>
      </c>
      <c r="E123" s="8">
        <v>45778.0</v>
      </c>
      <c r="F123" s="10">
        <v>1.0</v>
      </c>
      <c r="G123" s="11">
        <v>0.0</v>
      </c>
      <c r="H123" s="10">
        <v>1.0</v>
      </c>
    </row>
    <row r="124" hidden="1" outlineLevel="1">
      <c r="A124" s="8">
        <v>45413.0</v>
      </c>
      <c r="B124" s="9">
        <v>1.0</v>
      </c>
      <c r="C124" s="9">
        <v>2.0</v>
      </c>
      <c r="E124" s="8">
        <v>45779.0</v>
      </c>
      <c r="F124" s="12">
        <v>3.0</v>
      </c>
      <c r="G124" s="11">
        <v>0.0</v>
      </c>
      <c r="H124" s="10">
        <v>1.0</v>
      </c>
    </row>
    <row r="125" hidden="1" outlineLevel="1">
      <c r="A125" s="8">
        <v>45414.0</v>
      </c>
      <c r="B125" s="9">
        <v>0.0</v>
      </c>
      <c r="C125" s="9">
        <v>3.0</v>
      </c>
      <c r="E125" s="8">
        <v>45780.0</v>
      </c>
      <c r="F125" s="11">
        <v>0.0</v>
      </c>
      <c r="G125" s="11">
        <v>0.0</v>
      </c>
      <c r="H125" s="13">
        <v>2.0</v>
      </c>
    </row>
    <row r="126" hidden="1" outlineLevel="1">
      <c r="A126" s="8">
        <v>45415.0</v>
      </c>
      <c r="B126" s="9">
        <v>3.0</v>
      </c>
      <c r="C126" s="9">
        <v>2.0</v>
      </c>
      <c r="D126" s="9">
        <v>1.0</v>
      </c>
      <c r="E126" s="8">
        <v>45781.0</v>
      </c>
      <c r="F126" s="13">
        <v>2.0</v>
      </c>
      <c r="G126" s="11">
        <v>0.0</v>
      </c>
      <c r="H126" s="10">
        <v>1.0</v>
      </c>
    </row>
    <row r="127" hidden="1" outlineLevel="1">
      <c r="A127" s="8">
        <v>45416.0</v>
      </c>
      <c r="B127" s="9">
        <v>0.0</v>
      </c>
      <c r="C127" s="9">
        <v>2.0</v>
      </c>
      <c r="E127" s="8">
        <v>45782.0</v>
      </c>
      <c r="F127" s="13">
        <v>2.0</v>
      </c>
      <c r="G127" s="11">
        <v>0.0</v>
      </c>
      <c r="H127" s="13">
        <v>2.0</v>
      </c>
    </row>
    <row r="128" hidden="1" outlineLevel="1">
      <c r="A128" s="8">
        <v>45417.0</v>
      </c>
      <c r="B128" s="9">
        <v>1.0</v>
      </c>
      <c r="C128" s="9">
        <v>2.0</v>
      </c>
      <c r="E128" s="8">
        <v>45783.0</v>
      </c>
      <c r="F128" s="13">
        <v>2.0</v>
      </c>
      <c r="G128" s="14">
        <v>0.0</v>
      </c>
      <c r="H128" s="13">
        <v>2.0</v>
      </c>
    </row>
    <row r="129" hidden="1" outlineLevel="1">
      <c r="A129" s="8">
        <v>45418.0</v>
      </c>
      <c r="B129" s="9">
        <v>0.0</v>
      </c>
      <c r="C129" s="9">
        <v>1.0</v>
      </c>
      <c r="D129" s="9">
        <v>1.0</v>
      </c>
      <c r="E129" s="8">
        <v>45784.0</v>
      </c>
      <c r="F129" s="11">
        <v>0.0</v>
      </c>
      <c r="G129" s="14">
        <v>0.0</v>
      </c>
      <c r="H129" s="10">
        <v>1.0</v>
      </c>
    </row>
    <row r="130" hidden="1" outlineLevel="1">
      <c r="A130" s="8">
        <v>45419.0</v>
      </c>
      <c r="B130" s="9">
        <v>1.0</v>
      </c>
      <c r="C130" s="9">
        <v>2.0</v>
      </c>
      <c r="D130" s="9">
        <v>3.0</v>
      </c>
      <c r="E130" s="8">
        <v>45785.0</v>
      </c>
      <c r="F130" s="10">
        <v>1.0</v>
      </c>
      <c r="G130" s="14">
        <v>0.0</v>
      </c>
      <c r="H130" s="15"/>
    </row>
    <row r="131" hidden="1" outlineLevel="1">
      <c r="A131" s="8">
        <v>45420.0</v>
      </c>
      <c r="B131" s="9">
        <v>0.0</v>
      </c>
      <c r="C131" s="9">
        <v>1.0</v>
      </c>
      <c r="D131" s="9">
        <v>1.0</v>
      </c>
      <c r="E131" s="8">
        <v>45786.0</v>
      </c>
      <c r="F131" s="14">
        <v>0.0</v>
      </c>
      <c r="G131" s="14">
        <v>0.0</v>
      </c>
      <c r="H131" s="15"/>
    </row>
    <row r="132" hidden="1" outlineLevel="1">
      <c r="A132" s="8">
        <v>45421.0</v>
      </c>
      <c r="B132" s="9">
        <v>1.0</v>
      </c>
      <c r="C132" s="9">
        <v>1.0</v>
      </c>
      <c r="E132" s="8">
        <v>45787.0</v>
      </c>
      <c r="F132" s="16">
        <v>1.0</v>
      </c>
      <c r="G132" s="16">
        <v>1.0</v>
      </c>
      <c r="H132" s="17">
        <v>2.0</v>
      </c>
    </row>
    <row r="133" hidden="1" outlineLevel="1">
      <c r="A133" s="8">
        <v>45422.0</v>
      </c>
      <c r="B133" s="9">
        <v>0.0</v>
      </c>
      <c r="C133" s="9">
        <v>0.0</v>
      </c>
      <c r="D133" s="9">
        <v>1.0</v>
      </c>
      <c r="E133" s="8">
        <v>45788.0</v>
      </c>
      <c r="F133" s="18">
        <v>3.0</v>
      </c>
      <c r="G133" s="19">
        <v>3.0</v>
      </c>
      <c r="H133" s="15"/>
    </row>
    <row r="134" hidden="1" outlineLevel="1">
      <c r="A134" s="8">
        <v>45423.0</v>
      </c>
      <c r="B134" s="9">
        <v>3.0</v>
      </c>
      <c r="C134" s="9">
        <v>1.0</v>
      </c>
      <c r="D134" s="9">
        <v>1.0</v>
      </c>
      <c r="E134" s="8">
        <v>45789.0</v>
      </c>
      <c r="F134" s="9">
        <v>2.0</v>
      </c>
      <c r="G134" s="9">
        <v>2.0</v>
      </c>
      <c r="H134" s="9">
        <v>1.0</v>
      </c>
    </row>
    <row r="135" hidden="1" outlineLevel="1">
      <c r="A135" s="8">
        <v>45424.0</v>
      </c>
      <c r="B135" s="9">
        <v>1.0</v>
      </c>
      <c r="C135" s="9">
        <v>2.0</v>
      </c>
      <c r="D135" s="9">
        <v>1.0</v>
      </c>
      <c r="E135" s="8">
        <v>45790.0</v>
      </c>
      <c r="F135" s="9">
        <v>2.0</v>
      </c>
      <c r="G135" s="9">
        <v>2.0</v>
      </c>
    </row>
    <row r="136" hidden="1" outlineLevel="1">
      <c r="A136" s="8">
        <v>45425.0</v>
      </c>
      <c r="B136" s="9">
        <v>1.0</v>
      </c>
      <c r="C136" s="9">
        <v>0.0</v>
      </c>
      <c r="D136" s="9">
        <v>2.0</v>
      </c>
      <c r="E136" s="8">
        <v>45791.0</v>
      </c>
      <c r="F136" s="9">
        <v>4.0</v>
      </c>
      <c r="G136" s="9">
        <v>2.0</v>
      </c>
      <c r="H136" s="9">
        <v>1.0</v>
      </c>
    </row>
    <row r="137" hidden="1" outlineLevel="1">
      <c r="A137" s="8">
        <v>45426.0</v>
      </c>
      <c r="B137" s="9">
        <v>1.0</v>
      </c>
      <c r="C137" s="9">
        <v>0.0</v>
      </c>
      <c r="E137" s="8">
        <v>45792.0</v>
      </c>
      <c r="F137" s="9">
        <v>2.0</v>
      </c>
      <c r="G137" s="9">
        <v>3.0</v>
      </c>
      <c r="H137" s="9">
        <v>2.0</v>
      </c>
    </row>
    <row r="138" hidden="1" outlineLevel="1">
      <c r="A138" s="8">
        <v>45427.0</v>
      </c>
      <c r="B138" s="9">
        <v>1.0</v>
      </c>
      <c r="C138" s="9">
        <v>0.0</v>
      </c>
      <c r="E138" s="8">
        <v>45793.0</v>
      </c>
      <c r="F138" s="9">
        <v>3.0</v>
      </c>
      <c r="G138" s="9">
        <v>0.0</v>
      </c>
    </row>
    <row r="139" hidden="1" outlineLevel="1">
      <c r="A139" s="8">
        <v>45428.0</v>
      </c>
      <c r="B139" s="9">
        <v>3.0</v>
      </c>
      <c r="C139" s="9">
        <v>2.0</v>
      </c>
      <c r="D139" s="9">
        <v>1.0</v>
      </c>
      <c r="E139" s="8">
        <v>45794.0</v>
      </c>
      <c r="F139" s="9">
        <v>2.0</v>
      </c>
      <c r="G139" s="9">
        <v>3.0</v>
      </c>
      <c r="H139" s="9">
        <v>1.0</v>
      </c>
    </row>
    <row r="140" hidden="1" outlineLevel="1">
      <c r="A140" s="8">
        <v>45429.0</v>
      </c>
      <c r="B140" s="9">
        <v>1.0</v>
      </c>
      <c r="C140" s="9">
        <v>2.0</v>
      </c>
      <c r="D140" s="9">
        <v>1.0</v>
      </c>
      <c r="E140" s="8">
        <v>45795.0</v>
      </c>
      <c r="F140" s="9">
        <v>2.0</v>
      </c>
      <c r="G140" s="9">
        <v>0.0</v>
      </c>
      <c r="H140" s="9">
        <v>1.0</v>
      </c>
    </row>
    <row r="141" hidden="1" outlineLevel="1">
      <c r="A141" s="8">
        <v>45430.0</v>
      </c>
      <c r="B141" s="9">
        <v>2.0</v>
      </c>
      <c r="C141" s="9">
        <v>2.0</v>
      </c>
      <c r="D141" s="9">
        <v>1.0</v>
      </c>
      <c r="E141" s="8">
        <v>45796.0</v>
      </c>
      <c r="F141" s="9">
        <v>1.0</v>
      </c>
      <c r="G141" s="9">
        <v>3.0</v>
      </c>
      <c r="H141" s="9">
        <v>1.0</v>
      </c>
    </row>
    <row r="142" hidden="1" outlineLevel="1">
      <c r="A142" s="8">
        <v>45431.0</v>
      </c>
      <c r="B142" s="9">
        <v>3.0</v>
      </c>
      <c r="C142" s="9">
        <v>2.0</v>
      </c>
      <c r="D142" s="9">
        <v>1.0</v>
      </c>
      <c r="E142" s="8">
        <v>45797.0</v>
      </c>
      <c r="F142" s="9">
        <v>2.0</v>
      </c>
      <c r="G142" s="9">
        <v>0.0</v>
      </c>
      <c r="H142" s="9">
        <v>1.0</v>
      </c>
    </row>
    <row r="143" hidden="1" outlineLevel="1">
      <c r="A143" s="8">
        <v>45432.0</v>
      </c>
      <c r="B143" s="9">
        <v>3.0</v>
      </c>
      <c r="D143" s="9">
        <v>3.0</v>
      </c>
      <c r="E143" s="8">
        <v>45798.0</v>
      </c>
      <c r="F143" s="9">
        <v>2.0</v>
      </c>
      <c r="G143" s="9">
        <v>1.0</v>
      </c>
      <c r="H143" s="9">
        <v>2.0</v>
      </c>
    </row>
    <row r="144" hidden="1" outlineLevel="1">
      <c r="A144" s="8">
        <v>45433.0</v>
      </c>
      <c r="B144" s="9">
        <v>2.0</v>
      </c>
      <c r="D144" s="9">
        <v>1.0</v>
      </c>
      <c r="E144" s="8">
        <v>45799.0</v>
      </c>
      <c r="F144" s="9">
        <v>3.0</v>
      </c>
      <c r="G144" s="9">
        <v>2.0</v>
      </c>
    </row>
    <row r="145" hidden="1" outlineLevel="1">
      <c r="A145" s="8">
        <v>45434.0</v>
      </c>
      <c r="B145" s="9">
        <v>4.0</v>
      </c>
      <c r="D145" s="9">
        <v>1.0</v>
      </c>
      <c r="E145" s="8">
        <v>45800.0</v>
      </c>
      <c r="F145" s="9">
        <v>2.0</v>
      </c>
      <c r="G145" s="9">
        <v>2.0</v>
      </c>
      <c r="H145" s="9">
        <v>2.0</v>
      </c>
    </row>
    <row r="146" hidden="1" outlineLevel="1">
      <c r="A146" s="8">
        <v>45435.0</v>
      </c>
      <c r="B146" s="9">
        <v>3.0</v>
      </c>
      <c r="E146" s="8">
        <v>45801.0</v>
      </c>
      <c r="F146" s="9">
        <v>3.0</v>
      </c>
      <c r="G146" s="9">
        <v>3.0</v>
      </c>
    </row>
    <row r="147" hidden="1" outlineLevel="1">
      <c r="A147" s="8">
        <v>45436.0</v>
      </c>
      <c r="B147" s="9">
        <v>2.0</v>
      </c>
      <c r="D147" s="9">
        <v>1.0</v>
      </c>
      <c r="E147" s="8">
        <v>45802.0</v>
      </c>
      <c r="F147" s="9">
        <v>3.0</v>
      </c>
      <c r="G147" s="9">
        <v>3.0</v>
      </c>
    </row>
    <row r="148" hidden="1" outlineLevel="1">
      <c r="A148" s="8">
        <v>45437.0</v>
      </c>
      <c r="B148" s="9">
        <v>3.0</v>
      </c>
      <c r="D148" s="9">
        <v>1.0</v>
      </c>
      <c r="E148" s="8">
        <v>45803.0</v>
      </c>
      <c r="F148" s="9">
        <v>4.0</v>
      </c>
      <c r="G148" s="9">
        <v>2.0</v>
      </c>
    </row>
    <row r="149" hidden="1" outlineLevel="1">
      <c r="A149" s="8">
        <v>45438.0</v>
      </c>
      <c r="B149" s="9">
        <v>2.0</v>
      </c>
      <c r="D149" s="9">
        <v>2.0</v>
      </c>
      <c r="E149" s="8">
        <v>45804.0</v>
      </c>
      <c r="F149" s="9">
        <v>2.0</v>
      </c>
      <c r="G149" s="9">
        <v>2.0</v>
      </c>
      <c r="H149" s="9">
        <v>1.0</v>
      </c>
    </row>
    <row r="150" hidden="1" outlineLevel="1">
      <c r="A150" s="8">
        <v>45439.0</v>
      </c>
      <c r="B150" s="9">
        <v>8.0</v>
      </c>
      <c r="E150" s="8">
        <v>45805.0</v>
      </c>
      <c r="F150" s="9">
        <v>3.0</v>
      </c>
      <c r="G150" s="9">
        <v>2.0</v>
      </c>
    </row>
    <row r="151" hidden="1" outlineLevel="1">
      <c r="A151" s="8">
        <v>45440.0</v>
      </c>
      <c r="B151" s="9">
        <v>2.0</v>
      </c>
      <c r="E151" s="8">
        <v>45806.0</v>
      </c>
      <c r="F151" s="9">
        <v>4.0</v>
      </c>
      <c r="G151" s="9">
        <v>0.0</v>
      </c>
    </row>
    <row r="152" hidden="1" outlineLevel="1">
      <c r="A152" s="8">
        <v>45441.0</v>
      </c>
      <c r="B152" s="9">
        <v>1.0</v>
      </c>
      <c r="D152" s="9">
        <v>1.0</v>
      </c>
      <c r="E152" s="8">
        <v>45807.0</v>
      </c>
      <c r="F152" s="9">
        <v>0.0</v>
      </c>
      <c r="G152" s="9">
        <v>0.0</v>
      </c>
    </row>
    <row r="153" hidden="1" outlineLevel="1">
      <c r="A153" s="8">
        <v>45442.0</v>
      </c>
      <c r="B153" s="9">
        <v>4.0</v>
      </c>
      <c r="D153" s="9">
        <v>1.0</v>
      </c>
      <c r="E153" s="8">
        <v>45808.0</v>
      </c>
      <c r="F153" s="9">
        <v>1.0</v>
      </c>
      <c r="G153" s="9">
        <v>2.0</v>
      </c>
      <c r="H153" s="9">
        <v>1.0</v>
      </c>
    </row>
    <row r="154" hidden="1" outlineLevel="1">
      <c r="A154" s="8">
        <v>45443.0</v>
      </c>
      <c r="B154" s="9">
        <v>2.0</v>
      </c>
      <c r="D154" s="9">
        <v>2.0</v>
      </c>
      <c r="E154" s="8">
        <v>45809.0</v>
      </c>
      <c r="F154" s="9">
        <v>1.0</v>
      </c>
      <c r="G154" s="9">
        <v>0.0</v>
      </c>
      <c r="H154" s="9">
        <v>2.0</v>
      </c>
    </row>
    <row r="155" hidden="1" outlineLevel="1">
      <c r="A155" s="8">
        <v>45444.0</v>
      </c>
      <c r="B155" s="9">
        <v>3.0</v>
      </c>
      <c r="C155" s="9">
        <v>2.0</v>
      </c>
      <c r="D155" s="9">
        <v>1.0</v>
      </c>
      <c r="E155" s="8">
        <v>45810.0</v>
      </c>
      <c r="F155" s="9">
        <v>2.0</v>
      </c>
      <c r="G155" s="9">
        <v>0.0</v>
      </c>
    </row>
    <row r="156" hidden="1" outlineLevel="1">
      <c r="A156" s="8">
        <v>45445.0</v>
      </c>
      <c r="B156" s="9">
        <v>1.0</v>
      </c>
      <c r="C156" s="9">
        <v>2.0</v>
      </c>
      <c r="E156" s="8">
        <v>45811.0</v>
      </c>
      <c r="F156" s="9">
        <v>3.0</v>
      </c>
      <c r="G156" s="9">
        <v>2.0</v>
      </c>
    </row>
    <row r="157" hidden="1" outlineLevel="1">
      <c r="A157" s="8">
        <v>45446.0</v>
      </c>
      <c r="B157" s="9">
        <v>1.0</v>
      </c>
      <c r="C157" s="9">
        <v>2.0</v>
      </c>
      <c r="E157" s="8">
        <v>45812.0</v>
      </c>
      <c r="F157" s="9">
        <v>1.0</v>
      </c>
      <c r="G157" s="9">
        <v>1.0</v>
      </c>
      <c r="H157" s="9">
        <v>1.0</v>
      </c>
    </row>
    <row r="158" hidden="1" outlineLevel="1">
      <c r="A158" s="8">
        <v>45447.0</v>
      </c>
      <c r="B158" s="9">
        <v>2.0</v>
      </c>
      <c r="C158" s="9">
        <v>2.0</v>
      </c>
      <c r="D158" s="9">
        <v>1.0</v>
      </c>
      <c r="E158" s="8">
        <v>45813.0</v>
      </c>
      <c r="F158" s="9">
        <v>2.0</v>
      </c>
      <c r="G158" s="9">
        <v>2.0</v>
      </c>
      <c r="H158" s="9">
        <v>2.0</v>
      </c>
    </row>
    <row r="159" hidden="1" outlineLevel="1">
      <c r="A159" s="8">
        <v>45448.0</v>
      </c>
      <c r="B159" s="9">
        <v>4.0</v>
      </c>
      <c r="C159" s="9">
        <v>2.0</v>
      </c>
      <c r="E159" s="8">
        <v>45814.0</v>
      </c>
      <c r="F159" s="9">
        <v>1.0</v>
      </c>
      <c r="G159" s="9">
        <v>3.0</v>
      </c>
    </row>
    <row r="160" hidden="1" outlineLevel="1">
      <c r="A160" s="8">
        <v>45449.0</v>
      </c>
      <c r="B160" s="9">
        <v>2.0</v>
      </c>
      <c r="C160" s="9">
        <v>2.0</v>
      </c>
      <c r="E160" s="8">
        <v>45815.0</v>
      </c>
      <c r="F160" s="9">
        <v>2.0</v>
      </c>
      <c r="G160" s="9">
        <v>0.0</v>
      </c>
    </row>
    <row r="161" hidden="1" outlineLevel="1">
      <c r="A161" s="8">
        <v>45450.0</v>
      </c>
      <c r="B161" s="9">
        <v>2.0</v>
      </c>
      <c r="C161" s="9">
        <v>2.0</v>
      </c>
      <c r="D161" s="9">
        <v>1.0</v>
      </c>
      <c r="E161" s="8">
        <v>45816.0</v>
      </c>
      <c r="F161" s="9">
        <v>2.0</v>
      </c>
      <c r="G161" s="9">
        <v>0.0</v>
      </c>
    </row>
    <row r="162" hidden="1" outlineLevel="1">
      <c r="A162" s="8">
        <v>45451.0</v>
      </c>
      <c r="B162" s="9">
        <v>1.0</v>
      </c>
      <c r="C162" s="9">
        <v>2.0</v>
      </c>
      <c r="E162" s="8">
        <v>45817.0</v>
      </c>
      <c r="F162" s="9">
        <v>2.0</v>
      </c>
      <c r="G162" s="9">
        <v>3.0</v>
      </c>
      <c r="H162" s="9">
        <v>1.0</v>
      </c>
    </row>
    <row r="163" hidden="1" outlineLevel="1">
      <c r="A163" s="8">
        <v>45452.0</v>
      </c>
      <c r="B163" s="9">
        <v>1.0</v>
      </c>
      <c r="C163" s="9">
        <v>2.0</v>
      </c>
      <c r="D163" s="9">
        <v>1.0</v>
      </c>
      <c r="E163" s="8">
        <v>45818.0</v>
      </c>
      <c r="F163" s="9">
        <v>3.0</v>
      </c>
      <c r="G163" s="9">
        <v>4.0</v>
      </c>
    </row>
    <row r="164" hidden="1" outlineLevel="1">
      <c r="A164" s="8">
        <v>45453.0</v>
      </c>
      <c r="B164" s="9">
        <v>2.0</v>
      </c>
      <c r="C164" s="9">
        <v>2.0</v>
      </c>
      <c r="E164" s="8">
        <v>45819.0</v>
      </c>
      <c r="F164" s="9">
        <v>2.0</v>
      </c>
      <c r="G164" s="9">
        <v>3.0</v>
      </c>
    </row>
    <row r="165" hidden="1" outlineLevel="1">
      <c r="A165" s="8">
        <v>45454.0</v>
      </c>
      <c r="B165" s="9">
        <v>3.0</v>
      </c>
      <c r="C165" s="9">
        <v>2.0</v>
      </c>
      <c r="D165" s="9">
        <v>2.0</v>
      </c>
      <c r="E165" s="8">
        <v>45820.0</v>
      </c>
      <c r="F165" s="9">
        <v>1.0</v>
      </c>
      <c r="G165" s="9">
        <v>3.0</v>
      </c>
      <c r="H165" s="9">
        <v>1.0</v>
      </c>
    </row>
    <row r="166" hidden="1" outlineLevel="1">
      <c r="A166" s="8">
        <v>45455.0</v>
      </c>
      <c r="B166" s="9">
        <v>2.0</v>
      </c>
      <c r="C166" s="9">
        <v>2.0</v>
      </c>
      <c r="E166" s="8">
        <v>45821.0</v>
      </c>
      <c r="F166" s="9">
        <v>2.0</v>
      </c>
      <c r="G166" s="9">
        <v>1.0</v>
      </c>
    </row>
    <row r="167" hidden="1" outlineLevel="1">
      <c r="A167" s="8">
        <v>45456.0</v>
      </c>
      <c r="B167" s="9">
        <v>2.0</v>
      </c>
      <c r="C167" s="9">
        <v>2.0</v>
      </c>
      <c r="E167" s="8">
        <v>45822.0</v>
      </c>
      <c r="F167" s="9">
        <v>2.0</v>
      </c>
      <c r="G167" s="9">
        <v>2.0</v>
      </c>
    </row>
    <row r="168" hidden="1" outlineLevel="1">
      <c r="A168" s="8">
        <v>45457.0</v>
      </c>
      <c r="B168" s="9">
        <v>2.0</v>
      </c>
      <c r="C168" s="9">
        <v>2.0</v>
      </c>
      <c r="D168" s="9">
        <v>1.0</v>
      </c>
      <c r="E168" s="8">
        <v>45823.0</v>
      </c>
      <c r="F168" s="9">
        <v>1.0</v>
      </c>
      <c r="G168" s="9">
        <v>2.0</v>
      </c>
      <c r="H168" s="9">
        <v>1.0</v>
      </c>
    </row>
    <row r="169" hidden="1" outlineLevel="1">
      <c r="A169" s="8">
        <v>45458.0</v>
      </c>
      <c r="B169" s="9">
        <v>2.0</v>
      </c>
      <c r="C169" s="9">
        <v>2.0</v>
      </c>
      <c r="E169" s="8">
        <v>45824.0</v>
      </c>
      <c r="F169" s="9">
        <v>2.0</v>
      </c>
      <c r="G169" s="9">
        <v>2.0</v>
      </c>
      <c r="H169" s="9">
        <v>1.0</v>
      </c>
    </row>
    <row r="170" hidden="1" outlineLevel="1">
      <c r="A170" s="8">
        <v>45459.0</v>
      </c>
      <c r="B170" s="9">
        <v>2.0</v>
      </c>
      <c r="C170" s="9">
        <v>2.0</v>
      </c>
      <c r="D170" s="9">
        <v>1.0</v>
      </c>
      <c r="E170" s="8">
        <v>45825.0</v>
      </c>
      <c r="F170" s="9">
        <v>2.0</v>
      </c>
      <c r="G170" s="9">
        <v>1.0</v>
      </c>
    </row>
    <row r="171" hidden="1" outlineLevel="1">
      <c r="A171" s="8">
        <v>45460.0</v>
      </c>
      <c r="B171" s="9">
        <v>2.0</v>
      </c>
      <c r="C171" s="9">
        <v>0.0</v>
      </c>
      <c r="D171" s="9">
        <v>0.0</v>
      </c>
      <c r="E171" s="8">
        <v>45826.0</v>
      </c>
      <c r="F171" s="9">
        <v>2.0</v>
      </c>
      <c r="G171" s="9">
        <v>2.0</v>
      </c>
    </row>
    <row r="172" hidden="1" outlineLevel="1">
      <c r="A172" s="8">
        <v>45461.0</v>
      </c>
      <c r="B172" s="9">
        <v>1.0</v>
      </c>
      <c r="C172" s="9">
        <v>0.0</v>
      </c>
      <c r="D172" s="9">
        <v>2.0</v>
      </c>
      <c r="E172" s="8">
        <v>45827.0</v>
      </c>
      <c r="F172" s="9">
        <v>4.0</v>
      </c>
      <c r="G172" s="9">
        <v>1.0</v>
      </c>
      <c r="H172" s="9">
        <v>1.0</v>
      </c>
    </row>
    <row r="173" hidden="1" outlineLevel="1">
      <c r="A173" s="8">
        <v>45462.0</v>
      </c>
      <c r="B173" s="9">
        <v>3.0</v>
      </c>
      <c r="C173" s="9">
        <v>0.0</v>
      </c>
      <c r="D173" s="9">
        <v>1.0</v>
      </c>
      <c r="E173" s="8">
        <v>45828.0</v>
      </c>
      <c r="F173" s="9">
        <v>2.0</v>
      </c>
      <c r="G173" s="9">
        <v>2.0</v>
      </c>
      <c r="H173" s="9">
        <v>1.0</v>
      </c>
    </row>
    <row r="174" hidden="1" outlineLevel="1">
      <c r="A174" s="8">
        <v>45463.0</v>
      </c>
      <c r="B174" s="9">
        <v>3.0</v>
      </c>
      <c r="C174" s="9">
        <v>2.0</v>
      </c>
      <c r="D174" s="9">
        <v>1.0</v>
      </c>
      <c r="E174" s="8">
        <v>45829.0</v>
      </c>
      <c r="F174" s="9">
        <v>2.0</v>
      </c>
      <c r="G174" s="9">
        <v>2.0</v>
      </c>
    </row>
    <row r="175" hidden="1" outlineLevel="1">
      <c r="A175" s="8">
        <v>45464.0</v>
      </c>
      <c r="B175" s="9">
        <v>3.0</v>
      </c>
      <c r="C175" s="9">
        <v>1.0</v>
      </c>
      <c r="D175" s="9">
        <v>2.0</v>
      </c>
      <c r="E175" s="8">
        <v>45830.0</v>
      </c>
      <c r="F175" s="9">
        <v>2.0</v>
      </c>
      <c r="G175" s="9">
        <v>2.0</v>
      </c>
    </row>
    <row r="176" hidden="1" outlineLevel="1">
      <c r="A176" s="8">
        <v>45465.0</v>
      </c>
      <c r="B176" s="9">
        <v>3.0</v>
      </c>
      <c r="C176" s="9">
        <v>0.0</v>
      </c>
      <c r="E176" s="8">
        <v>45831.0</v>
      </c>
      <c r="F176" s="9">
        <v>1.0</v>
      </c>
      <c r="G176" s="9">
        <v>3.0</v>
      </c>
      <c r="H176" s="9">
        <v>1.0</v>
      </c>
    </row>
    <row r="177" hidden="1" outlineLevel="1">
      <c r="A177" s="8">
        <v>45466.0</v>
      </c>
      <c r="B177" s="9">
        <v>2.0</v>
      </c>
      <c r="C177" s="9">
        <v>0.0</v>
      </c>
      <c r="D177" s="9">
        <v>1.0</v>
      </c>
      <c r="E177" s="8">
        <v>45832.0</v>
      </c>
      <c r="F177" s="9">
        <v>2.0</v>
      </c>
      <c r="G177" s="9">
        <v>3.0</v>
      </c>
      <c r="H177" s="9">
        <v>1.0</v>
      </c>
    </row>
    <row r="178" hidden="1" outlineLevel="1">
      <c r="A178" s="8">
        <v>45467.0</v>
      </c>
      <c r="B178" s="9">
        <v>2.0</v>
      </c>
      <c r="C178" s="9">
        <v>0.0</v>
      </c>
      <c r="E178" s="8">
        <v>45833.0</v>
      </c>
      <c r="F178" s="9">
        <v>2.0</v>
      </c>
      <c r="G178" s="9">
        <v>3.0</v>
      </c>
    </row>
    <row r="179" hidden="1" outlineLevel="1">
      <c r="A179" s="8">
        <v>45468.0</v>
      </c>
      <c r="B179" s="9">
        <v>6.0</v>
      </c>
      <c r="C179" s="9">
        <v>0.0</v>
      </c>
      <c r="D179" s="9">
        <v>2.0</v>
      </c>
      <c r="E179" s="8">
        <v>45834.0</v>
      </c>
      <c r="F179" s="9">
        <v>1.0</v>
      </c>
      <c r="G179" s="9">
        <v>3.0</v>
      </c>
      <c r="H179" s="9">
        <v>1.0</v>
      </c>
    </row>
    <row r="180" hidden="1" outlineLevel="1">
      <c r="A180" s="8">
        <v>45469.0</v>
      </c>
      <c r="B180" s="9">
        <v>2.0</v>
      </c>
      <c r="C180" s="9">
        <v>0.0</v>
      </c>
      <c r="E180" s="8">
        <v>45835.0</v>
      </c>
      <c r="F180" s="9">
        <v>4.0</v>
      </c>
      <c r="G180" s="9">
        <v>3.0</v>
      </c>
      <c r="H180" s="9">
        <v>1.0</v>
      </c>
    </row>
    <row r="181" hidden="1" outlineLevel="1">
      <c r="A181" s="8">
        <v>45470.0</v>
      </c>
      <c r="B181" s="9">
        <v>3.0</v>
      </c>
      <c r="C181" s="9">
        <v>0.0</v>
      </c>
      <c r="D181" s="9">
        <v>1.0</v>
      </c>
      <c r="E181" s="8">
        <v>45836.0</v>
      </c>
      <c r="F181" s="9">
        <v>1.0</v>
      </c>
      <c r="G181" s="9">
        <v>3.0</v>
      </c>
    </row>
    <row r="182" hidden="1" outlineLevel="1">
      <c r="A182" s="8">
        <v>45471.0</v>
      </c>
      <c r="B182" s="9">
        <v>4.0</v>
      </c>
      <c r="C182" s="9">
        <v>0.0</v>
      </c>
      <c r="E182" s="8">
        <v>45837.0</v>
      </c>
      <c r="F182" s="9">
        <v>1.0</v>
      </c>
      <c r="G182" s="9">
        <v>0.0</v>
      </c>
    </row>
    <row r="183" hidden="1" outlineLevel="1">
      <c r="A183" s="8">
        <v>45472.0</v>
      </c>
      <c r="B183" s="9">
        <v>2.0</v>
      </c>
      <c r="C183" s="9">
        <v>0.0</v>
      </c>
      <c r="D183" s="9">
        <v>1.0</v>
      </c>
      <c r="E183" s="8">
        <v>45838.0</v>
      </c>
      <c r="F183" s="9">
        <v>2.0</v>
      </c>
      <c r="G183" s="9">
        <v>3.0</v>
      </c>
    </row>
    <row r="184" hidden="1" outlineLevel="1">
      <c r="A184" s="8">
        <v>45473.0</v>
      </c>
      <c r="B184" s="9">
        <v>1.0</v>
      </c>
      <c r="C184" s="9">
        <v>0.0</v>
      </c>
      <c r="D184" s="9">
        <v>1.0</v>
      </c>
      <c r="E184" s="8">
        <v>45839.0</v>
      </c>
      <c r="F184" s="9">
        <v>3.0</v>
      </c>
      <c r="G184" s="9">
        <v>0.0</v>
      </c>
    </row>
    <row r="185" hidden="1" outlineLevel="1">
      <c r="A185" s="8">
        <v>45474.0</v>
      </c>
      <c r="B185" s="9">
        <v>4.0</v>
      </c>
      <c r="C185" s="9">
        <v>0.0</v>
      </c>
      <c r="D185" s="9">
        <v>2.0</v>
      </c>
      <c r="E185" s="8">
        <v>45840.0</v>
      </c>
      <c r="F185" s="9">
        <v>2.0</v>
      </c>
      <c r="G185" s="9">
        <v>0.0</v>
      </c>
    </row>
    <row r="186" hidden="1" outlineLevel="1">
      <c r="A186" s="8">
        <v>45475.0</v>
      </c>
      <c r="B186" s="9">
        <v>2.0</v>
      </c>
      <c r="C186" s="9">
        <v>1.0</v>
      </c>
      <c r="E186" s="8">
        <v>45841.0</v>
      </c>
      <c r="F186" s="9">
        <v>3.0</v>
      </c>
      <c r="G186" s="9">
        <v>1.0</v>
      </c>
    </row>
    <row r="187" hidden="1" outlineLevel="1">
      <c r="A187" s="8">
        <v>45476.0</v>
      </c>
      <c r="B187" s="9">
        <v>4.0</v>
      </c>
      <c r="C187" s="9">
        <v>0.0</v>
      </c>
      <c r="D187" s="9">
        <v>1.0</v>
      </c>
      <c r="E187" s="8">
        <v>45842.0</v>
      </c>
      <c r="F187" s="9">
        <v>4.0</v>
      </c>
      <c r="G187" s="9">
        <v>3.0</v>
      </c>
      <c r="H187" s="9">
        <v>2.0</v>
      </c>
    </row>
    <row r="188" hidden="1" outlineLevel="1">
      <c r="A188" s="8">
        <v>45477.0</v>
      </c>
      <c r="B188" s="9">
        <v>1.0</v>
      </c>
      <c r="C188" s="9">
        <v>0.0</v>
      </c>
      <c r="D188" s="9">
        <v>1.0</v>
      </c>
      <c r="E188" s="8">
        <v>45843.0</v>
      </c>
      <c r="F188" s="9">
        <v>2.0</v>
      </c>
      <c r="G188" s="9">
        <v>0.0</v>
      </c>
    </row>
    <row r="189" hidden="1" outlineLevel="1">
      <c r="A189" s="8">
        <v>45478.0</v>
      </c>
      <c r="B189" s="9">
        <v>3.0</v>
      </c>
      <c r="C189" s="9">
        <v>0.0</v>
      </c>
      <c r="E189" s="8">
        <v>45844.0</v>
      </c>
      <c r="F189" s="9">
        <v>0.0</v>
      </c>
      <c r="G189" s="9">
        <v>0.0</v>
      </c>
      <c r="H189" s="9">
        <v>1.0</v>
      </c>
    </row>
    <row r="190" hidden="1" outlineLevel="1">
      <c r="A190" s="8">
        <v>45479.0</v>
      </c>
      <c r="B190" s="9">
        <v>1.0</v>
      </c>
      <c r="C190" s="9">
        <v>0.0</v>
      </c>
      <c r="E190" s="8">
        <v>45845.0</v>
      </c>
      <c r="F190" s="9">
        <v>2.0</v>
      </c>
      <c r="G190" s="9">
        <v>3.0</v>
      </c>
      <c r="H190" s="9">
        <v>1.0</v>
      </c>
    </row>
    <row r="191" hidden="1" outlineLevel="1">
      <c r="A191" s="8">
        <v>45480.0</v>
      </c>
      <c r="B191" s="9">
        <v>4.0</v>
      </c>
      <c r="C191" s="9">
        <v>0.0</v>
      </c>
      <c r="E191" s="8">
        <v>45846.0</v>
      </c>
      <c r="F191" s="9">
        <v>1.0</v>
      </c>
      <c r="G191" s="9">
        <v>2.0</v>
      </c>
      <c r="H191" s="9">
        <v>2.0</v>
      </c>
    </row>
    <row r="192" hidden="1" outlineLevel="1">
      <c r="A192" s="8">
        <v>45481.0</v>
      </c>
      <c r="B192" s="9">
        <v>2.0</v>
      </c>
      <c r="C192" s="9">
        <v>0.0</v>
      </c>
      <c r="E192" s="8">
        <v>45847.0</v>
      </c>
      <c r="F192" s="9">
        <v>2.0</v>
      </c>
      <c r="G192" s="9">
        <v>0.0</v>
      </c>
    </row>
    <row r="193" hidden="1" outlineLevel="1">
      <c r="A193" s="8">
        <v>45482.0</v>
      </c>
      <c r="B193" s="9">
        <v>1.0</v>
      </c>
      <c r="C193" s="9">
        <v>0.0</v>
      </c>
      <c r="E193" s="8">
        <v>45848.0</v>
      </c>
      <c r="F193" s="9">
        <v>1.0</v>
      </c>
      <c r="G193" s="9">
        <v>2.0</v>
      </c>
      <c r="H193" s="9">
        <v>2.0</v>
      </c>
    </row>
    <row r="194" hidden="1" outlineLevel="1">
      <c r="A194" s="8">
        <v>45483.0</v>
      </c>
      <c r="B194" s="9">
        <v>1.0</v>
      </c>
      <c r="C194" s="9">
        <v>0.0</v>
      </c>
      <c r="D194" s="9">
        <v>1.0</v>
      </c>
      <c r="E194" s="8">
        <v>45849.0</v>
      </c>
      <c r="F194" s="9">
        <v>2.0</v>
      </c>
      <c r="G194" s="9">
        <v>1.0</v>
      </c>
      <c r="H194" s="9">
        <v>1.0</v>
      </c>
    </row>
    <row r="195" hidden="1" outlineLevel="1">
      <c r="A195" s="8">
        <v>45484.0</v>
      </c>
      <c r="B195" s="9">
        <v>1.0</v>
      </c>
      <c r="C195" s="9">
        <v>0.0</v>
      </c>
      <c r="D195" s="9">
        <v>0.0</v>
      </c>
      <c r="E195" s="8">
        <v>45850.0</v>
      </c>
      <c r="F195" s="9">
        <v>0.0</v>
      </c>
      <c r="G195" s="9">
        <v>2.0</v>
      </c>
    </row>
    <row r="196" hidden="1" outlineLevel="1">
      <c r="A196" s="8">
        <v>45485.0</v>
      </c>
      <c r="B196" s="9">
        <v>3.0</v>
      </c>
      <c r="C196" s="9">
        <v>0.0</v>
      </c>
      <c r="D196" s="9">
        <v>2.0</v>
      </c>
      <c r="E196" s="8">
        <v>45851.0</v>
      </c>
      <c r="F196" s="9">
        <v>1.0</v>
      </c>
      <c r="G196" s="9">
        <v>2.0</v>
      </c>
    </row>
    <row r="197" hidden="1" outlineLevel="1">
      <c r="A197" s="8">
        <v>45486.0</v>
      </c>
      <c r="B197" s="9">
        <v>2.0</v>
      </c>
      <c r="C197" s="9">
        <v>0.0</v>
      </c>
      <c r="E197" s="8">
        <v>45852.0</v>
      </c>
      <c r="F197" s="9">
        <v>2.0</v>
      </c>
      <c r="G197" s="9">
        <v>1.0</v>
      </c>
      <c r="H197" s="9">
        <v>2.0</v>
      </c>
    </row>
    <row r="198" hidden="1" outlineLevel="1">
      <c r="A198" s="8">
        <v>45487.0</v>
      </c>
      <c r="B198" s="9">
        <v>2.0</v>
      </c>
      <c r="C198" s="9">
        <v>5.0</v>
      </c>
      <c r="E198" s="8">
        <v>45853.0</v>
      </c>
      <c r="F198" s="9">
        <v>4.0</v>
      </c>
      <c r="G198" s="9">
        <v>0.0</v>
      </c>
    </row>
    <row r="199" hidden="1" outlineLevel="1">
      <c r="A199" s="8">
        <v>45488.0</v>
      </c>
      <c r="B199" s="9">
        <v>3.0</v>
      </c>
      <c r="C199" s="9">
        <v>0.0</v>
      </c>
      <c r="D199" s="9">
        <v>2.0</v>
      </c>
      <c r="E199" s="8">
        <v>45854.0</v>
      </c>
      <c r="F199" s="9">
        <v>3.0</v>
      </c>
      <c r="G199" s="9">
        <v>1.0</v>
      </c>
      <c r="H199" s="9">
        <v>1.0</v>
      </c>
    </row>
    <row r="200" hidden="1" outlineLevel="1">
      <c r="A200" s="8">
        <v>45489.0</v>
      </c>
      <c r="B200" s="9">
        <v>1.0</v>
      </c>
      <c r="C200" s="9">
        <v>0.0</v>
      </c>
      <c r="E200" s="8">
        <v>45855.0</v>
      </c>
      <c r="F200" s="9">
        <v>2.0</v>
      </c>
      <c r="G200" s="9">
        <v>1.0</v>
      </c>
    </row>
    <row r="201" hidden="1" outlineLevel="1">
      <c r="A201" s="8">
        <v>45490.0</v>
      </c>
      <c r="B201" s="9">
        <v>3.0</v>
      </c>
      <c r="C201" s="9">
        <v>0.0</v>
      </c>
      <c r="D201" s="9">
        <v>1.0</v>
      </c>
      <c r="E201" s="8">
        <v>45856.0</v>
      </c>
      <c r="F201" s="9">
        <v>4.0</v>
      </c>
      <c r="G201" s="9">
        <v>2.0</v>
      </c>
      <c r="H201" s="9">
        <v>1.0</v>
      </c>
    </row>
    <row r="202" hidden="1" outlineLevel="1">
      <c r="A202" s="8">
        <v>45491.0</v>
      </c>
      <c r="B202" s="9">
        <v>3.0</v>
      </c>
      <c r="C202" s="9">
        <v>0.0</v>
      </c>
      <c r="E202" s="8">
        <v>45857.0</v>
      </c>
      <c r="F202" s="9">
        <v>1.0</v>
      </c>
      <c r="G202" s="9">
        <v>2.0</v>
      </c>
    </row>
    <row r="203" hidden="1" outlineLevel="1">
      <c r="A203" s="8">
        <v>45492.0</v>
      </c>
      <c r="B203" s="9">
        <v>1.0</v>
      </c>
      <c r="C203" s="9">
        <v>0.0</v>
      </c>
      <c r="D203" s="9">
        <v>1.0</v>
      </c>
      <c r="E203" s="8">
        <v>45858.0</v>
      </c>
      <c r="F203" s="9">
        <v>1.0</v>
      </c>
      <c r="G203" s="9">
        <v>3.0</v>
      </c>
      <c r="H203" s="9">
        <v>1.0</v>
      </c>
    </row>
    <row r="204" hidden="1" outlineLevel="1">
      <c r="A204" s="8">
        <v>45493.0</v>
      </c>
      <c r="B204" s="9">
        <v>3.0</v>
      </c>
      <c r="C204" s="9">
        <v>0.0</v>
      </c>
      <c r="D204" s="9">
        <v>2.0</v>
      </c>
      <c r="E204" s="8">
        <v>45859.0</v>
      </c>
      <c r="F204" s="9">
        <v>4.0</v>
      </c>
      <c r="G204" s="9">
        <v>0.0</v>
      </c>
      <c r="H204" s="9">
        <v>1.0</v>
      </c>
    </row>
    <row r="205" hidden="1" outlineLevel="1">
      <c r="A205" s="8">
        <v>45494.0</v>
      </c>
      <c r="B205" s="9">
        <v>3.0</v>
      </c>
      <c r="C205" s="9">
        <v>0.0</v>
      </c>
      <c r="D205" s="9">
        <v>1.0</v>
      </c>
      <c r="E205" s="8">
        <v>45860.0</v>
      </c>
      <c r="F205" s="9">
        <v>4.0</v>
      </c>
      <c r="G205" s="9">
        <v>1.0</v>
      </c>
      <c r="H205" s="9">
        <v>1.0</v>
      </c>
    </row>
    <row r="206" hidden="1" outlineLevel="1">
      <c r="A206" s="8">
        <v>45495.0</v>
      </c>
      <c r="B206" s="9">
        <v>1.0</v>
      </c>
      <c r="C206" s="9">
        <v>0.0</v>
      </c>
      <c r="E206" s="8">
        <v>45861.0</v>
      </c>
      <c r="F206" s="9">
        <v>3.0</v>
      </c>
      <c r="G206" s="9">
        <v>0.0</v>
      </c>
    </row>
    <row r="207" hidden="1" outlineLevel="1">
      <c r="A207" s="8">
        <v>45496.0</v>
      </c>
      <c r="B207" s="9">
        <v>3.0</v>
      </c>
      <c r="C207" s="9">
        <v>0.0</v>
      </c>
      <c r="E207" s="8">
        <v>45862.0</v>
      </c>
      <c r="F207" s="9">
        <v>2.0</v>
      </c>
      <c r="G207" s="9">
        <v>0.0</v>
      </c>
    </row>
    <row r="208" hidden="1" outlineLevel="1">
      <c r="A208" s="8">
        <v>45497.0</v>
      </c>
      <c r="B208" s="9">
        <v>4.0</v>
      </c>
      <c r="C208" s="9">
        <v>0.0</v>
      </c>
      <c r="D208" s="9">
        <v>1.0</v>
      </c>
      <c r="E208" s="8">
        <v>45863.0</v>
      </c>
      <c r="F208" s="9">
        <v>1.0</v>
      </c>
      <c r="G208" s="9">
        <v>3.0</v>
      </c>
      <c r="H208" s="9">
        <v>1.0</v>
      </c>
    </row>
    <row r="209" hidden="1" outlineLevel="1">
      <c r="A209" s="8">
        <v>45498.0</v>
      </c>
      <c r="B209" s="9">
        <v>1.0</v>
      </c>
      <c r="C209" s="9">
        <v>0.0</v>
      </c>
      <c r="D209" s="9">
        <v>1.0</v>
      </c>
      <c r="E209" s="8">
        <v>45864.0</v>
      </c>
      <c r="F209" s="9">
        <v>3.0</v>
      </c>
      <c r="G209" s="9">
        <v>4.0</v>
      </c>
      <c r="H209" s="9">
        <v>1.0</v>
      </c>
    </row>
    <row r="210" hidden="1" outlineLevel="1">
      <c r="A210" s="8">
        <v>45499.0</v>
      </c>
      <c r="B210" s="9">
        <v>1.0</v>
      </c>
      <c r="C210" s="9">
        <v>0.0</v>
      </c>
      <c r="D210" s="9">
        <v>1.0</v>
      </c>
      <c r="E210" s="8">
        <v>45865.0</v>
      </c>
      <c r="F210" s="9">
        <v>1.0</v>
      </c>
      <c r="G210" s="9">
        <v>3.0</v>
      </c>
    </row>
    <row r="211" hidden="1" outlineLevel="1">
      <c r="A211" s="8">
        <v>45500.0</v>
      </c>
      <c r="B211" s="9">
        <v>3.0</v>
      </c>
      <c r="C211" s="9">
        <v>0.0</v>
      </c>
      <c r="E211" s="8">
        <v>45866.0</v>
      </c>
      <c r="F211" s="9">
        <v>3.0</v>
      </c>
      <c r="G211" s="9">
        <v>1.0</v>
      </c>
    </row>
    <row r="212" hidden="1" outlineLevel="1">
      <c r="A212" s="8">
        <v>45501.0</v>
      </c>
      <c r="B212" s="9">
        <v>4.0</v>
      </c>
      <c r="C212" s="9">
        <v>0.0</v>
      </c>
      <c r="E212" s="8">
        <v>45867.0</v>
      </c>
      <c r="F212" s="9">
        <v>5.0</v>
      </c>
      <c r="G212" s="9">
        <v>1.0</v>
      </c>
      <c r="H212" s="9">
        <v>1.0</v>
      </c>
    </row>
    <row r="213" hidden="1" outlineLevel="1">
      <c r="A213" s="8">
        <v>45502.0</v>
      </c>
      <c r="B213" s="9">
        <v>2.0</v>
      </c>
      <c r="C213" s="9">
        <v>0.0</v>
      </c>
      <c r="D213" s="9">
        <v>1.0</v>
      </c>
      <c r="E213" s="8">
        <v>45868.0</v>
      </c>
      <c r="F213" s="9">
        <v>1.0</v>
      </c>
      <c r="G213" s="9">
        <v>1.0</v>
      </c>
    </row>
    <row r="214" hidden="1" outlineLevel="1">
      <c r="A214" s="8">
        <v>45503.0</v>
      </c>
      <c r="B214" s="9">
        <v>1.0</v>
      </c>
      <c r="C214" s="9">
        <v>0.0</v>
      </c>
      <c r="D214" s="9">
        <v>1.0</v>
      </c>
      <c r="E214" s="8">
        <v>45869.0</v>
      </c>
      <c r="F214" s="9">
        <v>6.0</v>
      </c>
      <c r="H214" s="9">
        <v>1.0</v>
      </c>
    </row>
    <row r="215" hidden="1" outlineLevel="1">
      <c r="A215" s="8">
        <v>45504.0</v>
      </c>
      <c r="B215" s="9">
        <v>1.0</v>
      </c>
      <c r="C215" s="9">
        <v>0.0</v>
      </c>
      <c r="E215" s="8">
        <v>45870.0</v>
      </c>
      <c r="F215" s="9">
        <v>2.0</v>
      </c>
      <c r="G215" s="9">
        <v>3.0</v>
      </c>
      <c r="H215" s="9">
        <v>3.0</v>
      </c>
    </row>
    <row r="216" hidden="1" outlineLevel="1">
      <c r="A216" s="8">
        <v>45505.0</v>
      </c>
      <c r="B216" s="9">
        <v>2.0</v>
      </c>
      <c r="C216" s="9">
        <v>0.0</v>
      </c>
      <c r="D216" s="9">
        <v>2.0</v>
      </c>
      <c r="E216" s="8">
        <v>45871.0</v>
      </c>
      <c r="F216" s="9">
        <v>3.0</v>
      </c>
      <c r="G216" s="9">
        <v>5.0</v>
      </c>
    </row>
    <row r="217" hidden="1" outlineLevel="1">
      <c r="A217" s="8">
        <v>45506.0</v>
      </c>
      <c r="B217" s="9">
        <v>2.0</v>
      </c>
      <c r="C217" s="9">
        <v>0.0</v>
      </c>
      <c r="E217" s="8">
        <v>45872.0</v>
      </c>
      <c r="F217" s="9">
        <v>2.0</v>
      </c>
      <c r="G217" s="9">
        <v>5.0</v>
      </c>
    </row>
    <row r="218" hidden="1" outlineLevel="1">
      <c r="A218" s="8">
        <v>45507.0</v>
      </c>
      <c r="B218" s="9">
        <v>2.0</v>
      </c>
      <c r="C218" s="9">
        <v>0.0</v>
      </c>
      <c r="D218" s="9">
        <v>1.0</v>
      </c>
      <c r="E218" s="8">
        <v>45873.0</v>
      </c>
      <c r="F218" s="9">
        <v>3.0</v>
      </c>
      <c r="G218" s="9">
        <v>1.0</v>
      </c>
      <c r="H218" s="9">
        <v>1.0</v>
      </c>
    </row>
    <row r="219" hidden="1" outlineLevel="1">
      <c r="A219" s="8">
        <v>45508.0</v>
      </c>
      <c r="B219" s="9">
        <v>2.0</v>
      </c>
      <c r="C219" s="9">
        <v>0.0</v>
      </c>
      <c r="D219" s="9">
        <v>1.0</v>
      </c>
      <c r="E219" s="8">
        <v>45874.0</v>
      </c>
      <c r="F219" s="9">
        <v>2.0</v>
      </c>
      <c r="G219" s="9">
        <v>2.0</v>
      </c>
      <c r="H219" s="9">
        <v>1.0</v>
      </c>
    </row>
    <row r="220" hidden="1" outlineLevel="1">
      <c r="A220" s="8">
        <v>45509.0</v>
      </c>
      <c r="B220" s="9">
        <v>1.0</v>
      </c>
      <c r="C220" s="9">
        <v>0.0</v>
      </c>
      <c r="D220" s="9">
        <v>1.0</v>
      </c>
      <c r="E220" s="8">
        <v>45875.0</v>
      </c>
      <c r="F220" s="9">
        <v>2.0</v>
      </c>
      <c r="G220" s="9">
        <v>1.0</v>
      </c>
    </row>
    <row r="221" hidden="1" outlineLevel="1">
      <c r="A221" s="8">
        <v>45510.0</v>
      </c>
      <c r="B221" s="9">
        <v>1.0</v>
      </c>
      <c r="C221" s="9">
        <v>0.0</v>
      </c>
      <c r="E221" s="8">
        <v>45876.0</v>
      </c>
      <c r="F221" s="9">
        <v>5.0</v>
      </c>
      <c r="G221" s="9">
        <v>2.0</v>
      </c>
      <c r="H221" s="9">
        <v>2.0</v>
      </c>
    </row>
    <row r="222" hidden="1" outlineLevel="1">
      <c r="A222" s="8">
        <v>45511.0</v>
      </c>
      <c r="B222" s="9">
        <v>3.0</v>
      </c>
      <c r="C222" s="9">
        <v>0.0</v>
      </c>
      <c r="E222" s="8">
        <v>45877.0</v>
      </c>
      <c r="F222" s="9">
        <v>1.0</v>
      </c>
      <c r="G222" s="9">
        <v>3.0</v>
      </c>
    </row>
    <row r="223" hidden="1" outlineLevel="1">
      <c r="A223" s="8">
        <v>45512.0</v>
      </c>
      <c r="B223" s="9">
        <v>2.0</v>
      </c>
      <c r="C223" s="9">
        <v>0.0</v>
      </c>
      <c r="E223" s="8">
        <v>45878.0</v>
      </c>
      <c r="F223" s="9">
        <v>2.0</v>
      </c>
      <c r="G223" s="9">
        <v>3.0</v>
      </c>
    </row>
    <row r="224" hidden="1" outlineLevel="1">
      <c r="A224" s="8">
        <v>45513.0</v>
      </c>
      <c r="B224" s="9">
        <v>1.0</v>
      </c>
      <c r="C224" s="9">
        <v>0.0</v>
      </c>
      <c r="D224" s="9">
        <v>2.0</v>
      </c>
      <c r="E224" s="8">
        <v>45879.0</v>
      </c>
      <c r="F224" s="9">
        <v>0.0</v>
      </c>
      <c r="G224" s="9">
        <v>3.0</v>
      </c>
    </row>
    <row r="225" hidden="1" outlineLevel="1">
      <c r="A225" s="8">
        <v>45514.0</v>
      </c>
      <c r="B225" s="9">
        <v>1.0</v>
      </c>
      <c r="C225" s="9">
        <v>0.0</v>
      </c>
      <c r="D225" s="9">
        <v>1.0</v>
      </c>
      <c r="E225" s="8">
        <v>45880.0</v>
      </c>
      <c r="F225" s="9">
        <v>5.0</v>
      </c>
      <c r="G225" s="9">
        <v>3.0</v>
      </c>
      <c r="H225" s="9">
        <v>2.0</v>
      </c>
    </row>
    <row r="226" hidden="1" outlineLevel="1">
      <c r="A226" s="8">
        <v>45515.0</v>
      </c>
      <c r="B226" s="9">
        <v>1.0</v>
      </c>
      <c r="C226" s="9">
        <v>0.0</v>
      </c>
      <c r="E226" s="8">
        <v>45881.0</v>
      </c>
      <c r="F226" s="9">
        <v>1.0</v>
      </c>
      <c r="G226" s="9">
        <v>2.0</v>
      </c>
      <c r="H226" s="9">
        <v>1.0</v>
      </c>
    </row>
    <row r="227" hidden="1" outlineLevel="1">
      <c r="A227" s="8">
        <v>45516.0</v>
      </c>
      <c r="B227" s="9">
        <v>1.0</v>
      </c>
      <c r="C227" s="9">
        <v>0.0</v>
      </c>
      <c r="E227" s="8">
        <v>45882.0</v>
      </c>
      <c r="F227" s="9">
        <v>2.0</v>
      </c>
      <c r="G227" s="9">
        <v>2.0</v>
      </c>
      <c r="H227" s="9">
        <v>2.0</v>
      </c>
    </row>
    <row r="228" hidden="1" outlineLevel="1">
      <c r="A228" s="8">
        <v>45517.0</v>
      </c>
      <c r="B228" s="9">
        <v>2.0</v>
      </c>
      <c r="C228" s="9">
        <v>2.0</v>
      </c>
      <c r="E228" s="8">
        <v>45883.0</v>
      </c>
      <c r="F228" s="9">
        <v>0.0</v>
      </c>
      <c r="G228" s="9">
        <v>2.0</v>
      </c>
      <c r="H228" s="9">
        <v>1.0</v>
      </c>
    </row>
    <row r="229" hidden="1" outlineLevel="1">
      <c r="A229" s="8">
        <v>45518.0</v>
      </c>
      <c r="B229" s="9">
        <v>2.0</v>
      </c>
      <c r="D229" s="9">
        <v>3.0</v>
      </c>
      <c r="E229" s="8">
        <v>45884.0</v>
      </c>
      <c r="F229" s="9">
        <v>4.0</v>
      </c>
      <c r="G229" s="9">
        <v>2.0</v>
      </c>
    </row>
    <row r="230" hidden="1" outlineLevel="1">
      <c r="A230" s="8">
        <v>45519.0</v>
      </c>
      <c r="B230" s="9">
        <v>2.0</v>
      </c>
      <c r="E230" s="8">
        <v>45885.0</v>
      </c>
      <c r="F230" s="9">
        <v>0.0</v>
      </c>
      <c r="G230" s="9">
        <v>0.0</v>
      </c>
      <c r="H230" s="9">
        <v>2.0</v>
      </c>
    </row>
    <row r="231" hidden="1" outlineLevel="1">
      <c r="A231" s="8">
        <v>45520.0</v>
      </c>
      <c r="B231" s="9">
        <v>3.0</v>
      </c>
      <c r="E231" s="8">
        <v>45886.0</v>
      </c>
      <c r="F231" s="9">
        <v>4.0</v>
      </c>
      <c r="G231" s="9">
        <v>4.0</v>
      </c>
      <c r="H231" s="9">
        <v>1.0</v>
      </c>
    </row>
    <row r="232" hidden="1" outlineLevel="1">
      <c r="A232" s="8">
        <v>45521.0</v>
      </c>
      <c r="B232" s="9">
        <v>2.0</v>
      </c>
      <c r="D232" s="9">
        <v>1.0</v>
      </c>
      <c r="E232" s="8">
        <v>45887.0</v>
      </c>
      <c r="F232" s="9">
        <v>2.0</v>
      </c>
      <c r="G232" s="9">
        <v>2.0</v>
      </c>
      <c r="H232" s="9">
        <v>1.0</v>
      </c>
    </row>
    <row r="233" hidden="1" outlineLevel="1">
      <c r="A233" s="8">
        <v>45522.0</v>
      </c>
      <c r="B233" s="9">
        <v>2.0</v>
      </c>
      <c r="C233" s="9">
        <v>3.0</v>
      </c>
      <c r="D233" s="9">
        <v>2.0</v>
      </c>
      <c r="E233" s="8">
        <v>45888.0</v>
      </c>
      <c r="F233" s="9">
        <v>1.0</v>
      </c>
      <c r="G233" s="9">
        <v>2.0</v>
      </c>
      <c r="H233" s="9">
        <v>1.0</v>
      </c>
    </row>
    <row r="234" hidden="1" outlineLevel="1">
      <c r="A234" s="8">
        <v>45523.0</v>
      </c>
      <c r="B234" s="9">
        <v>3.0</v>
      </c>
      <c r="D234" s="9">
        <v>2.0</v>
      </c>
      <c r="E234" s="8">
        <v>45889.0</v>
      </c>
      <c r="F234" s="9">
        <v>3.0</v>
      </c>
      <c r="G234" s="9">
        <v>2.0</v>
      </c>
    </row>
    <row r="235" hidden="1" outlineLevel="1">
      <c r="A235" s="8">
        <v>45524.0</v>
      </c>
      <c r="B235" s="9">
        <v>1.0</v>
      </c>
      <c r="C235" s="9">
        <v>2.0</v>
      </c>
      <c r="D235" s="9">
        <v>2.0</v>
      </c>
      <c r="E235" s="8">
        <v>45890.0</v>
      </c>
      <c r="F235" s="9">
        <v>3.0</v>
      </c>
      <c r="G235" s="9">
        <v>0.0</v>
      </c>
      <c r="H235" s="9">
        <v>3.0</v>
      </c>
    </row>
    <row r="236" hidden="1" outlineLevel="1">
      <c r="A236" s="8">
        <v>45525.0</v>
      </c>
      <c r="B236" s="9">
        <v>1.0</v>
      </c>
      <c r="E236" s="8">
        <v>45891.0</v>
      </c>
      <c r="F236" s="9">
        <v>1.0</v>
      </c>
      <c r="G236" s="9">
        <v>1.0</v>
      </c>
    </row>
    <row r="237" hidden="1" outlineLevel="1">
      <c r="A237" s="8">
        <v>45526.0</v>
      </c>
      <c r="B237" s="9">
        <v>4.0</v>
      </c>
      <c r="E237" s="8">
        <v>45892.0</v>
      </c>
      <c r="F237" s="9">
        <v>1.0</v>
      </c>
      <c r="G237" s="9">
        <v>2.0</v>
      </c>
      <c r="H237" s="9">
        <v>1.0</v>
      </c>
    </row>
    <row r="238" hidden="1" outlineLevel="1">
      <c r="A238" s="8">
        <v>45527.0</v>
      </c>
      <c r="B238" s="9">
        <v>3.0</v>
      </c>
      <c r="C238" s="9">
        <v>5.0</v>
      </c>
      <c r="D238" s="9">
        <v>1.0</v>
      </c>
      <c r="E238" s="8">
        <v>45893.0</v>
      </c>
      <c r="F238" s="9">
        <v>2.0</v>
      </c>
      <c r="G238" s="9">
        <v>4.0</v>
      </c>
    </row>
    <row r="239" hidden="1" outlineLevel="1">
      <c r="A239" s="8">
        <v>45528.0</v>
      </c>
      <c r="B239" s="9">
        <v>1.0</v>
      </c>
      <c r="C239" s="9">
        <v>3.0</v>
      </c>
      <c r="D239" s="9">
        <v>1.0</v>
      </c>
      <c r="E239" s="8">
        <v>45894.0</v>
      </c>
      <c r="F239" s="9">
        <v>2.0</v>
      </c>
      <c r="G239" s="9">
        <v>2.0</v>
      </c>
      <c r="H239" s="9">
        <v>2.0</v>
      </c>
    </row>
    <row r="240" hidden="1" outlineLevel="1">
      <c r="A240" s="8">
        <v>45529.0</v>
      </c>
      <c r="B240" s="9">
        <v>2.0</v>
      </c>
      <c r="C240" s="9">
        <v>2.0</v>
      </c>
      <c r="E240" s="8">
        <v>45895.0</v>
      </c>
      <c r="F240" s="9">
        <v>2.0</v>
      </c>
      <c r="G240" s="9">
        <v>0.0</v>
      </c>
      <c r="H240" s="9">
        <v>1.0</v>
      </c>
    </row>
    <row r="241" hidden="1" outlineLevel="1">
      <c r="A241" s="8">
        <v>45530.0</v>
      </c>
      <c r="B241" s="9">
        <v>2.0</v>
      </c>
      <c r="C241" s="9">
        <v>0.0</v>
      </c>
      <c r="D241" s="9">
        <v>1.0</v>
      </c>
      <c r="E241" s="8">
        <v>45896.0</v>
      </c>
      <c r="F241" s="9">
        <v>2.0</v>
      </c>
      <c r="G241" s="9">
        <v>2.0</v>
      </c>
    </row>
    <row r="242" hidden="1" outlineLevel="1">
      <c r="A242" s="8">
        <v>45531.0</v>
      </c>
      <c r="B242" s="9">
        <v>2.0</v>
      </c>
      <c r="C242" s="9">
        <v>0.0</v>
      </c>
      <c r="E242" s="8">
        <v>45897.0</v>
      </c>
      <c r="F242" s="9">
        <v>3.0</v>
      </c>
      <c r="G242" s="9">
        <v>2.0</v>
      </c>
      <c r="H242" s="9">
        <v>1.0</v>
      </c>
    </row>
    <row r="243" hidden="1" outlineLevel="1">
      <c r="A243" s="8">
        <v>45532.0</v>
      </c>
      <c r="B243" s="9">
        <v>2.0</v>
      </c>
      <c r="D243" s="9">
        <v>1.0</v>
      </c>
      <c r="E243" s="8">
        <v>45898.0</v>
      </c>
      <c r="F243" s="9">
        <v>2.0</v>
      </c>
      <c r="G243" s="9">
        <v>2.0</v>
      </c>
      <c r="H243" s="9">
        <v>2.0</v>
      </c>
    </row>
    <row r="244" hidden="1" outlineLevel="1">
      <c r="A244" s="8">
        <v>45533.0</v>
      </c>
      <c r="B244" s="9">
        <v>3.0</v>
      </c>
      <c r="E244" s="8">
        <v>45899.0</v>
      </c>
      <c r="F244" s="9">
        <v>3.0</v>
      </c>
      <c r="G244" s="9">
        <v>2.0</v>
      </c>
    </row>
    <row r="245" hidden="1" outlineLevel="1">
      <c r="A245" s="8">
        <v>45534.0</v>
      </c>
      <c r="B245" s="9">
        <v>2.0</v>
      </c>
      <c r="E245" s="8">
        <v>45900.0</v>
      </c>
      <c r="F245" s="9">
        <v>4.0</v>
      </c>
      <c r="G245" s="9">
        <v>5.0</v>
      </c>
      <c r="H245" s="9">
        <v>3.0</v>
      </c>
    </row>
    <row r="246" hidden="1" outlineLevel="1">
      <c r="A246" s="8">
        <v>45535.0</v>
      </c>
      <c r="B246" s="9">
        <v>2.0</v>
      </c>
      <c r="E246" s="8">
        <v>45901.0</v>
      </c>
      <c r="F246" s="9">
        <v>2.0</v>
      </c>
      <c r="G246" s="9">
        <v>1.0</v>
      </c>
    </row>
    <row r="247" hidden="1" outlineLevel="1">
      <c r="A247" s="8">
        <v>45536.0</v>
      </c>
      <c r="B247" s="9">
        <v>1.0</v>
      </c>
      <c r="C247" s="9">
        <v>0.0</v>
      </c>
      <c r="D247" s="9">
        <v>1.0</v>
      </c>
      <c r="E247" s="8">
        <v>45902.0</v>
      </c>
      <c r="F247" s="9">
        <v>3.0</v>
      </c>
      <c r="G247" s="9">
        <v>0.0</v>
      </c>
      <c r="H247" s="9">
        <v>2.0</v>
      </c>
    </row>
    <row r="248" hidden="1" outlineLevel="1">
      <c r="A248" s="8">
        <v>45537.0</v>
      </c>
      <c r="B248" s="9">
        <v>2.0</v>
      </c>
      <c r="C248" s="9">
        <v>0.0</v>
      </c>
      <c r="E248" s="8">
        <v>45903.0</v>
      </c>
      <c r="F248" s="9">
        <v>2.0</v>
      </c>
      <c r="G248" s="9">
        <v>1.0</v>
      </c>
    </row>
    <row r="249" hidden="1" outlineLevel="1">
      <c r="A249" s="8">
        <v>45538.0</v>
      </c>
      <c r="B249" s="9">
        <v>3.0</v>
      </c>
      <c r="C249" s="9">
        <v>2.0</v>
      </c>
      <c r="E249" s="8">
        <v>45904.0</v>
      </c>
      <c r="F249" s="9">
        <v>4.0</v>
      </c>
      <c r="G249" s="9">
        <v>2.0</v>
      </c>
      <c r="H249" s="9">
        <v>2.0</v>
      </c>
    </row>
    <row r="250" hidden="1" outlineLevel="1">
      <c r="A250" s="8">
        <v>45539.0</v>
      </c>
      <c r="B250" s="9">
        <v>2.0</v>
      </c>
      <c r="C250" s="9">
        <v>0.0</v>
      </c>
      <c r="E250" s="8">
        <v>45905.0</v>
      </c>
      <c r="F250" s="9">
        <v>2.0</v>
      </c>
      <c r="G250" s="9">
        <v>1.0</v>
      </c>
      <c r="H250" s="9">
        <v>1.0</v>
      </c>
    </row>
    <row r="251" hidden="1" outlineLevel="1">
      <c r="A251" s="8">
        <v>45540.0</v>
      </c>
      <c r="B251" s="9">
        <v>2.0</v>
      </c>
      <c r="C251" s="9">
        <v>0.0</v>
      </c>
      <c r="E251" s="8">
        <v>45906.0</v>
      </c>
      <c r="F251" s="9">
        <v>2.0</v>
      </c>
      <c r="G251" s="9">
        <v>3.0</v>
      </c>
    </row>
    <row r="252" hidden="1" outlineLevel="1">
      <c r="A252" s="8">
        <v>45541.0</v>
      </c>
      <c r="B252" s="9">
        <v>2.0</v>
      </c>
      <c r="C252" s="9">
        <v>4.0</v>
      </c>
      <c r="E252" s="8">
        <v>45907.0</v>
      </c>
      <c r="F252" s="9">
        <v>3.0</v>
      </c>
      <c r="G252" s="9">
        <v>2.0</v>
      </c>
      <c r="H252" s="9">
        <v>1.0</v>
      </c>
    </row>
    <row r="253" hidden="1" outlineLevel="1">
      <c r="A253" s="8">
        <v>45542.0</v>
      </c>
      <c r="B253" s="9">
        <v>2.0</v>
      </c>
      <c r="C253" s="9">
        <v>0.0</v>
      </c>
      <c r="D253" s="9">
        <v>1.0</v>
      </c>
      <c r="E253" s="8">
        <v>45908.0</v>
      </c>
      <c r="F253" s="9">
        <v>1.0</v>
      </c>
      <c r="G253" s="9">
        <v>2.0</v>
      </c>
    </row>
    <row r="254" hidden="1" outlineLevel="1">
      <c r="A254" s="8">
        <v>45543.0</v>
      </c>
      <c r="B254" s="9">
        <v>2.0</v>
      </c>
      <c r="C254" s="9">
        <v>0.0</v>
      </c>
      <c r="E254" s="8">
        <v>45909.0</v>
      </c>
      <c r="F254" s="9">
        <v>3.0</v>
      </c>
      <c r="G254" s="9">
        <v>1.0</v>
      </c>
      <c r="H254" s="9">
        <v>1.0</v>
      </c>
    </row>
    <row r="255" hidden="1" outlineLevel="1">
      <c r="A255" s="8">
        <v>45544.0</v>
      </c>
      <c r="B255" s="9">
        <v>2.0</v>
      </c>
      <c r="C255" s="9">
        <v>2.0</v>
      </c>
      <c r="E255" s="8">
        <v>45910.0</v>
      </c>
      <c r="F255" s="9">
        <v>2.0</v>
      </c>
      <c r="G255" s="9">
        <v>0.0</v>
      </c>
    </row>
    <row r="256" hidden="1" outlineLevel="1">
      <c r="A256" s="8">
        <v>45545.0</v>
      </c>
      <c r="B256" s="9">
        <v>2.0</v>
      </c>
      <c r="C256" s="9">
        <v>0.0</v>
      </c>
      <c r="E256" s="8">
        <v>45911.0</v>
      </c>
      <c r="F256" s="9">
        <v>3.0</v>
      </c>
      <c r="G256" s="9">
        <v>1.0</v>
      </c>
      <c r="H256" s="9">
        <v>1.0</v>
      </c>
    </row>
    <row r="257" hidden="1" outlineLevel="1">
      <c r="A257" s="8">
        <v>45546.0</v>
      </c>
      <c r="B257" s="9">
        <v>5.0</v>
      </c>
      <c r="C257" s="9">
        <v>0.0</v>
      </c>
      <c r="E257" s="8">
        <v>45912.0</v>
      </c>
      <c r="F257" s="9">
        <v>2.0</v>
      </c>
      <c r="G257" s="9">
        <v>1.0</v>
      </c>
      <c r="H257" s="9">
        <v>1.0</v>
      </c>
    </row>
    <row r="258" hidden="1" outlineLevel="1">
      <c r="A258" s="8">
        <v>45547.0</v>
      </c>
      <c r="B258" s="9">
        <v>2.0</v>
      </c>
      <c r="C258" s="9">
        <v>0.0</v>
      </c>
      <c r="E258" s="8">
        <v>45913.0</v>
      </c>
      <c r="F258" s="9">
        <v>3.0</v>
      </c>
      <c r="G258" s="9">
        <v>3.0</v>
      </c>
      <c r="H258" s="9">
        <v>3.0</v>
      </c>
    </row>
    <row r="259" hidden="1" outlineLevel="1">
      <c r="A259" s="8">
        <v>45548.0</v>
      </c>
      <c r="B259" s="9">
        <v>2.0</v>
      </c>
      <c r="C259" s="9">
        <v>0.0</v>
      </c>
      <c r="E259" s="8">
        <v>45914.0</v>
      </c>
      <c r="F259" s="9">
        <v>1.0</v>
      </c>
      <c r="G259" s="9">
        <v>1.0</v>
      </c>
      <c r="H259" s="9">
        <v>1.0</v>
      </c>
    </row>
    <row r="260" hidden="1" outlineLevel="1">
      <c r="A260" s="8">
        <v>45549.0</v>
      </c>
      <c r="B260" s="9">
        <v>2.0</v>
      </c>
      <c r="C260" s="9">
        <v>0.0</v>
      </c>
      <c r="E260" s="8">
        <v>45915.0</v>
      </c>
      <c r="F260" s="9">
        <v>4.0</v>
      </c>
      <c r="G260" s="9">
        <v>2.0</v>
      </c>
    </row>
    <row r="261" hidden="1" outlineLevel="1">
      <c r="A261" s="8">
        <v>45550.0</v>
      </c>
      <c r="B261" s="9">
        <v>1.0</v>
      </c>
      <c r="C261" s="9">
        <v>3.0</v>
      </c>
      <c r="E261" s="8">
        <v>45916.0</v>
      </c>
      <c r="F261" s="9">
        <v>2.0</v>
      </c>
      <c r="G261" s="9">
        <v>0.0</v>
      </c>
      <c r="H261" s="9">
        <v>1.0</v>
      </c>
    </row>
    <row r="262" hidden="1" outlineLevel="1">
      <c r="A262" s="8">
        <v>45551.0</v>
      </c>
      <c r="B262" s="9">
        <v>2.0</v>
      </c>
      <c r="C262" s="9">
        <v>0.0</v>
      </c>
      <c r="E262" s="8">
        <v>45917.0</v>
      </c>
      <c r="F262" s="9">
        <v>4.0</v>
      </c>
      <c r="G262" s="9">
        <v>2.0</v>
      </c>
      <c r="H262" s="9">
        <v>2.0</v>
      </c>
    </row>
    <row r="263" hidden="1" outlineLevel="1">
      <c r="A263" s="8">
        <v>45552.0</v>
      </c>
      <c r="B263" s="9">
        <v>2.0</v>
      </c>
      <c r="C263" s="9">
        <v>0.0</v>
      </c>
      <c r="E263" s="8">
        <v>45918.0</v>
      </c>
      <c r="F263" s="9">
        <v>2.0</v>
      </c>
      <c r="G263" s="9">
        <v>2.0</v>
      </c>
      <c r="H263" s="9">
        <v>1.0</v>
      </c>
    </row>
    <row r="264" hidden="1" outlineLevel="1">
      <c r="A264" s="8">
        <v>45553.0</v>
      </c>
      <c r="B264" s="9">
        <v>2.0</v>
      </c>
      <c r="C264" s="9">
        <v>0.0</v>
      </c>
      <c r="E264" s="8">
        <v>45919.0</v>
      </c>
      <c r="F264" s="9">
        <v>2.0</v>
      </c>
      <c r="G264" s="9">
        <v>2.0</v>
      </c>
    </row>
    <row r="265" hidden="1" outlineLevel="1">
      <c r="A265" s="8">
        <v>45554.0</v>
      </c>
      <c r="B265" s="9">
        <v>2.0</v>
      </c>
      <c r="C265" s="9">
        <v>0.0</v>
      </c>
      <c r="D265" s="9">
        <v>1.0</v>
      </c>
      <c r="E265" s="8">
        <v>45920.0</v>
      </c>
      <c r="F265" s="9">
        <v>1.0</v>
      </c>
      <c r="G265" s="9">
        <v>4.0</v>
      </c>
    </row>
    <row r="266" hidden="1" outlineLevel="1">
      <c r="A266" s="8">
        <v>45555.0</v>
      </c>
      <c r="B266" s="9">
        <v>2.0</v>
      </c>
      <c r="C266" s="9">
        <v>0.0</v>
      </c>
      <c r="D266" s="9">
        <v>1.0</v>
      </c>
      <c r="E266" s="8">
        <v>45921.0</v>
      </c>
      <c r="F266" s="9">
        <v>2.0</v>
      </c>
      <c r="G266" s="9">
        <v>4.0</v>
      </c>
    </row>
    <row r="267" hidden="1" outlineLevel="1">
      <c r="A267" s="8">
        <v>45556.0</v>
      </c>
      <c r="B267" s="9">
        <v>3.0</v>
      </c>
      <c r="C267" s="9">
        <v>0.0</v>
      </c>
      <c r="D267" s="9">
        <v>2.0</v>
      </c>
      <c r="E267" s="8">
        <v>45922.0</v>
      </c>
      <c r="F267" s="9">
        <v>3.0</v>
      </c>
      <c r="G267" s="9">
        <v>0.0</v>
      </c>
      <c r="H267" s="9">
        <v>2.0</v>
      </c>
    </row>
    <row r="268" hidden="1" outlineLevel="1">
      <c r="A268" s="8">
        <v>45557.0</v>
      </c>
      <c r="B268" s="9">
        <v>2.0</v>
      </c>
      <c r="C268" s="9">
        <v>0.0</v>
      </c>
      <c r="E268" s="8">
        <v>45923.0</v>
      </c>
      <c r="F268" s="9">
        <v>2.0</v>
      </c>
      <c r="G268" s="9">
        <v>0.0</v>
      </c>
      <c r="H268" s="9">
        <v>1.0</v>
      </c>
    </row>
    <row r="269" hidden="1" outlineLevel="1">
      <c r="A269" s="8">
        <v>45558.0</v>
      </c>
      <c r="B269" s="9">
        <v>4.0</v>
      </c>
      <c r="C269" s="9">
        <v>0.0</v>
      </c>
      <c r="E269" s="8">
        <v>45924.0</v>
      </c>
      <c r="F269" s="9">
        <v>3.0</v>
      </c>
      <c r="G269" s="9">
        <v>0.0</v>
      </c>
    </row>
    <row r="270" hidden="1" outlineLevel="1">
      <c r="A270" s="8">
        <v>45559.0</v>
      </c>
      <c r="B270" s="9">
        <v>2.0</v>
      </c>
      <c r="C270" s="9">
        <v>0.0</v>
      </c>
      <c r="E270" s="8">
        <v>45925.0</v>
      </c>
      <c r="F270" s="9">
        <v>3.0</v>
      </c>
      <c r="G270" s="9">
        <v>0.0</v>
      </c>
      <c r="H270" s="9">
        <v>1.0</v>
      </c>
    </row>
    <row r="271" hidden="1" outlineLevel="1">
      <c r="A271" s="8">
        <v>45560.0</v>
      </c>
      <c r="B271" s="9">
        <v>3.0</v>
      </c>
      <c r="C271" s="9">
        <v>0.0</v>
      </c>
      <c r="E271" s="8">
        <v>45926.0</v>
      </c>
      <c r="F271" s="9">
        <v>3.0</v>
      </c>
      <c r="G271" s="9">
        <v>0.0</v>
      </c>
      <c r="H271" s="9">
        <v>1.0</v>
      </c>
    </row>
    <row r="272" hidden="1" outlineLevel="1">
      <c r="A272" s="8">
        <v>45561.0</v>
      </c>
      <c r="B272" s="9">
        <v>2.0</v>
      </c>
      <c r="C272" s="9">
        <v>0.0</v>
      </c>
      <c r="E272" s="8">
        <v>45927.0</v>
      </c>
      <c r="F272" s="9">
        <v>2.0</v>
      </c>
      <c r="G272" s="9">
        <v>0.0</v>
      </c>
      <c r="H272" s="9">
        <v>1.0</v>
      </c>
    </row>
    <row r="273" hidden="1" outlineLevel="1">
      <c r="A273" s="8">
        <v>45562.0</v>
      </c>
      <c r="B273" s="9">
        <v>2.0</v>
      </c>
      <c r="C273" s="9">
        <v>0.0</v>
      </c>
      <c r="D273" s="9">
        <v>1.0</v>
      </c>
      <c r="E273" s="8">
        <v>45928.0</v>
      </c>
      <c r="F273" s="9">
        <v>2.0</v>
      </c>
      <c r="G273" s="9">
        <v>0.0</v>
      </c>
      <c r="H273" s="9">
        <v>1.0</v>
      </c>
    </row>
    <row r="274" hidden="1" outlineLevel="1">
      <c r="A274" s="8">
        <v>45563.0</v>
      </c>
      <c r="B274" s="9">
        <v>1.0</v>
      </c>
      <c r="C274" s="9">
        <v>0.0</v>
      </c>
      <c r="E274" s="8">
        <v>45929.0</v>
      </c>
      <c r="F274" s="9">
        <v>2.0</v>
      </c>
      <c r="G274" s="9">
        <v>1.0</v>
      </c>
      <c r="H274" s="9">
        <v>1.0</v>
      </c>
    </row>
    <row r="275" hidden="1" outlineLevel="1">
      <c r="A275" s="8">
        <v>45564.0</v>
      </c>
      <c r="B275" s="9">
        <v>1.0</v>
      </c>
      <c r="C275" s="9">
        <v>0.0</v>
      </c>
      <c r="D275" s="9">
        <v>1.0</v>
      </c>
      <c r="E275" s="8">
        <v>45930.0</v>
      </c>
      <c r="F275" s="9">
        <v>4.0</v>
      </c>
      <c r="G275" s="9">
        <v>3.0</v>
      </c>
      <c r="H275" s="9">
        <v>1.0</v>
      </c>
    </row>
    <row r="276">
      <c r="A276" s="8">
        <v>45565.0</v>
      </c>
      <c r="B276" s="9">
        <v>1.0</v>
      </c>
      <c r="C276" s="9">
        <v>0.0</v>
      </c>
      <c r="E276" s="8">
        <v>45931.0</v>
      </c>
      <c r="F276" s="9">
        <v>3.0</v>
      </c>
      <c r="G276" s="9">
        <v>6.0</v>
      </c>
      <c r="H276" s="9">
        <v>1.0</v>
      </c>
    </row>
    <row r="277">
      <c r="A277" s="8">
        <v>45566.0</v>
      </c>
      <c r="B277" s="9">
        <v>1.0</v>
      </c>
      <c r="C277" s="9"/>
      <c r="D277" s="9">
        <v>1.0</v>
      </c>
      <c r="E277" s="8">
        <v>45932.0</v>
      </c>
      <c r="F277" s="9">
        <v>3.0</v>
      </c>
      <c r="G277" s="9">
        <v>3.0</v>
      </c>
      <c r="H277" s="9">
        <v>2.0</v>
      </c>
    </row>
    <row r="278">
      <c r="A278" s="8">
        <v>45567.0</v>
      </c>
      <c r="B278" s="9">
        <v>2.0</v>
      </c>
      <c r="C278" s="9">
        <v>1.0</v>
      </c>
      <c r="D278" s="9">
        <v>3.0</v>
      </c>
      <c r="E278" s="8">
        <v>45933.0</v>
      </c>
      <c r="F278" s="9">
        <v>4.0</v>
      </c>
      <c r="G278" s="9">
        <v>3.0</v>
      </c>
    </row>
    <row r="279">
      <c r="A279" s="8">
        <v>45568.0</v>
      </c>
      <c r="B279" s="9">
        <v>2.0</v>
      </c>
      <c r="E279" s="8">
        <v>45934.0</v>
      </c>
      <c r="F279" s="9">
        <v>3.0</v>
      </c>
      <c r="G279" s="9">
        <v>4.0</v>
      </c>
    </row>
    <row r="280">
      <c r="A280" s="8">
        <v>45569.0</v>
      </c>
      <c r="B280" s="9">
        <v>0.0</v>
      </c>
      <c r="E280" s="8">
        <v>45935.0</v>
      </c>
      <c r="F280" s="9">
        <v>3.0</v>
      </c>
      <c r="G280" s="9">
        <v>3.0</v>
      </c>
      <c r="H280" s="9">
        <v>1.0</v>
      </c>
    </row>
    <row r="281">
      <c r="A281" s="8">
        <v>45570.0</v>
      </c>
      <c r="B281" s="9">
        <v>0.0</v>
      </c>
      <c r="E281" s="8">
        <v>45936.0</v>
      </c>
      <c r="F281" s="9">
        <v>5.0</v>
      </c>
      <c r="G281" s="9">
        <v>3.0</v>
      </c>
      <c r="H281" s="9">
        <v>2.0</v>
      </c>
    </row>
    <row r="282">
      <c r="A282" s="8">
        <v>45571.0</v>
      </c>
      <c r="B282" s="9">
        <v>0.0</v>
      </c>
      <c r="D282" s="9">
        <v>1.0</v>
      </c>
      <c r="E282" s="8">
        <v>45937.0</v>
      </c>
      <c r="F282" s="9">
        <v>3.0</v>
      </c>
      <c r="G282" s="9">
        <v>1.0</v>
      </c>
      <c r="H282" s="9">
        <v>2.0</v>
      </c>
    </row>
    <row r="283">
      <c r="A283" s="8">
        <v>45572.0</v>
      </c>
      <c r="B283" s="9">
        <v>1.0</v>
      </c>
      <c r="D283" s="9">
        <v>1.0</v>
      </c>
      <c r="E283" s="8">
        <v>45938.0</v>
      </c>
      <c r="F283" s="9">
        <v>3.0</v>
      </c>
      <c r="G283" s="9">
        <v>2.0</v>
      </c>
      <c r="H283" s="9">
        <v>1.0</v>
      </c>
    </row>
    <row r="284">
      <c r="A284" s="8">
        <v>45573.0</v>
      </c>
      <c r="B284" s="9">
        <v>3.0</v>
      </c>
      <c r="D284" s="9">
        <v>1.0</v>
      </c>
      <c r="E284" s="8">
        <v>45939.0</v>
      </c>
      <c r="F284" s="9">
        <v>3.0</v>
      </c>
      <c r="G284" s="9">
        <v>1.0</v>
      </c>
      <c r="H284" s="9">
        <v>1.0</v>
      </c>
    </row>
    <row r="285">
      <c r="A285" s="8">
        <v>45574.0</v>
      </c>
      <c r="B285" s="9">
        <v>2.0</v>
      </c>
      <c r="E285" s="8">
        <v>45940.0</v>
      </c>
      <c r="F285" s="9">
        <v>3.0</v>
      </c>
      <c r="G285" s="9">
        <v>0.0</v>
      </c>
      <c r="H285" s="9">
        <v>1.0</v>
      </c>
    </row>
    <row r="286">
      <c r="A286" s="8">
        <v>45575.0</v>
      </c>
      <c r="B286" s="9">
        <v>2.0</v>
      </c>
      <c r="D286" s="9">
        <v>2.0</v>
      </c>
      <c r="E286" s="8">
        <v>45941.0</v>
      </c>
      <c r="F286" s="9">
        <v>3.0</v>
      </c>
      <c r="G286" s="9">
        <v>0.0</v>
      </c>
      <c r="H286" s="9">
        <v>1.0</v>
      </c>
    </row>
    <row r="287">
      <c r="A287" s="8">
        <v>45576.0</v>
      </c>
      <c r="B287" s="9">
        <v>1.0</v>
      </c>
      <c r="E287" s="8">
        <v>45942.0</v>
      </c>
      <c r="F287" s="9">
        <v>4.0</v>
      </c>
      <c r="G287" s="9">
        <v>3.0</v>
      </c>
      <c r="H287" s="9">
        <v>1.0</v>
      </c>
    </row>
    <row r="288">
      <c r="A288" s="8">
        <v>45577.0</v>
      </c>
      <c r="B288" s="9">
        <v>3.0</v>
      </c>
      <c r="E288" s="8">
        <v>45943.0</v>
      </c>
      <c r="F288" s="9">
        <v>3.0</v>
      </c>
      <c r="G288" s="9">
        <v>0.0</v>
      </c>
      <c r="H288" s="9">
        <v>2.0</v>
      </c>
    </row>
    <row r="289">
      <c r="A289" s="8">
        <v>45578.0</v>
      </c>
      <c r="B289" s="9">
        <v>2.0</v>
      </c>
      <c r="D289" s="9">
        <v>1.0</v>
      </c>
      <c r="E289" s="8">
        <v>45944.0</v>
      </c>
      <c r="F289" s="9">
        <v>3.0</v>
      </c>
      <c r="G289" s="9">
        <v>1.0</v>
      </c>
      <c r="H289" s="9">
        <v>1.0</v>
      </c>
    </row>
    <row r="290">
      <c r="A290" s="8">
        <v>45579.0</v>
      </c>
      <c r="B290" s="9">
        <v>3.0</v>
      </c>
      <c r="E290" s="8">
        <v>45945.0</v>
      </c>
      <c r="F290" s="9">
        <v>3.0</v>
      </c>
      <c r="G290" s="9">
        <v>1.0</v>
      </c>
      <c r="H290" s="9">
        <v>2.0</v>
      </c>
    </row>
    <row r="291">
      <c r="A291" s="8">
        <v>45580.0</v>
      </c>
      <c r="B291" s="9">
        <v>2.0</v>
      </c>
      <c r="C291" s="9">
        <v>4.0</v>
      </c>
      <c r="D291" s="9">
        <v>1.0</v>
      </c>
      <c r="E291" s="8">
        <v>45946.0</v>
      </c>
      <c r="F291" s="9">
        <v>2.0</v>
      </c>
      <c r="G291" s="9">
        <v>2.0</v>
      </c>
    </row>
    <row r="292">
      <c r="A292" s="8">
        <v>45581.0</v>
      </c>
      <c r="B292" s="9">
        <v>3.0</v>
      </c>
      <c r="C292" s="9">
        <v>2.0</v>
      </c>
      <c r="D292" s="9">
        <v>1.0</v>
      </c>
      <c r="E292" s="8">
        <v>45947.0</v>
      </c>
      <c r="F292" s="9">
        <v>3.0</v>
      </c>
      <c r="G292" s="9">
        <v>1.0</v>
      </c>
    </row>
    <row r="293">
      <c r="A293" s="8">
        <v>45582.0</v>
      </c>
      <c r="B293" s="9">
        <v>4.0</v>
      </c>
      <c r="C293" s="9">
        <v>1.0</v>
      </c>
      <c r="D293" s="9">
        <v>1.0</v>
      </c>
      <c r="E293" s="8">
        <v>45948.0</v>
      </c>
      <c r="F293" s="9">
        <v>3.0</v>
      </c>
      <c r="G293" s="9">
        <v>3.0</v>
      </c>
    </row>
    <row r="294">
      <c r="A294" s="8">
        <v>45583.0</v>
      </c>
      <c r="B294" s="9">
        <v>2.0</v>
      </c>
      <c r="C294" s="9">
        <v>1.0</v>
      </c>
      <c r="D294" s="9">
        <v>1.0</v>
      </c>
      <c r="E294" s="8">
        <v>45949.0</v>
      </c>
      <c r="F294" s="9">
        <v>2.0</v>
      </c>
      <c r="G294" s="9">
        <v>3.0</v>
      </c>
    </row>
    <row r="295">
      <c r="A295" s="8">
        <v>45584.0</v>
      </c>
      <c r="B295" s="9">
        <v>1.0</v>
      </c>
      <c r="C295" s="9">
        <v>3.0</v>
      </c>
      <c r="D295" s="9">
        <v>1.0</v>
      </c>
      <c r="E295" s="8">
        <v>45950.0</v>
      </c>
    </row>
    <row r="296">
      <c r="A296" s="8">
        <v>45585.0</v>
      </c>
      <c r="B296" s="9">
        <v>1.0</v>
      </c>
      <c r="C296" s="9">
        <v>3.0</v>
      </c>
      <c r="D296" s="9">
        <v>3.0</v>
      </c>
      <c r="E296" s="8">
        <v>45951.0</v>
      </c>
    </row>
    <row r="297">
      <c r="A297" s="8">
        <v>45586.0</v>
      </c>
      <c r="B297" s="9">
        <v>1.0</v>
      </c>
      <c r="C297" s="9">
        <v>3.0</v>
      </c>
      <c r="D297" s="9">
        <v>1.0</v>
      </c>
      <c r="E297" s="8">
        <v>45952.0</v>
      </c>
    </row>
    <row r="298">
      <c r="A298" s="8">
        <v>45587.0</v>
      </c>
      <c r="B298" s="9">
        <v>1.0</v>
      </c>
      <c r="C298" s="9">
        <v>3.0</v>
      </c>
      <c r="E298" s="8">
        <v>45953.0</v>
      </c>
    </row>
    <row r="299">
      <c r="A299" s="8">
        <v>45588.0</v>
      </c>
      <c r="B299" s="9">
        <v>2.0</v>
      </c>
      <c r="C299" s="9">
        <v>3.0</v>
      </c>
      <c r="E299" s="8">
        <v>45954.0</v>
      </c>
    </row>
    <row r="300">
      <c r="A300" s="8">
        <v>45589.0</v>
      </c>
      <c r="B300" s="9">
        <v>1.0</v>
      </c>
      <c r="C300" s="9">
        <v>2.0</v>
      </c>
      <c r="D300" s="9">
        <v>1.0</v>
      </c>
      <c r="E300" s="8">
        <v>45955.0</v>
      </c>
    </row>
    <row r="301">
      <c r="A301" s="8">
        <v>45590.0</v>
      </c>
      <c r="B301" s="9">
        <v>2.0</v>
      </c>
      <c r="C301" s="9">
        <v>2.0</v>
      </c>
      <c r="D301" s="9">
        <v>1.0</v>
      </c>
      <c r="E301" s="8">
        <v>45956.0</v>
      </c>
    </row>
    <row r="302">
      <c r="A302" s="8">
        <v>45591.0</v>
      </c>
      <c r="B302" s="9">
        <v>4.0</v>
      </c>
      <c r="C302" s="9">
        <v>4.0</v>
      </c>
      <c r="D302" s="9">
        <v>1.0</v>
      </c>
      <c r="E302" s="8">
        <v>45957.0</v>
      </c>
    </row>
    <row r="303">
      <c r="A303" s="8">
        <v>45592.0</v>
      </c>
      <c r="B303" s="9">
        <v>3.0</v>
      </c>
      <c r="C303" s="9">
        <v>5.0</v>
      </c>
      <c r="E303" s="8">
        <v>45958.0</v>
      </c>
    </row>
    <row r="304">
      <c r="A304" s="8">
        <v>45593.0</v>
      </c>
      <c r="B304" s="9">
        <v>2.0</v>
      </c>
      <c r="C304" s="9">
        <v>5.0</v>
      </c>
      <c r="D304" s="9">
        <v>3.0</v>
      </c>
      <c r="E304" s="8">
        <v>45959.0</v>
      </c>
    </row>
    <row r="305">
      <c r="A305" s="8">
        <v>45594.0</v>
      </c>
      <c r="B305" s="9">
        <v>3.0</v>
      </c>
      <c r="C305" s="9">
        <v>3.0</v>
      </c>
      <c r="D305" s="9">
        <v>1.0</v>
      </c>
      <c r="E305" s="8">
        <v>45960.0</v>
      </c>
    </row>
    <row r="306" collapsed="1">
      <c r="A306" s="8">
        <v>45595.0</v>
      </c>
      <c r="B306" s="9">
        <v>4.0</v>
      </c>
      <c r="C306" s="9">
        <v>4.0</v>
      </c>
      <c r="E306" s="8">
        <v>45961.0</v>
      </c>
    </row>
    <row r="307" hidden="1" outlineLevel="1">
      <c r="A307" s="8">
        <v>45596.0</v>
      </c>
      <c r="B307" s="9">
        <v>2.0</v>
      </c>
      <c r="C307" s="9">
        <v>2.0</v>
      </c>
      <c r="E307" s="8">
        <v>45962.0</v>
      </c>
    </row>
    <row r="308" hidden="1" outlineLevel="1">
      <c r="A308" s="8">
        <v>45597.0</v>
      </c>
      <c r="B308" s="9">
        <v>1.0</v>
      </c>
      <c r="C308" s="9">
        <v>2.0</v>
      </c>
      <c r="D308" s="9">
        <v>1.0</v>
      </c>
      <c r="E308" s="8">
        <v>45963.0</v>
      </c>
    </row>
    <row r="309" hidden="1" outlineLevel="1">
      <c r="A309" s="8">
        <v>45598.0</v>
      </c>
      <c r="B309" s="9">
        <v>2.0</v>
      </c>
      <c r="C309" s="9">
        <v>2.0</v>
      </c>
      <c r="E309" s="8">
        <v>45964.0</v>
      </c>
    </row>
    <row r="310" hidden="1" outlineLevel="1">
      <c r="A310" s="8">
        <v>45599.0</v>
      </c>
      <c r="B310" s="9">
        <v>3.0</v>
      </c>
      <c r="C310" s="9">
        <v>2.0</v>
      </c>
      <c r="E310" s="8">
        <v>45965.0</v>
      </c>
    </row>
    <row r="311" hidden="1" outlineLevel="1">
      <c r="A311" s="8">
        <v>45600.0</v>
      </c>
      <c r="B311" s="9">
        <v>2.0</v>
      </c>
      <c r="C311" s="9">
        <v>2.0</v>
      </c>
      <c r="D311" s="9">
        <v>1.0</v>
      </c>
      <c r="E311" s="8">
        <v>45966.0</v>
      </c>
    </row>
    <row r="312" hidden="1" outlineLevel="1">
      <c r="A312" s="8">
        <v>45601.0</v>
      </c>
      <c r="B312" s="9">
        <v>3.0</v>
      </c>
      <c r="C312" s="9">
        <v>2.0</v>
      </c>
      <c r="E312" s="8">
        <v>45967.0</v>
      </c>
    </row>
    <row r="313" hidden="1" outlineLevel="1">
      <c r="A313" s="8">
        <v>45602.0</v>
      </c>
      <c r="B313" s="9">
        <v>3.0</v>
      </c>
      <c r="C313" s="9">
        <v>0.0</v>
      </c>
      <c r="D313" s="9">
        <v>3.0</v>
      </c>
      <c r="E313" s="8">
        <v>45968.0</v>
      </c>
    </row>
    <row r="314" hidden="1" outlineLevel="1">
      <c r="A314" s="8">
        <v>45603.0</v>
      </c>
      <c r="B314" s="9">
        <v>2.0</v>
      </c>
      <c r="C314" s="9">
        <v>0.0</v>
      </c>
      <c r="D314" s="9">
        <v>1.0</v>
      </c>
      <c r="E314" s="8">
        <v>45969.0</v>
      </c>
    </row>
    <row r="315" hidden="1" outlineLevel="1">
      <c r="A315" s="8">
        <v>45604.0</v>
      </c>
      <c r="B315" s="9">
        <v>3.0</v>
      </c>
      <c r="C315" s="9">
        <v>0.0</v>
      </c>
      <c r="D315" s="9">
        <v>1.0</v>
      </c>
      <c r="E315" s="8">
        <v>45970.0</v>
      </c>
    </row>
    <row r="316" hidden="1" outlineLevel="1">
      <c r="A316" s="8">
        <v>45605.0</v>
      </c>
      <c r="B316" s="9">
        <v>1.0</v>
      </c>
      <c r="C316" s="9">
        <v>0.0</v>
      </c>
      <c r="D316" s="9">
        <v>3.0</v>
      </c>
      <c r="E316" s="8">
        <v>45971.0</v>
      </c>
    </row>
    <row r="317" hidden="1" outlineLevel="1">
      <c r="A317" s="8">
        <v>45606.0</v>
      </c>
      <c r="B317" s="9">
        <v>4.0</v>
      </c>
      <c r="C317" s="9">
        <v>0.0</v>
      </c>
      <c r="D317" s="9">
        <v>1.0</v>
      </c>
      <c r="E317" s="8">
        <v>45972.0</v>
      </c>
    </row>
    <row r="318" hidden="1" outlineLevel="1">
      <c r="A318" s="8">
        <v>45607.0</v>
      </c>
      <c r="B318" s="9">
        <v>1.0</v>
      </c>
      <c r="C318" s="9">
        <v>0.0</v>
      </c>
      <c r="E318" s="8">
        <v>45973.0</v>
      </c>
    </row>
    <row r="319" hidden="1" outlineLevel="1">
      <c r="A319" s="8">
        <v>45608.0</v>
      </c>
      <c r="B319" s="9">
        <v>3.0</v>
      </c>
      <c r="C319" s="9">
        <v>0.0</v>
      </c>
      <c r="D319" s="9">
        <v>1.0</v>
      </c>
      <c r="E319" s="8">
        <v>45974.0</v>
      </c>
    </row>
    <row r="320" hidden="1" outlineLevel="1">
      <c r="A320" s="8">
        <v>45609.0</v>
      </c>
      <c r="B320" s="9">
        <v>4.0</v>
      </c>
      <c r="C320" s="9">
        <v>0.0</v>
      </c>
      <c r="E320" s="8">
        <v>45975.0</v>
      </c>
    </row>
    <row r="321" hidden="1" outlineLevel="1">
      <c r="A321" s="8">
        <v>45610.0</v>
      </c>
      <c r="B321" s="9">
        <v>1.0</v>
      </c>
      <c r="C321" s="9">
        <v>0.0</v>
      </c>
      <c r="E321" s="8">
        <v>45976.0</v>
      </c>
    </row>
    <row r="322" hidden="1" outlineLevel="1">
      <c r="A322" s="8">
        <v>45611.0</v>
      </c>
      <c r="B322" s="9">
        <v>1.0</v>
      </c>
      <c r="C322" s="9">
        <v>2.0</v>
      </c>
      <c r="E322" s="8">
        <v>45977.0</v>
      </c>
    </row>
    <row r="323" hidden="1" outlineLevel="1">
      <c r="A323" s="8">
        <v>45612.0</v>
      </c>
      <c r="B323" s="9">
        <v>3.0</v>
      </c>
      <c r="C323" s="9">
        <v>2.0</v>
      </c>
      <c r="D323" s="9">
        <v>1.0</v>
      </c>
      <c r="E323" s="8">
        <v>45978.0</v>
      </c>
    </row>
    <row r="324" hidden="1" outlineLevel="1">
      <c r="A324" s="8">
        <v>45613.0</v>
      </c>
      <c r="B324" s="9">
        <v>4.0</v>
      </c>
      <c r="C324" s="9">
        <v>3.0</v>
      </c>
      <c r="D324" s="9">
        <v>3.0</v>
      </c>
      <c r="E324" s="8">
        <v>45979.0</v>
      </c>
    </row>
    <row r="325" hidden="1" outlineLevel="1">
      <c r="A325" s="8">
        <v>45614.0</v>
      </c>
      <c r="B325" s="9">
        <v>2.0</v>
      </c>
      <c r="C325" s="9">
        <v>2.0</v>
      </c>
      <c r="D325" s="9">
        <v>1.0</v>
      </c>
      <c r="E325" s="8">
        <v>45980.0</v>
      </c>
    </row>
    <row r="326" hidden="1" outlineLevel="1">
      <c r="A326" s="8">
        <v>45615.0</v>
      </c>
      <c r="B326" s="9">
        <v>2.0</v>
      </c>
      <c r="C326" s="9">
        <v>2.0</v>
      </c>
      <c r="D326" s="9">
        <v>1.0</v>
      </c>
      <c r="E326" s="8">
        <v>45981.0</v>
      </c>
    </row>
    <row r="327" hidden="1" outlineLevel="1">
      <c r="A327" s="8">
        <v>45616.0</v>
      </c>
      <c r="B327" s="9">
        <v>4.0</v>
      </c>
      <c r="C327" s="9">
        <v>3.0</v>
      </c>
      <c r="D327" s="9">
        <v>1.0</v>
      </c>
      <c r="E327" s="8">
        <v>45982.0</v>
      </c>
    </row>
    <row r="328" hidden="1" outlineLevel="1">
      <c r="A328" s="8">
        <v>45617.0</v>
      </c>
      <c r="B328" s="9">
        <v>4.0</v>
      </c>
      <c r="C328" s="9">
        <v>2.0</v>
      </c>
      <c r="D328" s="9">
        <v>1.0</v>
      </c>
      <c r="E328" s="8">
        <v>45983.0</v>
      </c>
    </row>
    <row r="329" hidden="1" outlineLevel="1">
      <c r="A329" s="8">
        <v>45618.0</v>
      </c>
      <c r="B329" s="9">
        <v>2.0</v>
      </c>
      <c r="C329" s="9">
        <v>0.0</v>
      </c>
      <c r="D329" s="9">
        <v>2.0</v>
      </c>
      <c r="E329" s="8">
        <v>45984.0</v>
      </c>
    </row>
    <row r="330" hidden="1" outlineLevel="1">
      <c r="A330" s="8">
        <v>45619.0</v>
      </c>
      <c r="B330" s="9">
        <v>2.0</v>
      </c>
      <c r="C330" s="9">
        <v>0.0</v>
      </c>
      <c r="D330" s="9">
        <v>2.0</v>
      </c>
      <c r="E330" s="8">
        <v>45985.0</v>
      </c>
    </row>
    <row r="331" hidden="1" outlineLevel="1">
      <c r="A331" s="8">
        <v>45620.0</v>
      </c>
      <c r="B331" s="9">
        <v>1.0</v>
      </c>
      <c r="C331" s="9">
        <v>2.0</v>
      </c>
      <c r="D331" s="9">
        <v>1.0</v>
      </c>
      <c r="E331" s="8">
        <v>45986.0</v>
      </c>
    </row>
    <row r="332" hidden="1" outlineLevel="1">
      <c r="A332" s="8">
        <v>45621.0</v>
      </c>
      <c r="B332" s="9">
        <v>1.0</v>
      </c>
      <c r="C332" s="9">
        <v>4.0</v>
      </c>
      <c r="D332" s="9">
        <v>0.0</v>
      </c>
      <c r="E332" s="8">
        <v>45987.0</v>
      </c>
    </row>
    <row r="333" hidden="1" outlineLevel="1">
      <c r="A333" s="8">
        <v>45622.0</v>
      </c>
      <c r="B333" s="9">
        <v>4.0</v>
      </c>
      <c r="C333" s="9">
        <v>0.0</v>
      </c>
      <c r="D333" s="9">
        <v>0.0</v>
      </c>
      <c r="E333" s="8">
        <v>45988.0</v>
      </c>
    </row>
    <row r="334" hidden="1" outlineLevel="1">
      <c r="A334" s="8">
        <v>45623.0</v>
      </c>
      <c r="B334" s="9">
        <v>3.0</v>
      </c>
      <c r="C334" s="9">
        <v>0.0</v>
      </c>
      <c r="D334" s="9">
        <v>1.0</v>
      </c>
      <c r="E334" s="8">
        <v>45989.0</v>
      </c>
    </row>
    <row r="335" hidden="1" outlineLevel="1">
      <c r="A335" s="8">
        <v>45624.0</v>
      </c>
      <c r="B335" s="9">
        <v>4.0</v>
      </c>
      <c r="C335" s="9">
        <v>2.0</v>
      </c>
      <c r="D335" s="9">
        <v>0.0</v>
      </c>
      <c r="E335" s="8">
        <v>45990.0</v>
      </c>
    </row>
    <row r="336" hidden="1" outlineLevel="1">
      <c r="A336" s="8">
        <v>45625.0</v>
      </c>
      <c r="B336" s="9">
        <v>1.0</v>
      </c>
      <c r="C336" s="9">
        <v>2.0</v>
      </c>
      <c r="D336" s="9">
        <v>0.0</v>
      </c>
      <c r="E336" s="8">
        <v>45991.0</v>
      </c>
    </row>
    <row r="337" hidden="1" outlineLevel="1">
      <c r="A337" s="8">
        <v>45626.0</v>
      </c>
      <c r="B337" s="9">
        <v>3.0</v>
      </c>
      <c r="C337" s="9">
        <v>0.0</v>
      </c>
      <c r="D337" s="9">
        <v>0.0</v>
      </c>
      <c r="E337" s="8">
        <v>45992.0</v>
      </c>
    </row>
    <row r="338" hidden="1" outlineLevel="1">
      <c r="A338" s="8">
        <v>45627.0</v>
      </c>
      <c r="B338" s="9">
        <v>2.0</v>
      </c>
      <c r="C338" s="9">
        <v>3.0</v>
      </c>
      <c r="D338" s="9">
        <v>0.0</v>
      </c>
      <c r="E338" s="8">
        <v>45993.0</v>
      </c>
    </row>
    <row r="339" hidden="1" outlineLevel="1">
      <c r="A339" s="8">
        <v>45628.0</v>
      </c>
      <c r="B339" s="9">
        <v>2.0</v>
      </c>
      <c r="C339" s="9">
        <v>3.0</v>
      </c>
      <c r="D339" s="9">
        <v>3.0</v>
      </c>
      <c r="E339" s="8">
        <v>45994.0</v>
      </c>
    </row>
    <row r="340" hidden="1" outlineLevel="1">
      <c r="A340" s="8">
        <v>45629.0</v>
      </c>
      <c r="B340" s="9">
        <v>3.0</v>
      </c>
      <c r="C340" s="9">
        <v>1.0</v>
      </c>
      <c r="E340" s="8">
        <v>45995.0</v>
      </c>
    </row>
    <row r="341" hidden="1" outlineLevel="1">
      <c r="A341" s="8">
        <v>45630.0</v>
      </c>
      <c r="B341" s="9">
        <v>2.0</v>
      </c>
      <c r="C341" s="9">
        <v>0.0</v>
      </c>
      <c r="E341" s="8">
        <v>45996.0</v>
      </c>
    </row>
    <row r="342" hidden="1" outlineLevel="1">
      <c r="A342" s="8">
        <v>45631.0</v>
      </c>
      <c r="B342" s="9">
        <v>2.0</v>
      </c>
      <c r="C342" s="9">
        <v>1.0</v>
      </c>
      <c r="E342" s="8">
        <v>45997.0</v>
      </c>
    </row>
    <row r="343" hidden="1" outlineLevel="1">
      <c r="A343" s="8">
        <v>45632.0</v>
      </c>
      <c r="B343" s="9">
        <v>1.0</v>
      </c>
      <c r="C343" s="9">
        <v>3.0</v>
      </c>
      <c r="D343" s="9">
        <v>2.0</v>
      </c>
      <c r="E343" s="8">
        <v>45998.0</v>
      </c>
    </row>
    <row r="344" hidden="1" outlineLevel="1">
      <c r="A344" s="8">
        <v>45633.0</v>
      </c>
      <c r="B344" s="9">
        <v>1.0</v>
      </c>
      <c r="C344" s="9">
        <v>0.0</v>
      </c>
      <c r="D344" s="9">
        <v>1.0</v>
      </c>
      <c r="E344" s="8">
        <v>45999.0</v>
      </c>
    </row>
    <row r="345" hidden="1" outlineLevel="1">
      <c r="A345" s="8">
        <v>45634.0</v>
      </c>
      <c r="B345" s="9">
        <v>2.0</v>
      </c>
      <c r="C345" s="9">
        <v>0.0</v>
      </c>
      <c r="E345" s="8">
        <v>46000.0</v>
      </c>
    </row>
    <row r="346" hidden="1" outlineLevel="1">
      <c r="A346" s="8">
        <v>45635.0</v>
      </c>
      <c r="B346" s="9">
        <v>2.0</v>
      </c>
      <c r="C346" s="9">
        <v>0.0</v>
      </c>
      <c r="D346" s="9">
        <v>2.0</v>
      </c>
      <c r="E346" s="8">
        <v>46001.0</v>
      </c>
    </row>
    <row r="347" hidden="1" outlineLevel="1">
      <c r="A347" s="8">
        <v>45636.0</v>
      </c>
      <c r="B347" s="9">
        <v>2.0</v>
      </c>
      <c r="C347" s="9">
        <v>0.0</v>
      </c>
      <c r="D347" s="9">
        <v>0.0</v>
      </c>
      <c r="E347" s="8">
        <v>46002.0</v>
      </c>
    </row>
    <row r="348" hidden="1" outlineLevel="1">
      <c r="A348" s="8">
        <v>45637.0</v>
      </c>
      <c r="B348" s="9">
        <v>3.0</v>
      </c>
      <c r="C348" s="9">
        <v>0.0</v>
      </c>
      <c r="D348" s="9">
        <v>1.0</v>
      </c>
      <c r="E348" s="8">
        <v>46003.0</v>
      </c>
    </row>
    <row r="349" hidden="1" outlineLevel="1">
      <c r="A349" s="8">
        <v>45638.0</v>
      </c>
      <c r="B349" s="9">
        <v>2.0</v>
      </c>
      <c r="C349" s="9">
        <v>0.0</v>
      </c>
      <c r="E349" s="8">
        <v>46004.0</v>
      </c>
    </row>
    <row r="350" hidden="1" outlineLevel="1">
      <c r="A350" s="8">
        <v>45639.0</v>
      </c>
      <c r="B350" s="9">
        <v>2.0</v>
      </c>
      <c r="C350" s="9">
        <v>0.0</v>
      </c>
      <c r="E350" s="8">
        <v>46005.0</v>
      </c>
    </row>
    <row r="351" hidden="1" outlineLevel="1">
      <c r="A351" s="8">
        <v>45640.0</v>
      </c>
      <c r="B351" s="9">
        <v>2.0</v>
      </c>
      <c r="C351" s="9">
        <v>0.0</v>
      </c>
      <c r="E351" s="8">
        <v>46006.0</v>
      </c>
    </row>
    <row r="352" hidden="1" outlineLevel="1">
      <c r="A352" s="8">
        <v>45641.0</v>
      </c>
      <c r="B352" s="9">
        <v>1.0</v>
      </c>
      <c r="C352" s="9">
        <v>0.0</v>
      </c>
      <c r="E352" s="8">
        <v>46007.0</v>
      </c>
    </row>
    <row r="353" hidden="1" outlineLevel="1">
      <c r="A353" s="8">
        <v>45642.0</v>
      </c>
      <c r="B353" s="9">
        <v>1.0</v>
      </c>
      <c r="C353" s="9">
        <v>0.0</v>
      </c>
      <c r="E353" s="8">
        <v>46008.0</v>
      </c>
    </row>
    <row r="354" hidden="1" outlineLevel="1">
      <c r="A354" s="8">
        <v>45643.0</v>
      </c>
      <c r="B354" s="9">
        <v>2.0</v>
      </c>
      <c r="C354" s="9">
        <v>0.0</v>
      </c>
      <c r="D354" s="9">
        <v>1.0</v>
      </c>
      <c r="E354" s="8">
        <v>46009.0</v>
      </c>
    </row>
    <row r="355" hidden="1" outlineLevel="1">
      <c r="A355" s="8">
        <v>45644.0</v>
      </c>
      <c r="B355" s="9">
        <v>2.0</v>
      </c>
      <c r="C355" s="9">
        <v>0.0</v>
      </c>
      <c r="D355" s="9">
        <v>1.0</v>
      </c>
      <c r="E355" s="8">
        <v>46010.0</v>
      </c>
    </row>
    <row r="356" hidden="1" outlineLevel="1">
      <c r="A356" s="8">
        <v>45645.0</v>
      </c>
      <c r="B356" s="9">
        <v>1.0</v>
      </c>
      <c r="C356" s="9">
        <v>0.0</v>
      </c>
      <c r="D356" s="9">
        <v>1.0</v>
      </c>
      <c r="E356" s="8">
        <v>46011.0</v>
      </c>
    </row>
    <row r="357" hidden="1" outlineLevel="1">
      <c r="A357" s="8">
        <v>45646.0</v>
      </c>
      <c r="B357" s="9">
        <v>1.0</v>
      </c>
      <c r="C357" s="9">
        <v>0.0</v>
      </c>
      <c r="D357" s="9">
        <v>3.0</v>
      </c>
      <c r="E357" s="8">
        <v>46012.0</v>
      </c>
    </row>
    <row r="358" hidden="1" outlineLevel="1">
      <c r="A358" s="8">
        <v>45647.0</v>
      </c>
      <c r="B358" s="9">
        <v>1.0</v>
      </c>
      <c r="C358" s="9">
        <v>0.0</v>
      </c>
      <c r="D358" s="9">
        <v>0.0</v>
      </c>
      <c r="E358" s="8">
        <v>46013.0</v>
      </c>
    </row>
    <row r="359" hidden="1" outlineLevel="1">
      <c r="A359" s="8">
        <v>45648.0</v>
      </c>
      <c r="B359" s="9">
        <v>0.0</v>
      </c>
      <c r="C359" s="9">
        <v>3.0</v>
      </c>
      <c r="D359" s="9">
        <v>1.0</v>
      </c>
      <c r="E359" s="8">
        <v>46014.0</v>
      </c>
    </row>
    <row r="360" hidden="1" outlineLevel="1">
      <c r="A360" s="8">
        <v>45649.0</v>
      </c>
      <c r="B360" s="9">
        <v>1.0</v>
      </c>
      <c r="C360" s="9">
        <v>3.0</v>
      </c>
      <c r="D360" s="9">
        <v>0.0</v>
      </c>
      <c r="E360" s="8">
        <v>46015.0</v>
      </c>
    </row>
    <row r="361" hidden="1" outlineLevel="1">
      <c r="A361" s="8">
        <v>45650.0</v>
      </c>
      <c r="B361" s="9">
        <v>1.0</v>
      </c>
      <c r="C361" s="9">
        <v>3.0</v>
      </c>
      <c r="D361" s="9">
        <v>0.0</v>
      </c>
      <c r="E361" s="8">
        <v>46016.0</v>
      </c>
    </row>
    <row r="362" hidden="1" outlineLevel="1">
      <c r="A362" s="8">
        <v>45651.0</v>
      </c>
      <c r="B362" s="9">
        <v>1.0</v>
      </c>
      <c r="C362" s="9">
        <v>3.0</v>
      </c>
      <c r="E362" s="8">
        <v>46017.0</v>
      </c>
    </row>
    <row r="363" hidden="1" outlineLevel="1">
      <c r="A363" s="8">
        <v>45652.0</v>
      </c>
      <c r="B363" s="9">
        <v>1.0</v>
      </c>
      <c r="C363" s="9">
        <v>3.0</v>
      </c>
      <c r="D363" s="9">
        <v>1.0</v>
      </c>
      <c r="E363" s="8">
        <v>46018.0</v>
      </c>
    </row>
    <row r="364" hidden="1" outlineLevel="1">
      <c r="A364" s="8">
        <v>45653.0</v>
      </c>
      <c r="B364" s="9">
        <v>2.0</v>
      </c>
      <c r="C364" s="9">
        <v>3.0</v>
      </c>
      <c r="D364" s="9">
        <v>1.0</v>
      </c>
      <c r="E364" s="8">
        <v>46019.0</v>
      </c>
    </row>
    <row r="365" hidden="1" outlineLevel="1">
      <c r="A365" s="8">
        <v>45654.0</v>
      </c>
      <c r="B365" s="9">
        <v>1.0</v>
      </c>
      <c r="E365" s="8">
        <v>46020.0</v>
      </c>
    </row>
    <row r="366" hidden="1" outlineLevel="1">
      <c r="A366" s="8">
        <v>45655.0</v>
      </c>
      <c r="B366" s="9">
        <v>0.0</v>
      </c>
      <c r="D366" s="9">
        <v>1.0</v>
      </c>
      <c r="E366" s="8">
        <v>46021.0</v>
      </c>
    </row>
    <row r="367" hidden="1" outlineLevel="1">
      <c r="A367" s="8">
        <v>45656.0</v>
      </c>
      <c r="B367" s="9">
        <v>2.0</v>
      </c>
      <c r="E367" s="8">
        <v>46022.0</v>
      </c>
    </row>
    <row r="368">
      <c r="A368" s="8">
        <v>45657.0</v>
      </c>
      <c r="B368" s="9">
        <v>1.0</v>
      </c>
      <c r="D368" s="9">
        <v>2.0</v>
      </c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</sheetData>
  <conditionalFormatting sqref="K10">
    <cfRule type="colorScale" priority="1">
      <colorScale>
        <cfvo type="min"/>
        <cfvo type="max"/>
        <color rgb="FF57BB8A"/>
        <color rgb="FFFFFFFF"/>
      </colorScale>
    </cfRule>
  </conditionalFormatting>
  <conditionalFormatting sqref="B3:D368">
    <cfRule type="colorScale" priority="2">
      <colorScale>
        <cfvo type="min"/>
        <cfvo type="formula" val="50"/>
        <cfvo type="max"/>
        <color rgb="FFF3F3F3"/>
        <color rgb="FF2B8B0E"/>
        <color rgb="FFCC0000"/>
      </colorScale>
    </cfRule>
  </conditionalFormatting>
  <conditionalFormatting sqref="A2:H2">
    <cfRule type="notContainsBlanks" dxfId="0" priority="3">
      <formula>LEN(TRIM(A2))&gt;0</formula>
    </cfRule>
  </conditionalFormatting>
  <conditionalFormatting sqref="A1">
    <cfRule type="colorScale" priority="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F3:H367">
    <cfRule type="colorScale" priority="5">
      <colorScale>
        <cfvo type="min"/>
        <cfvo type="max"/>
        <color rgb="FFB6D7A8"/>
        <color rgb="FF34A503"/>
      </colorScale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7.5"/>
    <col customWidth="1" min="2" max="2" width="14.13"/>
    <col customWidth="1" min="3" max="3" width="5.63"/>
    <col customWidth="1" min="4" max="4" width="10.75"/>
    <col customWidth="1" min="5" max="5" width="11.5"/>
    <col customWidth="1" min="6" max="6" width="5.5"/>
    <col customWidth="1" min="7" max="7" width="6.0"/>
    <col customWidth="1" min="8" max="8" width="10.13"/>
    <col customWidth="1" min="9" max="9" width="5.5"/>
    <col customWidth="1" min="10" max="10" width="6.0"/>
    <col customWidth="1" min="11" max="11" width="10.25"/>
    <col customWidth="1" min="12" max="12" width="5.5"/>
    <col customWidth="1" min="13" max="13" width="6.0"/>
    <col customWidth="1" min="14" max="14" width="11.0"/>
  </cols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9" t="s">
        <v>3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9" t="s">
        <v>4</v>
      </c>
      <c r="Q2" s="19" t="s">
        <v>5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>
      <c r="A3" s="15"/>
      <c r="B3" s="15"/>
      <c r="C3" s="20" t="s">
        <v>6</v>
      </c>
      <c r="D3" s="21"/>
      <c r="E3" s="22"/>
      <c r="F3" s="23" t="s">
        <v>0</v>
      </c>
      <c r="G3" s="24"/>
      <c r="H3" s="25"/>
      <c r="I3" s="26" t="s">
        <v>1</v>
      </c>
      <c r="J3" s="27"/>
      <c r="K3" s="28"/>
      <c r="L3" s="29" t="s">
        <v>2</v>
      </c>
      <c r="M3" s="30"/>
      <c r="N3" s="31"/>
      <c r="O3" s="15"/>
      <c r="P3" s="19" t="s">
        <v>7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ht="20.25" customHeight="1">
      <c r="A4" s="15"/>
      <c r="B4" s="15"/>
      <c r="C4" s="32" t="s">
        <v>8</v>
      </c>
      <c r="D4" s="33" t="str">
        <f>"Current:" &amp; YEAR(TODAY())</f>
        <v>Current:2025</v>
      </c>
      <c r="E4" s="34" t="str">
        <f>"previous:" &amp; YEAR(TODAY())-1</f>
        <v>previous:2024</v>
      </c>
      <c r="F4" s="35" t="s">
        <v>8</v>
      </c>
      <c r="G4" s="36" t="s">
        <v>9</v>
      </c>
      <c r="H4" s="37" t="s">
        <v>10</v>
      </c>
      <c r="I4" s="38" t="s">
        <v>8</v>
      </c>
      <c r="J4" s="39" t="s">
        <v>9</v>
      </c>
      <c r="K4" s="40" t="s">
        <v>10</v>
      </c>
      <c r="L4" s="41" t="s">
        <v>8</v>
      </c>
      <c r="M4" s="42" t="s">
        <v>9</v>
      </c>
      <c r="N4" s="43" t="s">
        <v>10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>
      <c r="A5" s="15" t="s">
        <v>11</v>
      </c>
      <c r="B5" s="19" t="s">
        <v>12</v>
      </c>
      <c r="C5" s="44">
        <f t="array" ref="C5">sum(history!E3:E1007 + history!F3:F1007 + history!G3:G1007)</f>
        <v>3461</v>
      </c>
      <c r="D5" s="44">
        <f t="shared" ref="D5:E5" si="1">sum(G5,J5,M5)</f>
        <v>1292</v>
      </c>
      <c r="E5" s="45">
        <f t="shared" si="1"/>
        <v>1374</v>
      </c>
      <c r="F5" s="46">
        <f>sum(history!E3:E1007)</f>
        <v>1713</v>
      </c>
      <c r="G5" s="47">
        <f t="array" ref="G5">SUMIFS(history!E3:E1007, LOWER(TEXT(history!$A3:$A1007, "yyyy")), (TEXT(TODAY(), "yyyy")))</f>
        <v>644</v>
      </c>
      <c r="H5" s="48">
        <f t="array" ref="H5">SUMIFS(history!E3:E1007, LOWER(TEXT(history!$A3:$A1007, "yyyy")), (TEXT(TODAY(), "yyyy")-1))</f>
        <v>718</v>
      </c>
      <c r="I5" s="49">
        <f>sum(history!F3:F1007)</f>
        <v>1174</v>
      </c>
      <c r="J5" s="47">
        <f t="array" ref="J5">SUMIFS(history!F3:F1007, LOWER(TEXT(history!$A3:$A1007, "yyyy")), (TEXT(TODAY(), "yyyy")))</f>
        <v>438</v>
      </c>
      <c r="K5" s="47">
        <f t="array" ref="K5">SUMIFS(history!F3:F1007, LOWER(TEXT(history!$A3:$A1007, "yyyy")), (TEXT(TODAY(), "yyyy")-1))</f>
        <v>393</v>
      </c>
      <c r="L5" s="50">
        <f>sum(history!G3:G1007)</f>
        <v>574</v>
      </c>
      <c r="M5" s="47">
        <f t="array" ref="M5">SUMIFS(history!G3:G1007, LOWER(TEXT(history!$A3:$A1007, "yyyy")), (TEXT(TODAY(), "yyyy")))</f>
        <v>210</v>
      </c>
      <c r="N5" s="51">
        <f t="array" ref="N5">SUMIFS(history!G3:G1007, LOWER(TEXT(history!$A3:$A1007, "yyyy")), (TEXT(TODAY(), "yyyy")-1))</f>
        <v>263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>
      <c r="A6" s="15"/>
      <c r="B6" s="15"/>
      <c r="C6" s="52"/>
      <c r="D6" s="52"/>
      <c r="E6" s="53"/>
      <c r="F6" s="54"/>
      <c r="G6" s="54"/>
      <c r="H6" s="55"/>
      <c r="I6" s="56"/>
      <c r="J6" s="56"/>
      <c r="K6" s="57"/>
      <c r="L6" s="58"/>
      <c r="M6" s="58"/>
      <c r="N6" s="58"/>
      <c r="O6" s="59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>
      <c r="A7" s="15" t="s">
        <v>13</v>
      </c>
      <c r="B7" s="15"/>
      <c r="C7" s="52"/>
      <c r="D7" s="52"/>
      <c r="E7" s="53"/>
      <c r="F7" s="54"/>
      <c r="G7" s="54"/>
      <c r="H7" s="55"/>
      <c r="I7" s="56"/>
      <c r="J7" s="56"/>
      <c r="K7" s="57"/>
      <c r="L7" s="58"/>
      <c r="M7" s="58"/>
      <c r="N7" s="58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>
      <c r="A8" s="15"/>
      <c r="B8" s="15" t="s">
        <v>14</v>
      </c>
      <c r="C8" s="60">
        <f t="array" ref="C8">MAX( history!E3:E1007 + history!F3:F1007 + history!G3:G1007)</f>
        <v>12</v>
      </c>
      <c r="D8" s="60">
        <f t="array" ref="D8">MAX(IF(YEAR(history!A3:A1007) = YEAR(TODAY()), history!E3:E1007 + history!F3:F1007 + history!G3:G1007, 0))</f>
        <v>12</v>
      </c>
      <c r="E8" s="61">
        <f t="array" ref="E8">MAX(IF(YEAR(history!A3:A1007) = YEAR(TODAY())-1, history!E3:E1007 + history!F3:F1007 + history!G3:G1007, 0))</f>
        <v>10</v>
      </c>
      <c r="F8" s="62">
        <f>MAX( history!E3:E1007)</f>
        <v>8</v>
      </c>
      <c r="G8" s="63">
        <f t="array" ref="G8">MAX(IF(YEAR(history!A3:A1007) = YEAR(TODAY()), history!E3:E1007, 0))</f>
        <v>6</v>
      </c>
      <c r="H8" s="64">
        <f t="array" ref="H8">MAX(IF(YEAR(history!A3:A1007) = YEAR(TODAY())-1, history!E3:E1007, 0))</f>
        <v>8</v>
      </c>
      <c r="I8" s="65">
        <f>max(history!F3:F1007)</f>
        <v>7</v>
      </c>
      <c r="J8" s="65">
        <f t="array" ref="J8">MAX(IF(YEAR(history!A3:A1007) = YEAR(TODAY()), history!F3:F1007, 0))</f>
        <v>6</v>
      </c>
      <c r="K8" s="66">
        <f t="array" ref="K8">MAX(IF(YEAR(history!A3:A1007) = YEAR(TODAY())-1, history!F3:F1007, 0))</f>
        <v>5</v>
      </c>
      <c r="L8" s="67">
        <f>max(history!G3:G1007)</f>
        <v>5</v>
      </c>
      <c r="M8" s="67">
        <f t="array" ref="M8">MAX(IF(YEAR(history!A3:A1007) = YEAR(TODAY()), history!G3:G1007, 0))</f>
        <v>5</v>
      </c>
      <c r="N8" s="67">
        <f t="array" ref="N8">MAX(IF(YEAR(history!A3:A1007) = YEAR(TODAY())-1, history!G3:G1007, 0))</f>
        <v>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>
      <c r="A9" s="15"/>
      <c r="B9" s="15" t="s">
        <v>15</v>
      </c>
      <c r="C9" s="68" t="s">
        <v>16</v>
      </c>
      <c r="D9" s="69"/>
      <c r="E9" s="70"/>
      <c r="F9" s="71">
        <f t="array" ref="F9">MAX(FREQUENCY(IF(history!E$3:E1007&gt;0,ROW(history!E$3:E1007)),IF(history!E$3:E1007&lt;=0,ROW(history!E$3:E1007))))</f>
        <v>146</v>
      </c>
      <c r="G9" s="72">
        <f t="array" ref="G9">MAX(FREQUENCY(IF((YEAR(history!A$3:A1007) = YEAR(TODAY())) * (history!E$3:E1007&gt;0), ROW(history!E$3:E1007)), IF((YEAR(history!A$3:A1007) = YEAR(TODAY())) * (history!E$3:E1007&lt;=0), ROW(history!E$3:E1007))))</f>
        <v>64</v>
      </c>
      <c r="H9" s="73">
        <f t="array" ref="H9">MAX(FREQUENCY(IF((YEAR(history!A$3:A1007) = YEAR(TODAY())-1) * (history!E$3:E1007&gt;0), ROW(history!E$3:E1007)), IF((YEAR(history!A$3:A1007) = YEAR(TODAY())-1) * (history!E$3:E1007&lt;=0), ROW(history!E$3:E1007))))</f>
        <v>146</v>
      </c>
      <c r="I9" s="74">
        <f t="array" ref="I9">MAX(FREQUENCY(IF(history!F$3:F1007&gt;0,ROW(history!F$3:F1007)),IF(history!F$3:F1007&lt;=0,ROW(history!F$3:F1007))))</f>
        <v>39</v>
      </c>
      <c r="J9" s="75">
        <f t="array" ref="J9">MAX(FREQUENCY(IF((YEAR(history!A$3:A1007) = YEAR(TODAY())) * (history!F$3:F1007&gt;0), ROW(history!F$3:F1007)), IF((YEAR(history!A$3:A1007) = YEAR(TODAY())) * (history!F$3:F1007&lt;=0), ROW(history!F$3:F1007))))</f>
        <v>20</v>
      </c>
      <c r="K9" s="75">
        <f t="array" ref="K9">MAX(FREQUENCY(IF((YEAR(history!A$3:A1007) = YEAR(TODAY())-1) * (history!F$3:F1007&gt;0), ROW(history!F$3:F1007)), IF((YEAR(history!A$3:A1007) = YEAR(TODAY())-1) * (history!F$3:F1007&lt;=0), ROW(history!F$3:F1007))))</f>
        <v>22</v>
      </c>
      <c r="L9" s="76">
        <f t="array" ref="L9">MAX(FREQUENCY(IF(history!G$3:G1007&gt;0,ROW(history!G$3:G1007)),IF(history!G$3:G1007&lt;=0,ROW(history!G$3:G1007))))</f>
        <v>11</v>
      </c>
      <c r="M9" s="75">
        <f t="array" ref="M9">MAX(FREQUENCY(IF((YEAR(history!A$3:A1007) = YEAR(TODAY())) * (history!G$3:G1007&gt;0), ROW(history!G$3:G1007)), IF((YEAR(history!A$3:A1007) = YEAR(TODAY())) * (history!G$3:G1007&lt;=0), ROW(history!G$3:G1007))))</f>
        <v>11</v>
      </c>
      <c r="N9" s="75">
        <f t="array" ref="N9">MAX(FREQUENCY(IF((YEAR(history!A$3:A1007) = YEAR(TODAY())-1) * (history!G$3:G1007&gt;0), ROW(history!G$3:G1007)), IF((YEAR(history!A$3:A1007) = YEAR(TODAY())-1) * (history!G$3:G1007&lt;=0), ROW(history!G$3:G1007))))</f>
        <v>9</v>
      </c>
      <c r="O9" s="15"/>
      <c r="P9" s="71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>
      <c r="A10" s="15"/>
      <c r="B10" s="15" t="s">
        <v>17</v>
      </c>
      <c r="C10" s="77"/>
      <c r="E10" s="78"/>
      <c r="F10" s="71">
        <f t="array" ref="F10">MAX(FREQUENCY(IF(history!E$3:E1007=1,ROW(history!E$3:E1007)),IF(history!E$3:E1007&lt;&gt;1,ROW(history!E$3:E1007))))</f>
        <v>4</v>
      </c>
      <c r="G10" s="72">
        <f t="array" ref="G10">MAX(FREQUENCY(IF((YEAR(history!A$3:A1007) = YEAR(TODAY())) * (history!E$3:E1007=1), ROW(history!E$3:E1007)), IF((YEAR(history!A$3:A1007) = YEAR(TODAY())) * (history!E$3:E1007&lt;&gt;1), ROW(history!E$3:E1007))))</f>
        <v>3</v>
      </c>
      <c r="H10" s="73">
        <f t="array" ref="H10">MAX(FREQUENCY(IF((YEAR(history!A$3:A1007) = YEAR(TODAY())-1) * (history!E$3:E1007=1), ROW(history!E$3:E1007)), IF((YEAR(history!A$3:A1007) = YEAR(TODAY())-1) * (history!E$3:E1007&lt;&gt;1), ROW(history!E$3:E1007))))</f>
        <v>4</v>
      </c>
      <c r="I10" s="74">
        <f t="array" ref="I10">MAX(FREQUENCY(IF(history!F$3:F1007=1,ROW(history!F$3:F1007)),IF(history!F$3:F1007&lt;&gt;1,ROW(history!F$3:F1007))))</f>
        <v>6</v>
      </c>
      <c r="J10" s="75">
        <f t="array" ref="J10">MAX(FREQUENCY(IF((YEAR(history!A$3:A1007) = YEAR(TODAY())) * (history!F$3:F1007=1), ROW(history!F$3:F1007)), IF((YEAR(history!A$3:A1007) = YEAR(TODAY())) * (history!F$3:F1007&lt;&gt;1), ROW(history!F$3:F1007))))</f>
        <v>3</v>
      </c>
      <c r="K10" s="75">
        <f t="array" ref="K10">MAX(FREQUENCY(IF((YEAR(history!A$3:A1007) = YEAR(TODAY())-1) * (history!F$3:F1007=1), ROW(history!F$3:F1007)), IF((YEAR(history!A$3:A1007) = YEAR(TODAY())-1) * (history!F$3:F1007&lt;&gt;1), ROW(history!F$3:F1007))))</f>
        <v>6</v>
      </c>
      <c r="L10" s="76">
        <f t="array" ref="L10">MAX(FREQUENCY(IF(history!G$3:G1007=1,ROW(history!G$3:G1007)),IF(history!G$3:G1007&lt;&gt;1,ROW(history!G$3:G1007))))</f>
        <v>7</v>
      </c>
      <c r="M10" s="75">
        <f t="array" ref="M10">MAX(FREQUENCY(IF((YEAR(history!A$3:A1007) = YEAR(TODAY())) * (history!G$3:G1007=1), ROW(history!G$3:G1007)), IF((YEAR(history!A$3:A1007) = YEAR(TODAY())) * (history!G$3:G1007&lt;&gt;1), ROW(history!G$3:G1007))))</f>
        <v>7</v>
      </c>
      <c r="N10" s="75">
        <f t="array" ref="N10">MAX(FREQUENCY(IF((YEAR(history!A$3:A1007) = YEAR(TODAY())-1) * (history!G$3:G1007=1), ROW(history!G$3:G1007)), IF((YEAR(history!A$3:A1007) = YEAR(TODAY())-1) * (history!G$3:G1007&lt;&gt;1), ROW(history!G$3:G1007))))</f>
        <v>5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>
      <c r="A11" s="15"/>
      <c r="B11" s="15" t="s">
        <v>18</v>
      </c>
      <c r="C11" s="77"/>
      <c r="E11" s="78"/>
      <c r="F11" s="71">
        <f t="array" ref="F11">MAX(FREQUENCY(IF(history!E$3:E1007=2,ROW(history!E$3:E1007)),IF(history!E$3:E1007&lt;&gt;2,ROW(history!E$3:E1007))))</f>
        <v>7</v>
      </c>
      <c r="G11" s="72">
        <f t="array" ref="G11">MAX(FREQUENCY(IF((YEAR(history!A$3:A1007) = YEAR(TODAY())) * (history!E$3:E1007=2), ROW(history!E$3:E1007)), IF((YEAR(history!A$3:A1007) = YEAR(TODAY())) * (history!E$3:E1007&lt;&gt;2), ROW(history!E$3:E1007))))</f>
        <v>4</v>
      </c>
      <c r="H11" s="73">
        <f t="array" ref="H11">MAX(FREQUENCY(IF((YEAR(history!A$3:A1007) = YEAR(TODAY())-1) * (history!E$3:E1007=2), ROW(history!E$3:E1007)), IF((YEAR(history!A$3:A1007) = YEAR(TODAY())-1) * (history!E$3:E1007&lt;&gt;2), ROW(history!E$3:E1007))))</f>
        <v>7</v>
      </c>
      <c r="I11" s="74">
        <f t="array" ref="I11">MAX(FREQUENCY(IF(history!F$3:F1007=2,ROW(history!F$3:F1007)),IF(history!F$3:F1007&lt;&gt;2,ROW(history!F$3:F1007))))</f>
        <v>16</v>
      </c>
      <c r="J11" s="75">
        <f t="array" ref="J11">MAX(FREQUENCY(IF((YEAR(history!A$3:A1007) = YEAR(TODAY())) * (history!F$3:F1007=2), ROW(history!F$3:F1007)), IF((YEAR(history!A$3:A1007) = YEAR(TODAY())) * (history!F$3:F1007&lt;&gt;2), ROW(history!F$3:F1007))))</f>
        <v>4</v>
      </c>
      <c r="K11" s="75">
        <f t="array" ref="K11">MAX(FREQUENCY(IF((YEAR(history!A$3:A1007) = YEAR(TODAY())-1) * (history!F$3:F1007=2), ROW(history!F$3:F1007)), IF((YEAR(history!A$3:A1007) = YEAR(TODAY())-1) * (history!F$3:F1007&lt;&gt;2), ROW(history!F$3:F1007))))</f>
        <v>16</v>
      </c>
      <c r="L11" s="76">
        <f t="array" ref="L11">MAX(FREQUENCY(IF(history!G$3:G1007=2,ROW(history!G$3:G1007)),IF(history!G$3:G1007&lt;&gt;2,ROW(history!G$3:G1007))))</f>
        <v>3</v>
      </c>
      <c r="M11" s="75">
        <f t="array" ref="M11">MAX(FREQUENCY(IF((YEAR(history!A$3:A1007) = YEAR(TODAY())) * (history!G$3:G1007=2), ROW(history!G$3:G1007)), IF((YEAR(history!A$3:A1007) = YEAR(TODAY())) * (history!G$3:G1007&lt;&gt;2), ROW(history!G$3:G1007))))</f>
        <v>2</v>
      </c>
      <c r="N11" s="75">
        <f t="array" ref="N11">MAX(FREQUENCY(IF((YEAR(history!A$3:A1007) = YEAR(TODAY())-1) * (history!G$3:G1007=2), ROW(history!G$3:G1007)), IF((YEAR(history!A$3:A1007) = YEAR(TODAY())-1) * (history!G$3:G1007&lt;&gt;2), ROW(history!G$3:G1007))))</f>
        <v>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>
      <c r="A12" s="15"/>
      <c r="B12" s="15" t="s">
        <v>19</v>
      </c>
      <c r="C12" s="77"/>
      <c r="E12" s="78"/>
      <c r="F12" s="71">
        <f t="array" ref="F12">MAX(FREQUENCY(IF(history!E$3:E1007=3,ROW(history!E$3:E1007)),IF(history!E$3:E1007&lt;&gt;3,ROW(history!E$3:E1007))))</f>
        <v>5</v>
      </c>
      <c r="G12" s="72">
        <f t="array" ref="G12">MAX(FREQUENCY(IF((YEAR(history!A$3:A1007) = YEAR(TODAY())) * (history!E$3:E1007=3), ROW(history!E$3:E1007)), IF((YEAR(history!A$3:A1007) = YEAR(TODAY())) * (history!E$3:E1007&lt;&gt;3), ROW(history!E$3:E1007))))</f>
        <v>5</v>
      </c>
      <c r="H12" s="73">
        <f t="array" ref="H12">MAX(FREQUENCY(IF((YEAR(history!A$3:A1007) = YEAR(TODAY())-1) * (history!E$3:E1007=3), ROW(history!E$3:E1007)), IF((YEAR(history!A$3:A1007) = YEAR(TODAY())-1) * (history!E$3:E1007&lt;&gt;3), ROW(history!E$3:E1007))))</f>
        <v>4</v>
      </c>
      <c r="I12" s="74">
        <f t="array" ref="I12">MAX(FREQUENCY(IF(history!F$3:F1007=3,ROW(history!F$3:F1007)),IF(history!F$3:F1007&lt;&gt;3,ROW(history!F$3:F1007))))</f>
        <v>13</v>
      </c>
      <c r="J12" s="75">
        <f t="array" ref="J12">MAX(FREQUENCY(IF((YEAR(history!A$3:A1007) = YEAR(TODAY())) * (history!F$3:F1007=3), ROW(history!F$3:F1007)), IF((YEAR(history!A$3:A1007) = YEAR(TODAY())) * (history!F$3:F1007&lt;&gt;3), ROW(history!F$3:F1007))))</f>
        <v>6</v>
      </c>
      <c r="K12" s="75">
        <f t="array" ref="K12">MAX(FREQUENCY(IF((YEAR(history!A$3:A1007) = YEAR(TODAY())-1) * (history!F$3:F1007=3), ROW(history!F$3:F1007)), IF((YEAR(history!A$3:A1007) = YEAR(TODAY())-1) * (history!F$3:F1007&lt;&gt;3), ROW(history!F$3:F1007))))</f>
        <v>6</v>
      </c>
      <c r="L12" s="76">
        <f t="array" ref="L12">MAX(FREQUENCY(IF(history!G$3:G1007=3,ROW(history!G$3:G1007)),IF(history!G$3:G1007&lt;&gt;3,ROW(history!G$3:G1007))))</f>
        <v>1</v>
      </c>
      <c r="M12" s="75">
        <f t="array" ref="M12">MAX(FREQUENCY(IF((YEAR(history!A$3:A1007) = YEAR(TODAY())) * (history!G$3:G1007=3), ROW(history!G$3:G1007)), IF((YEAR(history!A$3:A1007) = YEAR(TODAY())) * (history!G$3:G1007&lt;&gt;3), ROW(history!G$3:G1007))))</f>
        <v>1</v>
      </c>
      <c r="N12" s="75">
        <f t="array" ref="N12">MAX(FREQUENCY(IF((YEAR(history!A$3:A1007) = YEAR(TODAY())-1) * (history!G$3:G1007=3), ROW(history!G$3:G1007)), IF((YEAR(history!A$3:A1007) = YEAR(TODAY())-1) * (history!G$3:G1007&lt;&gt;3), ROW(history!G$3:G1007))))</f>
        <v>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15"/>
      <c r="B13" s="15" t="s">
        <v>20</v>
      </c>
      <c r="C13" s="77"/>
      <c r="E13" s="78"/>
      <c r="F13" s="71">
        <f t="array" ref="F13">MAX(FREQUENCY(IF(history!E$3:E1007&gt;3,ROW(history!E$3:E1007)),IF(history!E$3:E1007&lt;=3,ROW(history!E$3:E1007))))</f>
        <v>2</v>
      </c>
      <c r="G13" s="72">
        <f t="array" ref="G13">MAX(FREQUENCY(IF((YEAR(history!A$3:A1007) = YEAR(TODAY())) * (history!E$3:E1007&gt;3), ROW(history!E$3:E1007)), IF((YEAR(history!A$3:A1007) = YEAR(TODAY())) * (history!E$3:E1007&lt;=3), ROW(history!E$3:E1007))))</f>
        <v>2</v>
      </c>
      <c r="H13" s="73">
        <f t="array" ref="H13">MAX(FREQUENCY(IF((YEAR(history!A$3:A1007) = YEAR(TODAY())-1) * (history!E$3:E1007&gt;3), ROW(history!E$3:E1007)), IF((YEAR(history!A$3:A1007) = YEAR(TODAY())-1) * (history!E$3:E1007&lt;=3), ROW(history!E$3:E1007))))</f>
        <v>2</v>
      </c>
      <c r="I13" s="74">
        <f t="array" ref="I13">MAX(FREQUENCY(IF(history!F$3:F1007&gt;3,ROW(history!F$3:F1007)),IF(history!F$3:F1007&lt;=3,ROW(history!F$3:F1007))))</f>
        <v>6</v>
      </c>
      <c r="J13" s="75">
        <f t="array" ref="J13">MAX(FREQUENCY(IF((YEAR(history!A$3:A1007) = YEAR(TODAY())) * (history!F$3:F1007&gt;3), ROW(history!F$3:F1007)), IF((YEAR(history!A$3:A1007) = YEAR(TODAY())) * (history!F$3:F1007&lt;=3), ROW(history!F$3:F1007))))</f>
        <v>6</v>
      </c>
      <c r="K13" s="75">
        <f t="array" ref="K13">MAX(FREQUENCY(IF((YEAR(history!A$3:A1007) = YEAR(TODAY())-1) * (history!F$3:F1007&gt;3), ROW(history!F$3:F1007)), IF((YEAR(history!A$3:A1007) = YEAR(TODAY())-1) * (history!F$3:F1007&lt;=3), ROW(history!F$3:F1007))))</f>
        <v>3</v>
      </c>
      <c r="L13" s="76">
        <f t="array" ref="L13">MAX(FREQUENCY(IF(history!G$3:G1007&gt;3,ROW(history!G$3:G1007)),IF(history!G$3:G1007&lt;=3,ROW(history!G$3:G1007))))</f>
        <v>1</v>
      </c>
      <c r="M13" s="75">
        <f t="array" ref="M13">MAX(FREQUENCY(IF((YEAR(history!A$3:A1007) = YEAR(TODAY())) * (history!G$3:G1007&gt;3), ROW(history!G$3:G1007)), IF((YEAR(history!A$3:A1007) = YEAR(TODAY())) * (history!G$3:G1007&lt;=3), ROW(history!G$3:G1007))))</f>
        <v>1</v>
      </c>
      <c r="N13" s="75">
        <f t="array" ref="N13">MAX(FREQUENCY(IF((YEAR(history!A$3:A1007) = YEAR(TODAY())-1) * (history!G$3:G1007&gt;3), ROW(history!G$3:G1007)), IF((YEAR(history!A$3:A1007) = YEAR(TODAY())-1) * (history!G$3:G1007&lt;=3), ROW(history!G$3:G1007))))</f>
        <v>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>
      <c r="A14" s="15"/>
      <c r="B14" s="15" t="s">
        <v>21</v>
      </c>
      <c r="C14" s="79"/>
      <c r="D14" s="80"/>
      <c r="E14" s="81"/>
      <c r="F14" s="71">
        <f t="array" ref="F14">MAX(FREQUENCY(IF((history!E$193:INDEX(history!E:E, MATCH(TODAY(), history!A:A, 1))) = 0, ROW(history!E$193:INDEX(history!E:E, MATCH(TODAY(), history!A:A, 1)))), IF((history!E$193:INDEX(history!E:E, MATCH(TODAY(), history!A:A, 1))) &lt;&gt; 0, ROW(history!E$193:INDEX(history!E:E, MATCH(TODAY(), history!A:A, 1))))))</f>
        <v>6</v>
      </c>
      <c r="G14" s="72">
        <f t="array" ref="G14">MAX(FREQUENCY(IF((YEAR(history!A$3:INDEX(history!A:A, MATCH(TODAY(), history!A:A, 1))) = YEAR(TODAY())) * (history!E$3:INDEX(history!E:E, MATCH(TODAY(), history!A:A, 1))=0), ROW(history!E$3:INDEX(history!E:E, MATCH(TODAY(), history!A:A, 1)))), IF((YEAR(history!A$3:INDEX(history!A:A, MATCH(TODAY(), history!A:A, 1))) = YEAR(TODAY())) * (history!E$3:INDEX(history!E:E, MATCH(TODAY(), history!A:A, 1))&lt;&gt;0), ROW(history!E$3:INDEX(history!E:E, MATCH(TODAY(), history!A:A, 1))))))</f>
        <v>1</v>
      </c>
      <c r="H14" s="73">
        <f t="array" ref="H14">MAX(FREQUENCY(IF((YEAR(history!A193:INDEX(history!A:A, MATCH(TODAY(), history!A:A, 1))) = YEAR(TODAY())-1) * (history!E193:INDEX(history!E:E, MATCH(TODAY(), history!A:A, 1))=0), ROW(history!E193:INDEX(history!E:E, MATCH(TODAY(), history!A:A, 1)))), IF((YEAR(history!A193:INDEX(history!A:A, MATCH(TODAY(), history!A:A, 1))) = YEAR(TODAY())-1) * (history!E193:INDEX(history!E:E, MATCH(TODAY(), history!A:A, 1))&lt;&gt;0), ROW(history!E193:INDEX(history!E:E, MATCH(TODAY(), history!A:A, 1))))))</f>
        <v>3</v>
      </c>
      <c r="I14" s="74">
        <f t="array" ref="I14">MAX(FREQUENCY(IF((history!F193:INDEX(history!F:F, MATCH(TODAY(), history!A:A, 1))) = 0, ROW(history!F193:INDEX(history!F:F, MATCH(TODAY(), history!A:A, 1)))), IF((history!F193:INDEX(history!F:F, MATCH(TODAY(), history!A:A, 1))) &lt;&gt; 0, ROW(history!F193:INDEX(history!F:F, MATCH(TODAY(), history!A:A, 1))))))</f>
        <v>32</v>
      </c>
      <c r="J14" s="75">
        <f t="array" ref="J14">MAX(FREQUENCY(IF((YEAR(history!A$3:INDEX(history!A:A, MATCH(TODAY(), history!A:A, 1))) = YEAR(TODAY())) * (history!F$3:INDEX(history!F:F, MATCH(TODAY(), history!A:A, 1))=0), ROW(history!F$3:INDEX(history!F:F, MATCH(TODAY(), history!A:A, 1)))), IF((YEAR(history!A$3:INDEX(history!A:A, MATCH(TODAY(), history!A:A, 1))) = YEAR(TODAY())) * (history!F$3:INDEX(history!F:F, MATCH(TODAY(), history!A:A, 1))&lt;&gt;0), ROW(history!F$3:INDEX(history!F:F, MATCH(TODAY(), history!A:A, 1))))))</f>
        <v>32</v>
      </c>
      <c r="K14" s="75">
        <f t="array" ref="K14">MAX(FREQUENCY(IF((YEAR(history!A193:INDEX(history!A:A, MATCH(TODAY(), history!A:A, 1))) = YEAR(TODAY())-1) * (history!F193:INDEX(history!F:F, MATCH(TODAY(), history!A:A, 1))=0), ROW(history!F193:INDEX(history!F:F, MATCH(TODAY(), history!A:A, 1)))), IF((YEAR(history!A193:INDEX(history!A:A, MATCH(TODAY(), history!A:A, 1))) = YEAR(TODAY())-1) * (history!F193:INDEX(history!F:F, MATCH(TODAY(), history!A:A, 1))&lt;&gt;0), ROW(history!F193:INDEX(history!F:F, MATCH(TODAY(), history!A:A, 1))))))</f>
        <v>29</v>
      </c>
      <c r="L14" s="82">
        <f t="array" ref="L14">MAX(FREQUENCY(IF((history!G193:INDEX(history!G:G, MATCH(TODAY(), history!A:A, 1))) = 0, ROW(history!G193:INDEX(history!G:G, MATCH(TODAY(), history!A:A, 1)))), IF((history!G193:INDEX(history!G:G, MATCH(TODAY(), history!A:A, 1))) &lt;&gt; 0, ROW(history!G193:INDEX(history!G:G, MATCH(TODAY(), history!A:A, 1))))))</f>
        <v>12</v>
      </c>
      <c r="M14" s="75">
        <f t="array" ref="M14">MAX(FREQUENCY(IF((YEAR(history!A$3:INDEX(history!A:A, MATCH(TODAY(), history!A:A, 1))) = YEAR(TODAY())) * (history!G$3:INDEX(history!G:G, MATCH(TODAY(), history!A:A, 1)) = 0), ROW(history!G$3:INDEX(history!G:G, MATCH(TODAY(), history!A:A, 1)))), IF((YEAR(history!A$3:INDEX(history!A:A, MATCH(TODAY(), history!A:A, 1))) = YEAR(TODAY())) * (history!G$3:INDEX(history!G:G, MATCH(TODAY(), history!A:A, 1)) &lt;&gt; 0), ROW(history!G$3:INDEX(history!G:G, MATCH(TODAY(), history!A:A, 1))))))</f>
        <v>8</v>
      </c>
      <c r="N14" s="75">
        <f t="array" ref="N14">MAX(FREQUENCY(IF((YEAR(history!A193:INDEX(history!A:A, MATCH(TODAY(), history!A:A, 1))) = YEAR(TODAY())-1) * (history!G193:INDEX(history!G:G, MATCH(TODAY(), history!A:A, 1))=0), ROW(history!G193:INDEX(history!G:G, MATCH(TODAY(), history!A:A, 1)))), IF((YEAR(history!A193:INDEX(history!A:A, MATCH(TODAY(), history!A:A, 1))) = YEAR(TODAY())-1) * (history!G193:INDEX(history!G:G, MATCH(TODAY(), history!A:A, 1))&lt;&gt;0), ROW(history!G193:INDEX(history!G:G, MATCH(TODAY(), history!A:A, 1))))))</f>
        <v>11</v>
      </c>
      <c r="O14" s="83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>
      <c r="A15" s="15"/>
      <c r="B15" s="15"/>
      <c r="C15" s="52"/>
      <c r="D15" s="52"/>
      <c r="E15" s="53"/>
      <c r="F15" s="54"/>
      <c r="G15" s="54"/>
      <c r="H15" s="55"/>
      <c r="I15" s="56"/>
      <c r="J15" s="56"/>
      <c r="K15" s="57"/>
      <c r="L15" s="58"/>
      <c r="M15" s="58"/>
      <c r="N15" s="58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>
      <c r="A16" s="15"/>
      <c r="B16" s="15" t="s">
        <v>22</v>
      </c>
      <c r="C16" s="62">
        <f t="shared" ref="C16:N16" si="2">sum(C21:C23)</f>
        <v>707</v>
      </c>
      <c r="D16" s="62">
        <f t="shared" si="2"/>
        <v>353</v>
      </c>
      <c r="E16" s="62">
        <f t="shared" si="2"/>
        <v>354</v>
      </c>
      <c r="F16" s="62">
        <f t="shared" si="2"/>
        <v>331</v>
      </c>
      <c r="G16" s="62">
        <f t="shared" si="2"/>
        <v>186</v>
      </c>
      <c r="H16" s="62">
        <f t="shared" si="2"/>
        <v>145</v>
      </c>
      <c r="I16" s="62">
        <f t="shared" si="2"/>
        <v>234</v>
      </c>
      <c r="J16" s="62">
        <f t="shared" si="2"/>
        <v>106</v>
      </c>
      <c r="K16" s="62">
        <f t="shared" si="2"/>
        <v>128</v>
      </c>
      <c r="L16" s="62">
        <f t="shared" si="2"/>
        <v>142</v>
      </c>
      <c r="M16" s="62">
        <f t="shared" si="2"/>
        <v>61</v>
      </c>
      <c r="N16" s="62">
        <f t="shared" si="2"/>
        <v>81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>
      <c r="A17" s="15"/>
      <c r="B17" s="15" t="s">
        <v>23</v>
      </c>
      <c r="C17" s="60">
        <f t="shared" ref="C17:N17" si="3">sum(C24:C26)</f>
        <v>754</v>
      </c>
      <c r="D17" s="60">
        <f t="shared" si="3"/>
        <v>379</v>
      </c>
      <c r="E17" s="60">
        <f t="shared" si="3"/>
        <v>375</v>
      </c>
      <c r="F17" s="60">
        <f t="shared" si="3"/>
        <v>383</v>
      </c>
      <c r="G17" s="60">
        <f t="shared" si="3"/>
        <v>183</v>
      </c>
      <c r="H17" s="60">
        <f t="shared" si="3"/>
        <v>200</v>
      </c>
      <c r="I17" s="60">
        <f t="shared" si="3"/>
        <v>257</v>
      </c>
      <c r="J17" s="60">
        <f t="shared" si="3"/>
        <v>142</v>
      </c>
      <c r="K17" s="60">
        <f t="shared" si="3"/>
        <v>115</v>
      </c>
      <c r="L17" s="60">
        <f t="shared" si="3"/>
        <v>114</v>
      </c>
      <c r="M17" s="60">
        <f t="shared" si="3"/>
        <v>54</v>
      </c>
      <c r="N17" s="60">
        <f t="shared" si="3"/>
        <v>60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>
      <c r="A18" s="15"/>
      <c r="B18" s="15" t="s">
        <v>24</v>
      </c>
      <c r="C18" s="60">
        <f t="shared" ref="C18:N18" si="4">sum(C27:C29)</f>
        <v>1081</v>
      </c>
      <c r="D18" s="60">
        <f t="shared" si="4"/>
        <v>443</v>
      </c>
      <c r="E18" s="60">
        <f t="shared" si="4"/>
        <v>275</v>
      </c>
      <c r="F18" s="60">
        <f t="shared" si="4"/>
        <v>588</v>
      </c>
      <c r="G18" s="60">
        <f t="shared" si="4"/>
        <v>216</v>
      </c>
      <c r="H18" s="60">
        <f t="shared" si="4"/>
        <v>192</v>
      </c>
      <c r="I18" s="60">
        <f t="shared" si="4"/>
        <v>321</v>
      </c>
      <c r="J18" s="60">
        <f t="shared" si="4"/>
        <v>150</v>
      </c>
      <c r="K18" s="60">
        <f t="shared" si="4"/>
        <v>34</v>
      </c>
      <c r="L18" s="60">
        <f t="shared" si="4"/>
        <v>172</v>
      </c>
      <c r="M18" s="60">
        <f t="shared" si="4"/>
        <v>77</v>
      </c>
      <c r="N18" s="60">
        <f t="shared" si="4"/>
        <v>49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>
      <c r="A19" s="15"/>
      <c r="B19" s="15" t="s">
        <v>25</v>
      </c>
      <c r="C19" s="60">
        <f t="shared" ref="C19:N19" si="5">sum(C30:C32)</f>
        <v>919</v>
      </c>
      <c r="D19" s="60">
        <f t="shared" si="5"/>
        <v>117</v>
      </c>
      <c r="E19" s="60">
        <f t="shared" si="5"/>
        <v>370</v>
      </c>
      <c r="F19" s="60">
        <f t="shared" si="5"/>
        <v>411</v>
      </c>
      <c r="G19" s="60">
        <f t="shared" si="5"/>
        <v>59</v>
      </c>
      <c r="H19" s="60">
        <f t="shared" si="5"/>
        <v>181</v>
      </c>
      <c r="I19" s="60">
        <f t="shared" si="5"/>
        <v>362</v>
      </c>
      <c r="J19" s="60">
        <f t="shared" si="5"/>
        <v>40</v>
      </c>
      <c r="K19" s="60">
        <f t="shared" si="5"/>
        <v>116</v>
      </c>
      <c r="L19" s="60">
        <f t="shared" si="5"/>
        <v>146</v>
      </c>
      <c r="M19" s="60">
        <f t="shared" si="5"/>
        <v>18</v>
      </c>
      <c r="N19" s="60">
        <f t="shared" si="5"/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>
      <c r="A20" s="15"/>
      <c r="B20" s="15"/>
      <c r="C20" s="52"/>
      <c r="D20" s="52"/>
      <c r="E20" s="53"/>
      <c r="F20" s="54"/>
      <c r="G20" s="54"/>
      <c r="H20" s="55"/>
      <c r="I20" s="84"/>
      <c r="J20" s="84"/>
      <c r="K20" s="57"/>
      <c r="L20" s="85"/>
      <c r="M20" s="58"/>
      <c r="N20" s="5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>
      <c r="A21" s="15"/>
      <c r="B21" s="15" t="s">
        <v>26</v>
      </c>
      <c r="C21" s="60">
        <f t="shared" ref="C21:E21" si="6">sum(F21,I21,L21)</f>
        <v>284</v>
      </c>
      <c r="D21" s="60">
        <f t="shared" si="6"/>
        <v>139</v>
      </c>
      <c r="E21" s="60">
        <f t="shared" si="6"/>
        <v>145</v>
      </c>
      <c r="F21" s="62">
        <f t="array" ref="F21">SUMIFS(history!E$3:E1007, LOWER(TEXT(history!$A$3:$A1007, "mmmm")), lower(B21))</f>
        <v>117</v>
      </c>
      <c r="G21" s="62">
        <f t="array" ref="G21">SUMIFS(history!E$3:E1007, LOWER(TEXT(history!$A$3:$A1007, "mmmm")), lower(B21), LOWER(TEXT(history!$A$3:$A1007, "yyyy")), (TEXT(TODAY(), "yyyy")))</f>
        <v>62</v>
      </c>
      <c r="H21" s="64">
        <f t="array" ref="H21">SUMIFS(history!E$3:E1007, LOWER(TEXT(history!$A$3:$A1007, "mmmm")), lower(B21), LOWER(TEXT(history!$A$3:$A1007, "yyyy")), (TEXT(TODAY(), "yyyy")-1))</f>
        <v>55</v>
      </c>
      <c r="I21" s="86">
        <f t="array" ref="I21">SUMIFS(history!F$3:F1007, LOWER(TEXT(history!$A$3:$A1007, "mmmm")), lower(B21))</f>
        <v>105</v>
      </c>
      <c r="J21" s="86">
        <f t="array" ref="J21">SUMIFS(history!F$3:F1007, LOWER(TEXT(history!$A$3:$A1007, "mmmm")), lower(B21), LOWER(TEXT(history!$A$3:$A1007, "yyyy")), (TEXT(TODAY(), "yyyy")))</f>
        <v>53</v>
      </c>
      <c r="K21" s="87">
        <f t="array" ref="K21">SUMIFS(history!F$3:F1007, LOWER(TEXT(history!$A$3:$A1007, "mmmm")), lower(B21), LOWER(TEXT(history!$A$3:$A1007, "yyyy")), (TEXT(TODAY(), "yyyy")-1))</f>
        <v>52</v>
      </c>
      <c r="L21" s="88">
        <f t="array" ref="L21">SUMIFS(history!G$3:G1007, LOWER(TEXT(history!$A$3:$A1007, "mmmm")), lower(B21))</f>
        <v>62</v>
      </c>
      <c r="M21" s="89">
        <f t="array" ref="M21">SUMIFS(history!G$3:G1007, LOWER(TEXT(history!$A$3:$A1007, "mmmm")), lower(B21), LOWER(TEXT(history!$A$3:$A1007, "yyyy")), (TEXT(TODAY(), "yyyy")))</f>
        <v>24</v>
      </c>
      <c r="N21" s="67">
        <f t="array" ref="N21">SUMIFS(history!G$3:G1007, LOWER(TEXT(history!$A$3:$A1007, "mmmm")), lower(B21), LOWER(TEXT(history!$A$3:$A1007, "yyyy")), (TEXT(TODAY(), "yyyy")-1))</f>
        <v>38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>
      <c r="A22" s="15"/>
      <c r="B22" s="15" t="s">
        <v>27</v>
      </c>
      <c r="C22" s="60">
        <f t="shared" ref="C22:E22" si="7">sum(F22,I22,L22)</f>
        <v>156</v>
      </c>
      <c r="D22" s="60">
        <f t="shared" si="7"/>
        <v>72</v>
      </c>
      <c r="E22" s="60">
        <f t="shared" si="7"/>
        <v>84</v>
      </c>
      <c r="F22" s="62">
        <f t="array" ref="F22">SUMIFS(history!E$3:E1007, LOWER(TEXT(history!$A$3:$A1007, "mmmm")), lower(B22))</f>
        <v>99</v>
      </c>
      <c r="G22" s="62">
        <f t="array" ref="G22">SUMIFS(history!E$3:E1007, LOWER(TEXT(history!$A$3:$A1007, "mmmm")), lower(B22), LOWER(TEXT(history!$A$3:$A1007, "yyyy")), (TEXT(TODAY(), "yyyy")))</f>
        <v>57</v>
      </c>
      <c r="H22" s="64">
        <f t="array" ref="H22">SUMIFS(history!E$3:E1007, LOWER(TEXT(history!$A$3:$A1007, "mmmm")), lower(B22), LOWER(TEXT(history!$A$3:$A1007, "yyyy")), (TEXT(TODAY(), "yyyy")-1))</f>
        <v>42</v>
      </c>
      <c r="I22" s="86">
        <f t="array" ref="I22">SUMIFS(history!F$3:F1007, LOWER(TEXT(history!$A$3:$A1007, "mmmm")), lower(B22))</f>
        <v>24</v>
      </c>
      <c r="J22" s="86">
        <f t="array" ref="J22">SUMIFS(history!F$3:F1007, LOWER(TEXT(history!$A$3:$A1007, "mmmm")), lower(B22), LOWER(TEXT(history!$A$3:$A1007, "yyyy")), (TEXT(TODAY(), "yyyy")))</f>
        <v>0</v>
      </c>
      <c r="K22" s="87">
        <f t="array" ref="K22">SUMIFS(history!F$3:F1007, LOWER(TEXT(history!$A$3:$A1007, "mmmm")), lower(B22), LOWER(TEXT(history!$A$3:$A1007, "yyyy")), (TEXT(TODAY(), "yyyy")-1))</f>
        <v>24</v>
      </c>
      <c r="L22" s="88">
        <f t="array" ref="L22">SUMIFS(history!G$3:G1007, LOWER(TEXT(history!$A$3:$A1007, "mmmm")), lower(B22))</f>
        <v>33</v>
      </c>
      <c r="M22" s="89">
        <f t="array" ref="M22">SUMIFS(history!G$3:G1007, LOWER(TEXT(history!$A$3:$A1007, "mmmm")), lower(B22), LOWER(TEXT(history!$A$3:$A1007, "yyyy")), (TEXT(TODAY(), "yyyy")))</f>
        <v>15</v>
      </c>
      <c r="N22" s="67">
        <f t="array" ref="N22">SUMIFS(history!G$3:G1007, LOWER(TEXT(history!$A$3:$A1007, "mmmm")), lower(B22), LOWER(TEXT(history!$A$3:$A1007, "yyyy")), (TEXT(TODAY(), "yyyy")-1))</f>
        <v>18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>
      <c r="A23" s="15"/>
      <c r="B23" s="15" t="s">
        <v>28</v>
      </c>
      <c r="C23" s="60">
        <f t="shared" ref="C23:E23" si="8">sum(F23,I23,L23)</f>
        <v>267</v>
      </c>
      <c r="D23" s="60">
        <f t="shared" si="8"/>
        <v>142</v>
      </c>
      <c r="E23" s="60">
        <f t="shared" si="8"/>
        <v>125</v>
      </c>
      <c r="F23" s="62">
        <f t="array" ref="F23">SUMIFS(history!E$3:E1007, LOWER(TEXT(history!$A$3:$A1007, "mmmm")), lower(B23))</f>
        <v>115</v>
      </c>
      <c r="G23" s="62">
        <f t="array" ref="G23">SUMIFS(history!E$3:E1007, LOWER(TEXT(history!$A$3:$A1007, "mmmm")), lower(B23), LOWER(TEXT(history!$A$3:$A1007, "yyyy")), (TEXT(TODAY(), "yyyy")))</f>
        <v>67</v>
      </c>
      <c r="H23" s="64">
        <f t="array" ref="H23">SUMIFS(history!E$3:E1007, LOWER(TEXT(history!$A$3:$A1007, "mmmm")), lower(B23), LOWER(TEXT(history!$A$3:$A1007, "yyyy")), (TEXT(TODAY(), "yyyy")-1))</f>
        <v>48</v>
      </c>
      <c r="I23" s="86">
        <f t="array" ref="I23">SUMIFS(history!F$3:F1007, LOWER(TEXT(history!$A$3:$A1007, "mmmm")), lower(B23))</f>
        <v>105</v>
      </c>
      <c r="J23" s="86">
        <f t="array" ref="J23">SUMIFS(history!F$3:F1007, LOWER(TEXT(history!$A$3:$A1007, "mmmm")), lower(B23), LOWER(TEXT(history!$A$3:$A1007, "yyyy")), (TEXT(TODAY(), "yyyy")))</f>
        <v>53</v>
      </c>
      <c r="K23" s="87">
        <f t="array" ref="K23">SUMIFS(history!F$3:F1007, LOWER(TEXT(history!$A$3:$A1007, "mmmm")), lower(B23), LOWER(TEXT(history!$A$3:$A1007, "yyyy")), (TEXT(TODAY(), "yyyy")-1))</f>
        <v>52</v>
      </c>
      <c r="L23" s="88">
        <f t="array" ref="L23">SUMIFS(history!G$3:G1007, LOWER(TEXT(history!$A$3:$A1007, "mmmm")), lower(B23))</f>
        <v>47</v>
      </c>
      <c r="M23" s="89">
        <f t="array" ref="M23">SUMIFS(history!G$3:G1007, LOWER(TEXT(history!$A$3:$A1007, "mmmm")), lower(B23), LOWER(TEXT(history!$A$3:$A1007, "yyyy")), (TEXT(TODAY(), "yyyy")))</f>
        <v>22</v>
      </c>
      <c r="N23" s="67">
        <f t="array" ref="N23">SUMIFS(history!G$3:G1007, LOWER(TEXT(history!$A$3:$A1007, "mmmm")), lower(B23), LOWER(TEXT(history!$A$3:$A1007, "yyyy")), (TEXT(TODAY(), "yyyy")-1))</f>
        <v>25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>
      <c r="A24" s="15"/>
      <c r="B24" s="15" t="s">
        <v>29</v>
      </c>
      <c r="C24" s="60">
        <f t="shared" ref="C24:E24" si="9">sum(F24,I24,L24)</f>
        <v>259</v>
      </c>
      <c r="D24" s="60">
        <f t="shared" si="9"/>
        <v>122</v>
      </c>
      <c r="E24" s="60">
        <f t="shared" si="9"/>
        <v>137</v>
      </c>
      <c r="F24" s="62">
        <f t="array" ref="F24">SUMIFS(history!E$3:E1007, LOWER(TEXT(history!$A$3:$A1007, "mmmm")), lower(B24))</f>
        <v>136</v>
      </c>
      <c r="G24" s="62">
        <f t="array" ref="G24">SUMIFS(history!E$3:E1007, LOWER(TEXT(history!$A$3:$A1007, "mmmm")), lower(B24), LOWER(TEXT(history!$A$3:$A1007, "yyyy")), (TEXT(TODAY(), "yyyy")))</f>
        <v>64</v>
      </c>
      <c r="H24" s="64">
        <f t="array" ref="H24">SUMIFS(history!E$3:E1007, LOWER(TEXT(history!$A$3:$A1007, "mmmm")), lower(B24), LOWER(TEXT(history!$A$3:$A1007, "yyyy")), (TEXT(TODAY(), "yyyy")-1))</f>
        <v>72</v>
      </c>
      <c r="I24" s="86">
        <f t="array" ref="I24">SUMIFS(history!F$3:F1007, LOWER(TEXT(history!$A$3:$A1007, "mmmm")), lower(B24))</f>
        <v>98</v>
      </c>
      <c r="J24" s="86">
        <f t="array" ref="J24">SUMIFS(history!F$3:F1007, LOWER(TEXT(history!$A$3:$A1007, "mmmm")), lower(B24), LOWER(TEXT(history!$A$3:$A1007, "yyyy")), (TEXT(TODAY(), "yyyy")))</f>
        <v>45</v>
      </c>
      <c r="K24" s="87">
        <f t="array" ref="K24">SUMIFS(history!F$3:F1007, LOWER(TEXT(history!$A$3:$A1007, "mmmm")), lower(B24), LOWER(TEXT(history!$A$3:$A1007, "yyyy")), (TEXT(TODAY(), "yyyy")-1))</f>
        <v>53</v>
      </c>
      <c r="L24" s="88">
        <f t="array" ref="L24">SUMIFS(history!G$3:G1007, LOWER(TEXT(history!$A$3:$A1007, "mmmm")), lower(B24))</f>
        <v>25</v>
      </c>
      <c r="M24" s="89">
        <f t="array" ref="M24">SUMIFS(history!G$3:G1007, LOWER(TEXT(history!$A$3:$A1007, "mmmm")), lower(B24), LOWER(TEXT(history!$A$3:$A1007, "yyyy")), (TEXT(TODAY(), "yyyy")))</f>
        <v>13</v>
      </c>
      <c r="N24" s="67">
        <f t="array" ref="N24">SUMIFS(history!G$3:G1007, LOWER(TEXT(history!$A$3:$A1007, "mmmm")), lower(B24), LOWER(TEXT(history!$A$3:$A1007, "yyyy")), (TEXT(TODAY(), "yyyy")-1))</f>
        <v>12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>
      <c r="A25" s="15"/>
      <c r="B25" s="15" t="s">
        <v>30</v>
      </c>
      <c r="C25" s="60">
        <f t="shared" ref="C25:E25" si="10">sum(F25,I25,L25)</f>
        <v>240</v>
      </c>
      <c r="D25" s="60">
        <f t="shared" si="10"/>
        <v>126</v>
      </c>
      <c r="E25" s="60">
        <f t="shared" si="10"/>
        <v>114</v>
      </c>
      <c r="F25" s="62">
        <f t="array" ref="F25">SUMIFS(history!E$3:E1007, LOWER(TEXT(history!$A$3:$A1007, "mmmm")), lower(B25))</f>
        <v>121</v>
      </c>
      <c r="G25" s="62">
        <f t="array" ref="G25">SUMIFS(history!E$3:E1007, LOWER(TEXT(history!$A$3:$A1007, "mmmm")), lower(B25), LOWER(TEXT(history!$A$3:$A1007, "yyyy")), (TEXT(TODAY(), "yyyy")))</f>
        <v>62</v>
      </c>
      <c r="H25" s="64">
        <f t="array" ref="H25">SUMIFS(history!E$3:E1007, LOWER(TEXT(history!$A$3:$A1007, "mmmm")), lower(B25), LOWER(TEXT(history!$A$3:$A1007, "yyyy")), (TEXT(TODAY(), "yyyy")-1))</f>
        <v>59</v>
      </c>
      <c r="I25" s="86">
        <f t="array" ref="I25">SUMIFS(history!F$3:F1007, LOWER(TEXT(history!$A$3:$A1007, "mmmm")), lower(B25))</f>
        <v>65</v>
      </c>
      <c r="J25" s="86">
        <f t="array" ref="J25">SUMIFS(history!F$3:F1007, LOWER(TEXT(history!$A$3:$A1007, "mmmm")), lower(B25), LOWER(TEXT(history!$A$3:$A1007, "yyyy")), (TEXT(TODAY(), "yyyy")))</f>
        <v>38</v>
      </c>
      <c r="K25" s="87">
        <f t="array" ref="K25">SUMIFS(history!F$3:F1007, LOWER(TEXT(history!$A$3:$A1007, "mmmm")), lower(B25), LOWER(TEXT(history!$A$3:$A1007, "yyyy")), (TEXT(TODAY(), "yyyy")-1))</f>
        <v>27</v>
      </c>
      <c r="L25" s="88">
        <f t="array" ref="L25">SUMIFS(history!G$3:G1007, LOWER(TEXT(history!$A$3:$A1007, "mmmm")), lower(B25))</f>
        <v>54</v>
      </c>
      <c r="M25" s="89">
        <f t="array" ref="M25">SUMIFS(history!G$3:G1007, LOWER(TEXT(history!$A$3:$A1007, "mmmm")), lower(B25), LOWER(TEXT(history!$A$3:$A1007, "yyyy")), (TEXT(TODAY(), "yyyy")))</f>
        <v>26</v>
      </c>
      <c r="N25" s="67">
        <f t="array" ref="N25">SUMIFS(history!G$3:G1007, LOWER(TEXT(history!$A$3:$A1007, "mmmm")), lower(B25), LOWER(TEXT(history!$A$3:$A1007, "yyyy")), (TEXT(TODAY(), "yyyy")-1))</f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>
      <c r="A26" s="15"/>
      <c r="B26" s="15" t="s">
        <v>31</v>
      </c>
      <c r="C26" s="60">
        <f t="shared" ref="C26:E26" si="11">sum(F26,I26,L26)</f>
        <v>255</v>
      </c>
      <c r="D26" s="60">
        <f t="shared" si="11"/>
        <v>131</v>
      </c>
      <c r="E26" s="60">
        <f t="shared" si="11"/>
        <v>124</v>
      </c>
      <c r="F26" s="62">
        <f t="array" ref="F26">SUMIFS(history!E$3:E1007, LOWER(TEXT(history!$A$3:$A1007, "mmmm")), lower(B26))</f>
        <v>126</v>
      </c>
      <c r="G26" s="62">
        <f t="array" ref="G26">SUMIFS(history!E$3:E1007, LOWER(TEXT(history!$A$3:$A1007, "mmmm")), lower(B26), LOWER(TEXT(history!$A$3:$A1007, "yyyy")), (TEXT(TODAY(), "yyyy")))</f>
        <v>57</v>
      </c>
      <c r="H26" s="64">
        <f t="array" ref="H26">SUMIFS(history!E$3:E1007, LOWER(TEXT(history!$A$3:$A1007, "mmmm")), lower(B26), LOWER(TEXT(history!$A$3:$A1007, "yyyy")), (TEXT(TODAY(), "yyyy")-1))</f>
        <v>69</v>
      </c>
      <c r="I26" s="86">
        <f t="array" ref="I26">SUMIFS(history!F$3:F1007, LOWER(TEXT(history!$A$3:$A1007, "mmmm")), lower(B26))</f>
        <v>94</v>
      </c>
      <c r="J26" s="86">
        <f t="array" ref="J26">SUMIFS(history!F$3:F1007, LOWER(TEXT(history!$A$3:$A1007, "mmmm")), lower(B26), LOWER(TEXT(history!$A$3:$A1007, "yyyy")), (TEXT(TODAY(), "yyyy")))</f>
        <v>59</v>
      </c>
      <c r="K26" s="87">
        <f t="array" ref="K26">SUMIFS(history!F$3:F1007, LOWER(TEXT(history!$A$3:$A1007, "mmmm")), lower(B26), LOWER(TEXT(history!$A$3:$A1007, "yyyy")), (TEXT(TODAY(), "yyyy")-1))</f>
        <v>35</v>
      </c>
      <c r="L26" s="88">
        <f t="array" ref="L26">SUMIFS(history!G$3:G1007, LOWER(TEXT(history!$A$3:$A1007, "mmmm")), lower(B26))</f>
        <v>35</v>
      </c>
      <c r="M26" s="89">
        <f t="array" ref="M26">SUMIFS(history!G$3:G1007, LOWER(TEXT(history!$A$3:$A1007, "mmmm")), lower(B26), LOWER(TEXT(history!$A$3:$A1007, "yyyy")), (TEXT(TODAY(), "yyyy")))</f>
        <v>15</v>
      </c>
      <c r="N26" s="67">
        <f t="array" ref="N26">SUMIFS(history!G$3:G1007, LOWER(TEXT(history!$A$3:$A1007, "mmmm")), lower(B26), LOWER(TEXT(history!$A$3:$A1007, "yyyy")), (TEXT(TODAY(), "yyyy")-1))</f>
        <v>20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>
      <c r="A27" s="15"/>
      <c r="B27" s="15" t="s">
        <v>32</v>
      </c>
      <c r="C27" s="60">
        <f t="shared" ref="C27:E27" si="12">sum(F27,I27,L27)</f>
        <v>349</v>
      </c>
      <c r="D27" s="60">
        <f t="shared" si="12"/>
        <v>133</v>
      </c>
      <c r="E27" s="60">
        <f t="shared" si="12"/>
        <v>94</v>
      </c>
      <c r="F27" s="62">
        <f t="array" ref="F27">SUMIFS(history!E$3:E1007, LOWER(TEXT(history!$A$3:$A1007, "mmmm")), lower(B27))</f>
        <v>193</v>
      </c>
      <c r="G27" s="62">
        <f t="array" ref="G27">SUMIFS(history!E$3:E1007, LOWER(TEXT(history!$A$3:$A1007, "mmmm")), lower(B27), LOWER(TEXT(history!$A$3:$A1007, "yyyy")), (TEXT(TODAY(), "yyyy")))</f>
        <v>73</v>
      </c>
      <c r="H27" s="64">
        <f t="array" ref="H27">SUMIFS(history!E$3:E1007, LOWER(TEXT(history!$A$3:$A1007, "mmmm")), lower(B27), LOWER(TEXT(history!$A$3:$A1007, "yyyy")), (TEXT(TODAY(), "yyyy")-1))</f>
        <v>69</v>
      </c>
      <c r="I27" s="86">
        <f t="array" ref="I27">SUMIFS(history!F$3:F1007, LOWER(TEXT(history!$A$3:$A1007, "mmmm")), lower(B27))</f>
        <v>96</v>
      </c>
      <c r="J27" s="86">
        <f t="array" ref="J27">SUMIFS(history!F$3:F1007, LOWER(TEXT(history!$A$3:$A1007, "mmmm")), lower(B27), LOWER(TEXT(history!$A$3:$A1007, "yyyy")), (TEXT(TODAY(), "yyyy")))</f>
        <v>40</v>
      </c>
      <c r="K27" s="87">
        <f t="array" ref="K27">SUMIFS(history!F$3:F1007, LOWER(TEXT(history!$A$3:$A1007, "mmmm")), lower(B27), LOWER(TEXT(history!$A$3:$A1007, "yyyy")), (TEXT(TODAY(), "yyyy")-1))</f>
        <v>6</v>
      </c>
      <c r="L27" s="88">
        <f t="array" ref="L27">SUMIFS(history!G$3:G1007, LOWER(TEXT(history!$A$3:$A1007, "mmmm")), lower(B27))</f>
        <v>60</v>
      </c>
      <c r="M27" s="89">
        <f t="array" ref="M27">SUMIFS(history!G$3:G1007, LOWER(TEXT(history!$A$3:$A1007, "mmmm")), lower(B27), LOWER(TEXT(history!$A$3:$A1007, "yyyy")), (TEXT(TODAY(), "yyyy")))</f>
        <v>20</v>
      </c>
      <c r="N27" s="67">
        <f t="array" ref="N27">SUMIFS(history!G$3:G1007, LOWER(TEXT(history!$A$3:$A1007, "mmmm")), lower(B27), LOWER(TEXT(history!$A$3:$A1007, "yyyy")), (TEXT(TODAY(), "yyyy")-1))</f>
        <v>19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>
      <c r="A28" s="15"/>
      <c r="B28" s="15" t="s">
        <v>33</v>
      </c>
      <c r="C28" s="60">
        <f t="shared" ref="C28:E28" si="13">sum(F28,I28,L28)</f>
        <v>416</v>
      </c>
      <c r="D28" s="60">
        <f t="shared" si="13"/>
        <v>171</v>
      </c>
      <c r="E28" s="60">
        <f t="shared" si="13"/>
        <v>99</v>
      </c>
      <c r="F28" s="62">
        <f t="array" ref="F28">SUMIFS(history!E$3:E1007, LOWER(TEXT(history!$A$3:$A1007, "mmmm")), lower(B28))</f>
        <v>198</v>
      </c>
      <c r="G28" s="62">
        <f t="array" ref="G28">SUMIFS(history!E$3:E1007, LOWER(TEXT(history!$A$3:$A1007, "mmmm")), lower(B28), LOWER(TEXT(history!$A$3:$A1007, "yyyy")), (TEXT(TODAY(), "yyyy")))</f>
        <v>69</v>
      </c>
      <c r="H28" s="64">
        <f t="array" ref="H28">SUMIFS(history!E$3:E1007, LOWER(TEXT(history!$A$3:$A1007, "mmmm")), lower(B28), LOWER(TEXT(history!$A$3:$A1007, "yyyy")), (TEXT(TODAY(), "yyyy")-1))</f>
        <v>60</v>
      </c>
      <c r="I28" s="86">
        <f t="array" ref="I28">SUMIFS(history!F$3:F1007, LOWER(TEXT(history!$A$3:$A1007, "mmmm")), lower(B28))</f>
        <v>148</v>
      </c>
      <c r="J28" s="86">
        <f t="array" ref="J28">SUMIFS(history!F$3:F1007, LOWER(TEXT(history!$A$3:$A1007, "mmmm")), lower(B28), LOWER(TEXT(history!$A$3:$A1007, "yyyy")), (TEXT(TODAY(), "yyyy")))</f>
        <v>71</v>
      </c>
      <c r="K28" s="87">
        <f t="array" ref="K28">SUMIFS(history!F$3:F1007, LOWER(TEXT(history!$A$3:$A1007, "mmmm")), lower(B28), LOWER(TEXT(history!$A$3:$A1007, "yyyy")), (TEXT(TODAY(), "yyyy")-1))</f>
        <v>17</v>
      </c>
      <c r="L28" s="88">
        <f t="array" ref="L28">SUMIFS(history!G$3:G1007, LOWER(TEXT(history!$A$3:$A1007, "mmmm")), lower(B28))</f>
        <v>70</v>
      </c>
      <c r="M28" s="89">
        <f t="array" ref="M28">SUMIFS(history!G$3:G1007, LOWER(TEXT(history!$A$3:$A1007, "mmmm")), lower(B28), LOWER(TEXT(history!$A$3:$A1007, "yyyy")), (TEXT(TODAY(), "yyyy")))</f>
        <v>31</v>
      </c>
      <c r="N28" s="67">
        <f t="array" ref="N28">SUMIFS(history!G$3:G1007, LOWER(TEXT(history!$A$3:$A1007, "mmmm")), lower(B28), LOWER(TEXT(history!$A$3:$A1007, "yyyy")), (TEXT(TODAY(), "yyyy")-1))</f>
        <v>22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>
      <c r="A29" s="15"/>
      <c r="B29" s="15" t="s">
        <v>34</v>
      </c>
      <c r="C29" s="60">
        <f t="shared" ref="C29:E29" si="14">sum(F29,I29,L29)</f>
        <v>316</v>
      </c>
      <c r="D29" s="60">
        <f t="shared" si="14"/>
        <v>139</v>
      </c>
      <c r="E29" s="60">
        <f t="shared" si="14"/>
        <v>82</v>
      </c>
      <c r="F29" s="62">
        <f t="array" ref="F29">SUMIFS(history!E$3:E1007, LOWER(TEXT(history!$A$3:$A1007, "mmmm")), lower(B29))</f>
        <v>197</v>
      </c>
      <c r="G29" s="62">
        <f t="array" ref="G29">SUMIFS(history!E$3:E1007, LOWER(TEXT(history!$A$3:$A1007, "mmmm")), lower(B29), LOWER(TEXT(history!$A$3:$A1007, "yyyy")), (TEXT(TODAY(), "yyyy")))</f>
        <v>74</v>
      </c>
      <c r="H29" s="64">
        <f t="array" ref="H29">SUMIFS(history!E$3:E1007, LOWER(TEXT(history!$A$3:$A1007, "mmmm")), lower(B29), LOWER(TEXT(history!$A$3:$A1007, "yyyy")), (TEXT(TODAY(), "yyyy")-1))</f>
        <v>63</v>
      </c>
      <c r="I29" s="86">
        <f t="array" ref="I29">SUMIFS(history!F$3:F1007, LOWER(TEXT(history!$A$3:$A1007, "mmmm")), lower(B29))</f>
        <v>77</v>
      </c>
      <c r="J29" s="86">
        <f t="array" ref="J29">SUMIFS(history!F$3:F1007, LOWER(TEXT(history!$A$3:$A1007, "mmmm")), lower(B29), LOWER(TEXT(history!$A$3:$A1007, "yyyy")), (TEXT(TODAY(), "yyyy")))</f>
        <v>39</v>
      </c>
      <c r="K29" s="87">
        <f t="array" ref="K29">SUMIFS(history!F$3:F1007, LOWER(TEXT(history!$A$3:$A1007, "mmmm")), lower(B29), LOWER(TEXT(history!$A$3:$A1007, "yyyy")), (TEXT(TODAY(), "yyyy")-1))</f>
        <v>11</v>
      </c>
      <c r="L29" s="88">
        <f t="array" ref="L29">SUMIFS(history!G$3:G1007, LOWER(TEXT(history!$A$3:$A1007, "mmmm")), lower(B29))</f>
        <v>42</v>
      </c>
      <c r="M29" s="89">
        <f t="array" ref="M29">SUMIFS(history!G$3:G1007, LOWER(TEXT(history!$A$3:$A1007, "mmmm")), lower(B29), LOWER(TEXT(history!$A$3:$A1007, "yyyy")), (TEXT(TODAY(), "yyyy")))</f>
        <v>26</v>
      </c>
      <c r="N29" s="67">
        <f t="array" ref="N29">SUMIFS(history!G$3:G1007, LOWER(TEXT(history!$A$3:$A1007, "mmmm")), lower(B29), LOWER(TEXT(history!$A$3:$A1007, "yyyy")), (TEXT(TODAY(), "yyyy")-1))</f>
        <v>8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>
      <c r="A30" s="15"/>
      <c r="B30" s="15" t="s">
        <v>35</v>
      </c>
      <c r="C30" s="60">
        <f t="shared" ref="C30:E30" si="15">sum(F30,I30,L30)</f>
        <v>418</v>
      </c>
      <c r="D30" s="60">
        <f t="shared" si="15"/>
        <v>117</v>
      </c>
      <c r="E30" s="60">
        <f t="shared" si="15"/>
        <v>137</v>
      </c>
      <c r="F30" s="62">
        <f t="array" ref="F30">SUMIFS(history!E$3:E1007, LOWER(TEXT(history!$A$3:$A1007, "mmmm")), lower(B30))</f>
        <v>187</v>
      </c>
      <c r="G30" s="62">
        <f t="array" ref="G30">SUMIFS(history!E$3:E1007, LOWER(TEXT(history!$A$3:$A1007, "mmmm")), lower(B30), LOWER(TEXT(history!$A$3:$A1007, "yyyy")), (TEXT(TODAY(), "yyyy")))</f>
        <v>59</v>
      </c>
      <c r="H30" s="64">
        <f t="array" ref="H30">SUMIFS(history!E$3:E1007, LOWER(TEXT(history!$A$3:$A1007, "mmmm")), lower(B30), LOWER(TEXT(history!$A$3:$A1007, "yyyy")), (TEXT(TODAY(), "yyyy")-1))</f>
        <v>60</v>
      </c>
      <c r="I30" s="86">
        <f t="array" ref="I30">SUMIFS(history!F$3:F1007, LOWER(TEXT(history!$A$3:$A1007, "mmmm")), lower(B30))</f>
        <v>173</v>
      </c>
      <c r="J30" s="86">
        <f t="array" ref="J30">SUMIFS(history!F$3:F1007, LOWER(TEXT(history!$A$3:$A1007, "mmmm")), lower(B30), LOWER(TEXT(history!$A$3:$A1007, "yyyy")), (TEXT(TODAY(), "yyyy")))</f>
        <v>40</v>
      </c>
      <c r="K30" s="87">
        <f t="array" ref="K30">SUMIFS(history!F$3:F1007, LOWER(TEXT(history!$A$3:$A1007, "mmmm")), lower(B30), LOWER(TEXT(history!$A$3:$A1007, "yyyy")), (TEXT(TODAY(), "yyyy")-1))</f>
        <v>51</v>
      </c>
      <c r="L30" s="88">
        <f t="array" ref="L30">SUMIFS(history!G$3:G1007, LOWER(TEXT(history!$A$3:$A1007, "mmmm")), lower(B30))</f>
        <v>58</v>
      </c>
      <c r="M30" s="89">
        <f t="array" ref="M30">SUMIFS(history!G$3:G1007, LOWER(TEXT(history!$A$3:$A1007, "mmmm")), lower(B30), LOWER(TEXT(history!$A$3:$A1007, "yyyy")), (TEXT(TODAY(), "yyyy")))</f>
        <v>18</v>
      </c>
      <c r="N30" s="67">
        <f t="array" ref="N30">SUMIFS(history!G$3:G1007, LOWER(TEXT(history!$A$3:$A1007, "mmmm")), lower(B30), LOWER(TEXT(history!$A$3:$A1007, "yyyy")), (TEXT(TODAY(), "yyyy")-1))</f>
        <v>26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>
      <c r="A31" s="15"/>
      <c r="B31" s="15" t="s">
        <v>36</v>
      </c>
      <c r="C31" s="60">
        <f t="shared" ref="C31:E31" si="16">sum(F31,I31,L31)</f>
        <v>272</v>
      </c>
      <c r="D31" s="60">
        <f t="shared" si="16"/>
        <v>0</v>
      </c>
      <c r="E31" s="60">
        <f t="shared" si="16"/>
        <v>136</v>
      </c>
      <c r="F31" s="62">
        <f t="array" ref="F31">SUMIFS(history!E$3:E1007, LOWER(TEXT(history!$A$3:$A1007, "mmmm")), lower(B31))</f>
        <v>128</v>
      </c>
      <c r="G31" s="62">
        <f t="array" ref="G31">SUMIFS(history!E$3:E1007, LOWER(TEXT(history!$A$3:$A1007, "mmmm")), lower(B31), LOWER(TEXT(history!$A$3:$A1007, "yyyy")), (TEXT(TODAY(), "yyyy")))</f>
        <v>0</v>
      </c>
      <c r="H31" s="64">
        <f t="array" ref="H31">SUMIFS(history!E$3:E1007, LOWER(TEXT(history!$A$3:$A1007, "mmmm")), lower(B31), LOWER(TEXT(history!$A$3:$A1007, "yyyy")), (TEXT(TODAY(), "yyyy")-1))</f>
        <v>74</v>
      </c>
      <c r="I31" s="86">
        <f t="array" ref="I31">SUMIFS(history!F$3:F1007, LOWER(TEXT(history!$A$3:$A1007, "mmmm")), lower(B31))</f>
        <v>96</v>
      </c>
      <c r="J31" s="86">
        <f t="array" ref="J31">SUMIFS(history!F$3:F1007, LOWER(TEXT(history!$A$3:$A1007, "mmmm")), lower(B31), LOWER(TEXT(history!$A$3:$A1007, "yyyy")), (TEXT(TODAY(), "yyyy")))</f>
        <v>0</v>
      </c>
      <c r="K31" s="87">
        <f t="array" ref="K31">SUMIFS(history!F$3:F1007, LOWER(TEXT(history!$A$3:$A1007, "mmmm")), lower(B31), LOWER(TEXT(history!$A$3:$A1007, "yyyy")), (TEXT(TODAY(), "yyyy")-1))</f>
        <v>36</v>
      </c>
      <c r="L31" s="88">
        <f t="array" ref="L31">SUMIFS(history!G$3:G1007, LOWER(TEXT(history!$A$3:$A1007, "mmmm")), lower(B31))</f>
        <v>48</v>
      </c>
      <c r="M31" s="89">
        <f t="array" ref="M31">SUMIFS(history!G$3:G1007, LOWER(TEXT(history!$A$3:$A1007, "mmmm")), lower(B31), LOWER(TEXT(history!$A$3:$A1007, "yyyy")), (TEXT(TODAY(), "yyyy")))</f>
        <v>0</v>
      </c>
      <c r="N31" s="67">
        <f t="array" ref="N31">SUMIFS(history!G$3:G1007, LOWER(TEXT(history!$A$3:$A1007, "mmmm")), lower(B31), LOWER(TEXT(history!$A$3:$A1007, "yyyy")), (TEXT(TODAY(), "yyyy")-1))</f>
        <v>26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>
      <c r="A32" s="15"/>
      <c r="B32" s="15" t="s">
        <v>37</v>
      </c>
      <c r="C32" s="60">
        <f t="shared" ref="C32:E32" si="17">sum(F32,I32,L32)</f>
        <v>229</v>
      </c>
      <c r="D32" s="60">
        <f t="shared" si="17"/>
        <v>0</v>
      </c>
      <c r="E32" s="60">
        <f t="shared" si="17"/>
        <v>97</v>
      </c>
      <c r="F32" s="62">
        <f t="array" ref="F32">SUMIFS(history!E$3:E1007, LOWER(TEXT(history!$A$3:$A1007, "mmmm")), lower(B32))</f>
        <v>96</v>
      </c>
      <c r="G32" s="62">
        <f t="array" ref="G32">SUMIFS(history!E$3:E1007, LOWER(TEXT(history!$A$3:$A1007, "mmmm")), lower(B32), LOWER(TEXT(history!$A$3:$A1007, "yyyy")), (TEXT(TODAY(), "yyyy")))</f>
        <v>0</v>
      </c>
      <c r="H32" s="64">
        <f t="array" ref="H32">SUMIFS(history!E$3:E1007, LOWER(TEXT(history!$A$3:$A1007, "mmmm")), lower(B32), LOWER(TEXT(history!$A$3:$A1007, "yyyy")), (TEXT(TODAY(), "yyyy")-1))</f>
        <v>47</v>
      </c>
      <c r="I32" s="86">
        <f t="array" ref="I32">SUMIFS(history!F$3:F1007, LOWER(TEXT(history!$A$3:$A1007, "mmmm")), lower(B32))</f>
        <v>93</v>
      </c>
      <c r="J32" s="86">
        <f t="array" ref="J32">SUMIFS(history!F$3:F1007, LOWER(TEXT(history!$A$3:$A1007, "mmmm")), lower(B32), LOWER(TEXT(history!$A$3:$A1007, "yyyy")), (TEXT(TODAY(), "yyyy")))</f>
        <v>0</v>
      </c>
      <c r="K32" s="87">
        <f t="array" ref="K32">SUMIFS(history!F$3:F1007, LOWER(TEXT(history!$A$3:$A1007, "mmmm")), lower(B32), LOWER(TEXT(history!$A$3:$A1007, "yyyy")), (TEXT(TODAY(), "yyyy")-1))</f>
        <v>29</v>
      </c>
      <c r="L32" s="88">
        <f t="array" ref="L32">SUMIFS(history!G$3:G1007, LOWER(TEXT(history!$A$3:$A1007, "mmmm")), lower(B32))</f>
        <v>40</v>
      </c>
      <c r="M32" s="89">
        <f t="array" ref="M32">SUMIFS(history!G$3:G1007, LOWER(TEXT(history!$A$3:$A1007, "mmmm")), lower(B32), LOWER(TEXT(history!$A$3:$A1007, "yyyy")), (TEXT(TODAY(), "yyyy")))</f>
        <v>0</v>
      </c>
      <c r="N32" s="67">
        <f t="array" ref="N32">SUMIFS(history!G$3:G1007, LOWER(TEXT(history!$A$3:$A1007, "mmmm")), lower(B32), LOWER(TEXT(history!$A$3:$A1007, "yyyy")), (TEXT(TODAY(), "yyyy")-1))</f>
        <v>21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>
      <c r="A33" s="15"/>
      <c r="B33" s="15"/>
      <c r="C33" s="60"/>
      <c r="D33" s="52"/>
      <c r="E33" s="53"/>
      <c r="F33" s="54"/>
      <c r="G33" s="54"/>
      <c r="H33" s="55"/>
      <c r="I33" s="90"/>
      <c r="J33" s="90"/>
      <c r="K33" s="57"/>
      <c r="L33" s="91"/>
      <c r="M33" s="58"/>
      <c r="N33" s="5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>
      <c r="A34" s="15"/>
      <c r="B34" s="15" t="s">
        <v>38</v>
      </c>
      <c r="C34" s="60">
        <f t="shared" ref="C34:E34" si="18">sum(F34,I34,L34)</f>
        <v>529</v>
      </c>
      <c r="D34" s="60">
        <f t="shared" si="18"/>
        <v>206</v>
      </c>
      <c r="E34" s="60">
        <f t="shared" si="18"/>
        <v>217</v>
      </c>
      <c r="F34" s="62">
        <f t="array" ref="F34">SUMIFS(history!E$3:E1007, LOWER(TEXT(history!$A$3:$A1007, "dddd")), lower(B34))</f>
        <v>274</v>
      </c>
      <c r="G34" s="62">
        <f t="array" ref="G34">SUMIFS(history!E$3:E1007, LOWER(TEXT(history!$A$3:$A1007, "dddd")), lower(B34), LOWER(TEXT(history!$A$3:$A1007, "yyyy")), (TEXT(TODAY(), "yyyy")))</f>
        <v>99</v>
      </c>
      <c r="H34" s="64">
        <f t="array" ref="H34">SUMIFS(history!E$3:E1007, LOWER(TEXT(history!$A$3:$A1007, "dddd")), lower(B34), LOWER(TEXT(history!$A$3:$A1007, "yyyy")), (TEXT(TODAY(), "yyyy")-1))</f>
        <v>114</v>
      </c>
      <c r="I34" s="7">
        <f t="array" ref="I34">SUMIFS(history!F$3:F1007, LOWER(TEXT(history!$A$3:$A1007, "dddd")), lower(B34))</f>
        <v>160</v>
      </c>
      <c r="J34" s="75">
        <f t="array" ref="J34">SUMIFS(history!F$3:F1007, LOWER(TEXT(history!$A$3:$A1007, "dddd")), lower(B34), LOWER(TEXT(history!$A$3:$A1007, "yyyy")), (TEXT(TODAY(), "yyyy")))</f>
        <v>66</v>
      </c>
      <c r="K34" s="75">
        <f t="array" ref="K34">SUMIFS(history!F$3:F1007, LOWER(TEXT(history!$A$3:$A1007, "dddd")), lower(B34), LOWER(TEXT(history!$A$3:$A1007, "yyyy")), (TEXT(TODAY(), "yyyy")-1))</f>
        <v>57</v>
      </c>
      <c r="L34" s="7">
        <f t="array" ref="L34">SUMIFS(history!G$3:G1007, LOWER(TEXT(history!$A$3:$A1007, "dddd")), lower(B34))</f>
        <v>95</v>
      </c>
      <c r="M34" s="75">
        <f t="array" ref="M34">SUMIFS(history!G$3:G1007, LOWER(TEXT(history!$A$3:$A1007, "dddd")), lower(B34), LOWER(TEXT(history!$A$3:$A1007, "yyyy")), (TEXT(TODAY(), "yyyy")))</f>
        <v>41</v>
      </c>
      <c r="N34" s="67">
        <f t="array" ref="N34">SUMIFS(history!G$3:G1007, LOWER(TEXT(history!$A$3:$A1007, "dddd")), lower(B34), LOWER(TEXT(history!$A$3:$A1007, "yyyy")), (TEXT(TODAY(), "yyyy")-1))</f>
        <v>46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>
      <c r="A35" s="15"/>
      <c r="B35" s="15" t="s">
        <v>39</v>
      </c>
      <c r="C35" s="60">
        <f t="shared" ref="C35:E35" si="19">sum(F35,I35,L35)</f>
        <v>482</v>
      </c>
      <c r="D35" s="60">
        <f t="shared" si="19"/>
        <v>183</v>
      </c>
      <c r="E35" s="60">
        <f t="shared" si="19"/>
        <v>199</v>
      </c>
      <c r="F35" s="62">
        <f t="array" ref="F35">SUMIFS(history!E$3:E1007, LOWER(TEXT(history!$A$3:$A1007, "dddd")), lower(B35))</f>
        <v>257</v>
      </c>
      <c r="G35" s="62">
        <f t="array" ref="G35">SUMIFS(history!E$3:E1007, LOWER(TEXT(history!$A$3:$A1007, "dddd")), lower(B35), LOWER(TEXT(history!$A$3:$A1007, "yyyy")), (TEXT(TODAY(), "yyyy")))</f>
        <v>101</v>
      </c>
      <c r="H35" s="64">
        <f t="array" ref="H35">SUMIFS(history!E$3:E1007, LOWER(TEXT(history!$A$3:$A1007, "dddd")), lower(B35), LOWER(TEXT(history!$A$3:$A1007, "yyyy")), (TEXT(TODAY(), "yyyy")-1))</f>
        <v>109</v>
      </c>
      <c r="I35" s="7">
        <f t="array" ref="I35">SUMIFS(history!F$3:F1007, LOWER(TEXT(history!$A$3:$A1007, "dddd")), lower(B35))</f>
        <v>133</v>
      </c>
      <c r="J35" s="75">
        <f t="array" ref="J35">SUMIFS(history!F$3:F1007, LOWER(TEXT(history!$A$3:$A1007, "dddd")), lower(B35), LOWER(TEXT(history!$A$3:$A1007, "yyyy")), (TEXT(TODAY(), "yyyy")))</f>
        <v>48</v>
      </c>
      <c r="K35" s="75">
        <f t="array" ref="K35">SUMIFS(history!F$3:F1007, LOWER(TEXT(history!$A$3:$A1007, "dddd")), lower(B35), LOWER(TEXT(history!$A$3:$A1007, "yyyy")), (TEXT(TODAY(), "yyyy")-1))</f>
        <v>53</v>
      </c>
      <c r="L35" s="7">
        <f t="array" ref="L35">SUMIFS(history!G$3:G1007, LOWER(TEXT(history!$A$3:$A1007, "dddd")), lower(B35))</f>
        <v>92</v>
      </c>
      <c r="M35" s="75">
        <f t="array" ref="M35">SUMIFS(history!G$3:G1007, LOWER(TEXT(history!$A$3:$A1007, "dddd")), lower(B35), LOWER(TEXT(history!$A$3:$A1007, "yyyy")), (TEXT(TODAY(), "yyyy")))</f>
        <v>34</v>
      </c>
      <c r="N35" s="67">
        <f t="array" ref="N35">SUMIFS(history!G$3:G1007, LOWER(TEXT(history!$A$3:$A1007, "dddd")), lower(B35), LOWER(TEXT(history!$A$3:$A1007, "yyyy")), (TEXT(TODAY(), "yyyy")-1))</f>
        <v>37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>
      <c r="A36" s="15"/>
      <c r="B36" s="15" t="s">
        <v>40</v>
      </c>
      <c r="C36" s="60">
        <f t="shared" ref="C36:E36" si="20">sum(F36,I36,L36)</f>
        <v>499</v>
      </c>
      <c r="D36" s="60">
        <f t="shared" si="20"/>
        <v>181</v>
      </c>
      <c r="E36" s="60">
        <f t="shared" si="20"/>
        <v>207</v>
      </c>
      <c r="F36" s="62">
        <f t="array" ref="F36">SUMIFS(history!E$3:E1007, LOWER(TEXT(history!$A$3:$A1007, "dddd")), lower(B36))</f>
        <v>263</v>
      </c>
      <c r="G36" s="62">
        <f t="array" ref="G36">SUMIFS(history!E$3:E1007, LOWER(TEXT(history!$A$3:$A1007, "dddd")), lower(B36), LOWER(TEXT(history!$A$3:$A1007, "yyyy")), (TEXT(TODAY(), "yyyy")))</f>
        <v>95</v>
      </c>
      <c r="H36" s="64">
        <f t="array" ref="H36">SUMIFS(history!E$3:E1007, LOWER(TEXT(history!$A$3:$A1007, "dddd")), lower(B36), LOWER(TEXT(history!$A$3:$A1007, "yyyy")), (TEXT(TODAY(), "yyyy")-1))</f>
        <v>120</v>
      </c>
      <c r="I36" s="7">
        <f t="array" ref="I36">SUMIFS(history!F$3:F1007, LOWER(TEXT(history!$A$3:$A1007, "dddd")), lower(B36))</f>
        <v>169</v>
      </c>
      <c r="J36" s="75">
        <f t="array" ref="J36">SUMIFS(history!F$3:F1007, LOWER(TEXT(history!$A$3:$A1007, "dddd")), lower(B36), LOWER(TEXT(history!$A$3:$A1007, "yyyy")), (TEXT(TODAY(), "yyyy")))</f>
        <v>65</v>
      </c>
      <c r="K36" s="75">
        <f t="array" ref="K36">SUMIFS(history!F$3:F1007, LOWER(TEXT(history!$A$3:$A1007, "dddd")), lower(B36), LOWER(TEXT(history!$A$3:$A1007, "yyyy")), (TEXT(TODAY(), "yyyy")-1))</f>
        <v>52</v>
      </c>
      <c r="L36" s="7">
        <f t="array" ref="L36">SUMIFS(history!G$3:G1007, LOWER(TEXT(history!$A$3:$A1007, "dddd")), lower(B36))</f>
        <v>67</v>
      </c>
      <c r="M36" s="75">
        <f t="array" ref="M36">SUMIFS(history!G$3:G1007, LOWER(TEXT(history!$A$3:$A1007, "dddd")), lower(B36), LOWER(TEXT(history!$A$3:$A1007, "yyyy")), (TEXT(TODAY(), "yyyy")))</f>
        <v>21</v>
      </c>
      <c r="N36" s="67">
        <f t="array" ref="N36">SUMIFS(history!G$3:G1007, LOWER(TEXT(history!$A$3:$A1007, "dddd")), lower(B36), LOWER(TEXT(history!$A$3:$A1007, "yyyy")), (TEXT(TODAY(), "yyyy")-1))</f>
        <v>35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15"/>
      <c r="B37" s="15" t="s">
        <v>41</v>
      </c>
      <c r="C37" s="60">
        <f t="shared" ref="C37:E37" si="21">sum(F37,I37,L37)</f>
        <v>485</v>
      </c>
      <c r="D37" s="60">
        <f t="shared" si="21"/>
        <v>187</v>
      </c>
      <c r="E37" s="60">
        <f t="shared" si="21"/>
        <v>179</v>
      </c>
      <c r="F37" s="62">
        <f t="array" ref="F37">SUMIFS(history!E$3:E1007, LOWER(TEXT(history!$A$3:$A1007, "dddd")), lower(B37))</f>
        <v>248</v>
      </c>
      <c r="G37" s="62">
        <f t="array" ref="G37">SUMIFS(history!E$3:E1007, LOWER(TEXT(history!$A$3:$A1007, "dddd")), lower(B37), LOWER(TEXT(history!$A$3:$A1007, "yyyy")), (TEXT(TODAY(), "yyyy")))</f>
        <v>98</v>
      </c>
      <c r="H37" s="64">
        <f t="array" ref="H37">SUMIFS(history!E$3:E1007, LOWER(TEXT(history!$A$3:$A1007, "dddd")), lower(B37), LOWER(TEXT(history!$A$3:$A1007, "yyyy")), (TEXT(TODAY(), "yyyy")-1))</f>
        <v>102</v>
      </c>
      <c r="I37" s="7">
        <f t="array" ref="I37">SUMIFS(history!F$3:F1007, LOWER(TEXT(history!$A$3:$A1007, "dddd")), lower(B37))</f>
        <v>158</v>
      </c>
      <c r="J37" s="75">
        <f t="array" ref="J37">SUMIFS(history!F$3:F1007, LOWER(TEXT(history!$A$3:$A1007, "dddd")), lower(B37), LOWER(TEXT(history!$A$3:$A1007, "yyyy")), (TEXT(TODAY(), "yyyy")))</f>
        <v>54</v>
      </c>
      <c r="K37" s="75">
        <f t="array" ref="K37">SUMIFS(history!F$3:F1007, LOWER(TEXT(history!$A$3:$A1007, "dddd")), lower(B37), LOWER(TEXT(history!$A$3:$A1007, "yyyy")), (TEXT(TODAY(), "yyyy")-1))</f>
        <v>50</v>
      </c>
      <c r="L37" s="7">
        <f t="array" ref="L37">SUMIFS(history!G$3:G1007, LOWER(TEXT(history!$A$3:$A1007, "dddd")), lower(B37))</f>
        <v>79</v>
      </c>
      <c r="M37" s="75">
        <f t="array" ref="M37">SUMIFS(history!G$3:G1007, LOWER(TEXT(history!$A$3:$A1007, "dddd")), lower(B37), LOWER(TEXT(history!$A$3:$A1007, "yyyy")), (TEXT(TODAY(), "yyyy")))</f>
        <v>35</v>
      </c>
      <c r="N37" s="67">
        <f t="array" ref="N37">SUMIFS(history!G$3:G1007, LOWER(TEXT(history!$A$3:$A1007, "dddd")), lower(B37), LOWER(TEXT(history!$A$3:$A1007, "yyyy")), (TEXT(TODAY(), "yyyy")-1))</f>
        <v>27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>
      <c r="A38" s="15"/>
      <c r="B38" s="15" t="s">
        <v>42</v>
      </c>
      <c r="C38" s="60">
        <f t="shared" ref="C38:E38" si="22">sum(F38,I38,L38)</f>
        <v>484</v>
      </c>
      <c r="D38" s="60">
        <f t="shared" si="22"/>
        <v>170</v>
      </c>
      <c r="E38" s="60">
        <f t="shared" si="22"/>
        <v>191</v>
      </c>
      <c r="F38" s="62">
        <f t="array" ref="F38">SUMIFS(history!E$3:E1007, LOWER(TEXT(history!$A$3:$A1007, "dddd")), lower(B38))</f>
        <v>233</v>
      </c>
      <c r="G38" s="62">
        <f t="array" ref="G38">SUMIFS(history!E$3:E1007, LOWER(TEXT(history!$A$3:$A1007, "dddd")), lower(B38), LOWER(TEXT(history!$A$3:$A1007, "yyyy")), (TEXT(TODAY(), "yyyy")))</f>
        <v>93</v>
      </c>
      <c r="H38" s="64">
        <f t="array" ref="H38">SUMIFS(history!E$3:E1007, LOWER(TEXT(history!$A$3:$A1007, "dddd")), lower(B38), LOWER(TEXT(history!$A$3:$A1007, "yyyy")), (TEXT(TODAY(), "yyyy")-1))</f>
        <v>89</v>
      </c>
      <c r="I38" s="7">
        <f t="array" ref="I38">SUMIFS(history!F$3:F1007, LOWER(TEXT(history!$A$3:$A1007, "dddd")), lower(B38))</f>
        <v>168</v>
      </c>
      <c r="J38" s="75">
        <f t="array" ref="J38">SUMIFS(history!F$3:F1007, LOWER(TEXT(history!$A$3:$A1007, "dddd")), lower(B38), LOWER(TEXT(history!$A$3:$A1007, "yyyy")), (TEXT(TODAY(), "yyyy")))</f>
        <v>55</v>
      </c>
      <c r="K38" s="75">
        <f t="array" ref="K38">SUMIFS(history!F$3:F1007, LOWER(TEXT(history!$A$3:$A1007, "dddd")), lower(B38), LOWER(TEXT(history!$A$3:$A1007, "yyyy")), (TEXT(TODAY(), "yyyy")-1))</f>
        <v>58</v>
      </c>
      <c r="L38" s="7">
        <f t="array" ref="L38">SUMIFS(history!G$3:G1007, LOWER(TEXT(history!$A$3:$A1007, "dddd")), lower(B38))</f>
        <v>83</v>
      </c>
      <c r="M38" s="75">
        <f t="array" ref="M38">SUMIFS(history!G$3:G1007, LOWER(TEXT(history!$A$3:$A1007, "dddd")), lower(B38), LOWER(TEXT(history!$A$3:$A1007, "yyyy")), (TEXT(TODAY(), "yyyy")))</f>
        <v>22</v>
      </c>
      <c r="N38" s="67">
        <f t="array" ref="N38">SUMIFS(history!G$3:G1007, LOWER(TEXT(history!$A$3:$A1007, "dddd")), lower(B38), LOWER(TEXT(history!$A$3:$A1007, "yyyy")), (TEXT(TODAY(), "yyyy")-1))</f>
        <v>44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>
      <c r="A39" s="15"/>
      <c r="B39" s="15" t="s">
        <v>43</v>
      </c>
      <c r="C39" s="60">
        <f t="shared" ref="C39:E39" si="23">sum(F39,I39,L39)</f>
        <v>461</v>
      </c>
      <c r="D39" s="60">
        <f t="shared" si="23"/>
        <v>161</v>
      </c>
      <c r="E39" s="60">
        <f t="shared" si="23"/>
        <v>178</v>
      </c>
      <c r="F39" s="62">
        <f t="array" ref="F39">SUMIFS(history!E$3:E1007, LOWER(TEXT(history!$A$3:$A1007, "dddd")), lower(B39))</f>
        <v>216</v>
      </c>
      <c r="G39" s="62">
        <f t="array" ref="G39">SUMIFS(history!E$3:E1007, LOWER(TEXT(history!$A$3:$A1007, "dddd")), lower(B39), LOWER(TEXT(history!$A$3:$A1007, "yyyy")), (TEXT(TODAY(), "yyyy")))</f>
        <v>74</v>
      </c>
      <c r="H39" s="64">
        <f t="array" ref="H39">SUMIFS(history!E$3:E1007, LOWER(TEXT(history!$A$3:$A1007, "dddd")), lower(B39), LOWER(TEXT(history!$A$3:$A1007, "yyyy")), (TEXT(TODAY(), "yyyy")-1))</f>
        <v>94</v>
      </c>
      <c r="I39" s="7">
        <f t="array" ref="I39">SUMIFS(history!F$3:F1007, LOWER(TEXT(history!$A$3:$A1007, "dddd")), lower(B39))</f>
        <v>172</v>
      </c>
      <c r="J39" s="75">
        <f t="array" ref="J39">SUMIFS(history!F$3:F1007, LOWER(TEXT(history!$A$3:$A1007, "dddd")), lower(B39), LOWER(TEXT(history!$A$3:$A1007, "yyyy")), (TEXT(TODAY(), "yyyy")))</f>
        <v>65</v>
      </c>
      <c r="K39" s="75">
        <f t="array" ref="K39">SUMIFS(history!F$3:F1007, LOWER(TEXT(history!$A$3:$A1007, "dddd")), lower(B39), LOWER(TEXT(history!$A$3:$A1007, "yyyy")), (TEXT(TODAY(), "yyyy")-1))</f>
        <v>48</v>
      </c>
      <c r="L39" s="7">
        <f t="array" ref="L39">SUMIFS(history!G$3:G1007, LOWER(TEXT(history!$A$3:$A1007, "dddd")), lower(B39))</f>
        <v>73</v>
      </c>
      <c r="M39" s="75">
        <f t="array" ref="M39">SUMIFS(history!G$3:G1007, LOWER(TEXT(history!$A$3:$A1007, "dddd")), lower(B39), LOWER(TEXT(history!$A$3:$A1007, "yyyy")), (TEXT(TODAY(), "yyyy")))</f>
        <v>22</v>
      </c>
      <c r="N39" s="67">
        <f t="array" ref="N39">SUMIFS(history!G$3:G1007, LOWER(TEXT(history!$A$3:$A1007, "dddd")), lower(B39), LOWER(TEXT(history!$A$3:$A1007, "yyyy")), (TEXT(TODAY(), "yyyy")-1))</f>
        <v>36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15"/>
      <c r="B40" s="15" t="s">
        <v>44</v>
      </c>
      <c r="C40" s="60">
        <f t="shared" ref="C40:E40" si="24">sum(F40,I40,L40)</f>
        <v>521</v>
      </c>
      <c r="D40" s="60">
        <f t="shared" si="24"/>
        <v>204</v>
      </c>
      <c r="E40" s="60">
        <f t="shared" si="24"/>
        <v>203</v>
      </c>
      <c r="F40" s="62">
        <f t="array" ref="F40">SUMIFS(history!E$3:E1007, LOWER(TEXT(history!$A$3:$A1007, "dddd")), lower(B40))</f>
        <v>222</v>
      </c>
      <c r="G40" s="62">
        <f t="array" ref="G40">SUMIFS(history!E$3:E1007, LOWER(TEXT(history!$A$3:$A1007, "dddd")), lower(B40), LOWER(TEXT(history!$A$3:$A1007, "yyyy")), (TEXT(TODAY(), "yyyy")))</f>
        <v>84</v>
      </c>
      <c r="H40" s="64">
        <f t="array" ref="H40">SUMIFS(history!E$3:E1007, LOWER(TEXT(history!$A$3:$A1007, "dddd")), lower(B40), LOWER(TEXT(history!$A$3:$A1007, "yyyy")), (TEXT(TODAY(), "yyyy")-1))</f>
        <v>90</v>
      </c>
      <c r="I40" s="7">
        <f t="array" ref="I40">SUMIFS(history!F$3:F1007, LOWER(TEXT(history!$A$3:$A1007, "dddd")), lower(B40))</f>
        <v>214</v>
      </c>
      <c r="J40" s="75">
        <f t="array" ref="J40">SUMIFS(history!F$3:F1007, LOWER(TEXT(history!$A$3:$A1007, "dddd")), lower(B40), LOWER(TEXT(history!$A$3:$A1007, "yyyy")), (TEXT(TODAY(), "yyyy")))</f>
        <v>85</v>
      </c>
      <c r="K40" s="75">
        <f t="array" ref="K40">SUMIFS(history!F$3:F1007, LOWER(TEXT(history!$A$3:$A1007, "dddd")), lower(B40), LOWER(TEXT(history!$A$3:$A1007, "yyyy")), (TEXT(TODAY(), "yyyy")-1))</f>
        <v>75</v>
      </c>
      <c r="L40" s="7">
        <f t="array" ref="L40">SUMIFS(history!G$3:G1007, LOWER(TEXT(history!$A$3:$A1007, "dddd")), lower(B40))</f>
        <v>85</v>
      </c>
      <c r="M40" s="75">
        <f t="array" ref="M40">SUMIFS(history!G$3:G1007, LOWER(TEXT(history!$A$3:$A1007, "dddd")), lower(B40), LOWER(TEXT(history!$A$3:$A1007, "yyyy")), (TEXT(TODAY(), "yyyy")))</f>
        <v>35</v>
      </c>
      <c r="N40" s="67">
        <f t="array" ref="N40">SUMIFS(history!G$3:G1007, LOWER(TEXT(history!$A$3:$A1007, "dddd")), lower(B40), LOWER(TEXT(history!$A$3:$A1007, "yyyy")), (TEXT(TODAY(), "yyyy")-1))</f>
        <v>38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>
      <c r="A41" s="15"/>
      <c r="B41" s="15"/>
      <c r="C41" s="60"/>
      <c r="D41" s="60"/>
      <c r="E41" s="60"/>
      <c r="F41" s="62"/>
      <c r="G41" s="62"/>
      <c r="H41" s="64"/>
      <c r="I41" s="56"/>
      <c r="J41" s="56"/>
      <c r="K41" s="57"/>
      <c r="L41" s="58"/>
      <c r="M41" s="58"/>
      <c r="N41" s="5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>
      <c r="A42" s="15"/>
      <c r="B42" s="15" t="s">
        <v>45</v>
      </c>
      <c r="C42" s="60"/>
      <c r="D42" s="60"/>
      <c r="E42" s="60"/>
      <c r="F42" s="62"/>
      <c r="G42" s="62"/>
      <c r="H42" s="64"/>
      <c r="I42" s="56"/>
      <c r="J42" s="56"/>
      <c r="K42" s="57"/>
      <c r="L42" s="58"/>
      <c r="M42" s="58"/>
      <c r="N42" s="5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>
      <c r="A43" s="15"/>
      <c r="B43" s="92">
        <v>1.0</v>
      </c>
      <c r="C43" s="60">
        <f t="shared" ref="C43:E43" si="25">sum(F43,I43,L43)</f>
        <v>52</v>
      </c>
      <c r="D43" s="60">
        <f t="shared" si="25"/>
        <v>24</v>
      </c>
      <c r="E43" s="60">
        <f t="shared" si="25"/>
        <v>28</v>
      </c>
      <c r="F43" s="62">
        <f t="array" ref="F43">SUMIFS(history!E$3:E1007, LOWER(history!$C$3:$C1007), lower(B43))</f>
        <v>13</v>
      </c>
      <c r="G43" s="62">
        <f t="array" ref="G43">SUMIFS(history!E$3:E1007, LOWER(history!$C$3:$C1007), lower(B43), LOWER(TEXT(history!$A$3:$A1007, "yyyy")), (TEXT(TODAY(), "yyyy")))</f>
        <v>5</v>
      </c>
      <c r="H43" s="93">
        <f t="array" ref="H43">SUMIFS(history!E$3:E1007, LOWER(history!$C$3:$C1007), lower(B43), LOWER(TEXT(history!$A$3:$A1007, "yyyy")), (TEXT(TODAY(), "yyyy")-1))</f>
        <v>8</v>
      </c>
      <c r="I43" s="94">
        <f t="array" ref="I43">SUMIFS(history!F$3:F1007, LOWER(history!$C$3:$C1007), lower(B43))</f>
        <v>22</v>
      </c>
      <c r="J43" s="93">
        <f t="array" ref="J43">SUMIFS(history!F$3:F1007, LOWER(history!$C$3:$C1007), lower(B43), LOWER(TEXT(history!$A$3:$A1007, "yyyy")), (TEXT(TODAY(), "yyyy")))</f>
        <v>11</v>
      </c>
      <c r="K43" s="95">
        <f t="array" ref="K43">SUMIFS(history!F$3:F1007, LOWER(history!$C$3:$C1007), lower(B43), LOWER(TEXT(history!$A$3:$A1007, "yyyy")), (TEXT(TODAY(), "yyyy")-1))</f>
        <v>11</v>
      </c>
      <c r="L43" s="7">
        <f t="array" ref="L43">SUMIFS(history!G$3:G1007, LOWER(history!$C$3:$C1007), lower(B43))</f>
        <v>17</v>
      </c>
      <c r="M43" s="93">
        <f t="array" ref="M43">SUMIFS(history!G$3:G1007, LOWER(history!$C$3:$C1007), lower(B43), LOWER(TEXT(history!$A$3:$A1007, "yyyy")), (TEXT(TODAY(), "yyyy")))</f>
        <v>8</v>
      </c>
      <c r="N43" s="96">
        <f t="array" ref="N43">SUMIFS(history!G$3:G1007, LOWER(history!$C$3:$C1007), lower(B43), LOWER(TEXT(history!$A$3:$A1007, "yyyy")), (TEXT(TODAY(), "yyyy")-1))</f>
        <v>9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>
      <c r="A44" s="15"/>
      <c r="B44" s="92">
        <v>2.0</v>
      </c>
      <c r="C44" s="60">
        <f t="shared" ref="C44:E44" si="26">sum(F44,I44,L44)</f>
        <v>69</v>
      </c>
      <c r="D44" s="60">
        <f t="shared" si="26"/>
        <v>33</v>
      </c>
      <c r="E44" s="60">
        <f t="shared" si="26"/>
        <v>36</v>
      </c>
      <c r="F44" s="62">
        <f t="array" ref="F44">SUMIFS(history!E$3:E1007, LOWER(history!$C$3:$C1007), lower(B44))</f>
        <v>27</v>
      </c>
      <c r="G44" s="62">
        <f t="array" ref="G44">SUMIFS(history!E$3:E1007, LOWER(history!$C$3:$C1007), lower(B44), LOWER(TEXT(history!$A$3:$A1007, "yyyy")), (TEXT(TODAY(), "yyyy")))</f>
        <v>13</v>
      </c>
      <c r="H44" s="93">
        <f t="array" ref="H44">SUMIFS(history!E$3:E1007, LOWER(history!$C$3:$C1007), lower(B44), LOWER(TEXT(history!$A$3:$A1007, "yyyy")), (TEXT(TODAY(), "yyyy")-1))</f>
        <v>14</v>
      </c>
      <c r="I44" s="94">
        <f t="array" ref="I44">SUMIFS(history!F$3:F1007, LOWER(history!$C$3:$C1007), lower(B44))</f>
        <v>30</v>
      </c>
      <c r="J44" s="93">
        <f t="array" ref="J44">SUMIFS(history!F$3:F1007, LOWER(history!$C$3:$C1007), lower(B44), LOWER(TEXT(history!$A$3:$A1007, "yyyy")), (TEXT(TODAY(), "yyyy")))</f>
        <v>16</v>
      </c>
      <c r="K44" s="95">
        <f t="array" ref="K44">SUMIFS(history!F$3:F1007, LOWER(history!$C$3:$C1007), lower(B44), LOWER(TEXT(history!$A$3:$A1007, "yyyy")), (TEXT(TODAY(), "yyyy")-1))</f>
        <v>14</v>
      </c>
      <c r="L44" s="7">
        <f t="array" ref="L44">SUMIFS(history!G$3:G1007, LOWER(history!$C$3:$C1007), lower(B44))</f>
        <v>12</v>
      </c>
      <c r="M44" s="93">
        <f t="array" ref="M44">SUMIFS(history!G$3:G1007, LOWER(history!$C$3:$C1007), lower(B44), LOWER(TEXT(history!$A$3:$A1007, "yyyy")), (TEXT(TODAY(), "yyyy")))</f>
        <v>4</v>
      </c>
      <c r="N44" s="96">
        <f t="array" ref="N44">SUMIFS(history!G$3:G1007, LOWER(history!$C$3:$C1007), lower(B44), LOWER(TEXT(history!$A$3:$A1007, "yyyy")), (TEXT(TODAY(), "yyyy")-1))</f>
        <v>8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>
      <c r="A45" s="15"/>
      <c r="B45" s="92">
        <v>3.0</v>
      </c>
      <c r="C45" s="60">
        <f t="shared" ref="C45:E45" si="27">sum(F45,I45,L45)</f>
        <v>69</v>
      </c>
      <c r="D45" s="60">
        <f t="shared" si="27"/>
        <v>32</v>
      </c>
      <c r="E45" s="60">
        <f t="shared" si="27"/>
        <v>37</v>
      </c>
      <c r="F45" s="62">
        <f t="array" ref="F45">SUMIFS(history!E$3:E1007, LOWER(history!$C$3:$C1007), lower(B45))</f>
        <v>28</v>
      </c>
      <c r="G45" s="62">
        <f t="array" ref="G45">SUMIFS(history!E$3:E1007, LOWER(history!$C$3:$C1007), lower(B45), LOWER(TEXT(history!$A$3:$A1007, "yyyy")), (TEXT(TODAY(), "yyyy")))</f>
        <v>13</v>
      </c>
      <c r="H45" s="93">
        <f t="array" ref="H45">SUMIFS(history!E$3:E1007, LOWER(history!$C$3:$C1007), lower(B45), LOWER(TEXT(history!$A$3:$A1007, "yyyy")), (TEXT(TODAY(), "yyyy")-1))</f>
        <v>15</v>
      </c>
      <c r="I45" s="94">
        <f t="array" ref="I45">SUMIFS(history!F$3:F1007, LOWER(history!$C$3:$C1007), lower(B45))</f>
        <v>27</v>
      </c>
      <c r="J45" s="93">
        <f t="array" ref="J45">SUMIFS(history!F$3:F1007, LOWER(history!$C$3:$C1007), lower(B45), LOWER(TEXT(history!$A$3:$A1007, "yyyy")), (TEXT(TODAY(), "yyyy")))</f>
        <v>14</v>
      </c>
      <c r="K45" s="95">
        <f t="array" ref="K45">SUMIFS(history!F$3:F1007, LOWER(history!$C$3:$C1007), lower(B45), LOWER(TEXT(history!$A$3:$A1007, "yyyy")), (TEXT(TODAY(), "yyyy")-1))</f>
        <v>13</v>
      </c>
      <c r="L45" s="7">
        <f t="array" ref="L45">SUMIFS(history!G$3:G1007, LOWER(history!$C$3:$C1007), lower(B45))</f>
        <v>14</v>
      </c>
      <c r="M45" s="93">
        <f t="array" ref="M45">SUMIFS(history!G$3:G1007, LOWER(history!$C$3:$C1007), lower(B45), LOWER(TEXT(history!$A$3:$A1007, "yyyy")), (TEXT(TODAY(), "yyyy")))</f>
        <v>5</v>
      </c>
      <c r="N45" s="96">
        <f t="array" ref="N45">SUMIFS(history!G$3:G1007, LOWER(history!$C$3:$C1007), lower(B45), LOWER(TEXT(history!$A$3:$A1007, "yyyy")), (TEXT(TODAY(), "yyyy")-1))</f>
        <v>9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>
      <c r="A46" s="15"/>
      <c r="B46" s="92">
        <v>4.0</v>
      </c>
      <c r="C46" s="60">
        <f t="shared" ref="C46:E46" si="28">sum(F46,I46,L46)</f>
        <v>62</v>
      </c>
      <c r="D46" s="60">
        <f t="shared" si="28"/>
        <v>32</v>
      </c>
      <c r="E46" s="60">
        <f t="shared" si="28"/>
        <v>30</v>
      </c>
      <c r="F46" s="62">
        <f t="array" ref="F46">SUMIFS(history!E$3:E1007, LOWER(history!$C$3:$C1007), lower(B46))</f>
        <v>30</v>
      </c>
      <c r="G46" s="62">
        <f t="array" ref="G46">SUMIFS(history!E$3:E1007, LOWER(history!$C$3:$C1007), lower(B46), LOWER(TEXT(history!$A$3:$A1007, "yyyy")), (TEXT(TODAY(), "yyyy")))</f>
        <v>19</v>
      </c>
      <c r="H46" s="93">
        <f t="array" ref="H46">SUMIFS(history!E$3:E1007, LOWER(history!$C$3:$C1007), lower(B46), LOWER(TEXT(history!$A$3:$A1007, "yyyy")), (TEXT(TODAY(), "yyyy")-1))</f>
        <v>11</v>
      </c>
      <c r="I46" s="94">
        <f t="array" ref="I46">SUMIFS(history!F$3:F1007, LOWER(history!$C$3:$C1007), lower(B46))</f>
        <v>20</v>
      </c>
      <c r="J46" s="93">
        <f t="array" ref="J46">SUMIFS(history!F$3:F1007, LOWER(history!$C$3:$C1007), lower(B46), LOWER(TEXT(history!$A$3:$A1007, "yyyy")), (TEXT(TODAY(), "yyyy")))</f>
        <v>9</v>
      </c>
      <c r="K46" s="95">
        <f t="array" ref="K46">SUMIFS(history!F$3:F1007, LOWER(history!$C$3:$C1007), lower(B46), LOWER(TEXT(history!$A$3:$A1007, "yyyy")), (TEXT(TODAY(), "yyyy")-1))</f>
        <v>11</v>
      </c>
      <c r="L46" s="7">
        <f t="array" ref="L46">SUMIFS(history!G$3:G1007, LOWER(history!$C$3:$C1007), lower(B46))</f>
        <v>12</v>
      </c>
      <c r="M46" s="93">
        <f t="array" ref="M46">SUMIFS(history!G$3:G1007, LOWER(history!$C$3:$C1007), lower(B46), LOWER(TEXT(history!$A$3:$A1007, "yyyy")), (TEXT(TODAY(), "yyyy")))</f>
        <v>4</v>
      </c>
      <c r="N46" s="96">
        <f t="array" ref="N46">SUMIFS(history!G$3:G1007, LOWER(history!$C$3:$C1007), lower(B46), LOWER(TEXT(history!$A$3:$A1007, "yyyy")), (TEXT(TODAY(), "yyyy")-1))</f>
        <v>8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>
      <c r="A47" s="15"/>
      <c r="B47" s="92">
        <v>5.0</v>
      </c>
      <c r="C47" s="60">
        <f t="shared" ref="C47:E47" si="29">sum(F47,I47,L47)</f>
        <v>58</v>
      </c>
      <c r="D47" s="60">
        <f t="shared" si="29"/>
        <v>25</v>
      </c>
      <c r="E47" s="60">
        <f t="shared" si="29"/>
        <v>33</v>
      </c>
      <c r="F47" s="62">
        <f t="array" ref="F47">SUMIFS(history!E$3:E1007, LOWER(history!$C$3:$C1007), lower(B47))</f>
        <v>32</v>
      </c>
      <c r="G47" s="62">
        <f t="array" ref="G47">SUMIFS(history!E$3:E1007, LOWER(history!$C$3:$C1007), lower(B47), LOWER(TEXT(history!$A$3:$A1007, "yyyy")), (TEXT(TODAY(), "yyyy")))</f>
        <v>17</v>
      </c>
      <c r="H47" s="93">
        <f t="array" ref="H47">SUMIFS(history!E$3:E1007, LOWER(history!$C$3:$C1007), lower(B47), LOWER(TEXT(history!$A$3:$A1007, "yyyy")), (TEXT(TODAY(), "yyyy")-1))</f>
        <v>15</v>
      </c>
      <c r="I47" s="94">
        <f t="array" ref="I47">SUMIFS(history!F$3:F1007, LOWER(history!$C$3:$C1007), lower(B47))</f>
        <v>14</v>
      </c>
      <c r="J47" s="93">
        <f t="array" ref="J47">SUMIFS(history!F$3:F1007, LOWER(history!$C$3:$C1007), lower(B47), LOWER(TEXT(history!$A$3:$A1007, "yyyy")), (TEXT(TODAY(), "yyyy")))</f>
        <v>3</v>
      </c>
      <c r="K47" s="95">
        <f t="array" ref="K47">SUMIFS(history!F$3:F1007, LOWER(history!$C$3:$C1007), lower(B47), LOWER(TEXT(history!$A$3:$A1007, "yyyy")), (TEXT(TODAY(), "yyyy")-1))</f>
        <v>11</v>
      </c>
      <c r="L47" s="7">
        <f t="array" ref="L47">SUMIFS(history!G$3:G1007, LOWER(history!$C$3:$C1007), lower(B47))</f>
        <v>12</v>
      </c>
      <c r="M47" s="93">
        <f t="array" ref="M47">SUMIFS(history!G$3:G1007, LOWER(history!$C$3:$C1007), lower(B47), LOWER(TEXT(history!$A$3:$A1007, "yyyy")), (TEXT(TODAY(), "yyyy")))</f>
        <v>5</v>
      </c>
      <c r="N47" s="96">
        <f t="array" ref="N47">SUMIFS(history!G$3:G1007, LOWER(history!$C$3:$C1007), lower(B47), LOWER(TEXT(history!$A$3:$A1007, "yyyy")), (TEXT(TODAY(), "yyyy")-1))</f>
        <v>7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>
      <c r="A48" s="15"/>
      <c r="B48" s="92">
        <v>6.0</v>
      </c>
      <c r="C48" s="60">
        <f t="shared" ref="C48:E48" si="30">sum(F48,I48,L48)</f>
        <v>40</v>
      </c>
      <c r="D48" s="60">
        <f t="shared" si="30"/>
        <v>18</v>
      </c>
      <c r="E48" s="60">
        <f t="shared" si="30"/>
        <v>22</v>
      </c>
      <c r="F48" s="62">
        <f t="array" ref="F48">SUMIFS(history!E$3:E1007, LOWER(history!$C$3:$C1007), lower(B48))</f>
        <v>23</v>
      </c>
      <c r="G48" s="62">
        <f t="array" ref="G48">SUMIFS(history!E$3:E1007, LOWER(history!$C$3:$C1007), lower(B48), LOWER(TEXT(history!$A$3:$A1007, "yyyy")), (TEXT(TODAY(), "yyyy")))</f>
        <v>15</v>
      </c>
      <c r="H48" s="93">
        <f t="array" ref="H48">SUMIFS(history!E$3:E1007, LOWER(history!$C$3:$C1007), lower(B48), LOWER(TEXT(history!$A$3:$A1007, "yyyy")), (TEXT(TODAY(), "yyyy")-1))</f>
        <v>8</v>
      </c>
      <c r="I48" s="94">
        <f t="array" ref="I48">SUMIFS(history!F$3:F1007, LOWER(history!$C$3:$C1007), lower(B48))</f>
        <v>8</v>
      </c>
      <c r="J48" s="93">
        <f t="array" ref="J48">SUMIFS(history!F$3:F1007, LOWER(history!$C$3:$C1007), lower(B48), LOWER(TEXT(history!$A$3:$A1007, "yyyy")), (TEXT(TODAY(), "yyyy")))</f>
        <v>0</v>
      </c>
      <c r="K48" s="95">
        <f t="array" ref="K48">SUMIFS(history!F$3:F1007, LOWER(history!$C$3:$C1007), lower(B48), LOWER(TEXT(history!$A$3:$A1007, "yyyy")), (TEXT(TODAY(), "yyyy")-1))</f>
        <v>8</v>
      </c>
      <c r="L48" s="7">
        <f t="array" ref="L48">SUMIFS(history!G$3:G1007, LOWER(history!$C$3:$C1007), lower(B48))</f>
        <v>9</v>
      </c>
      <c r="M48" s="93">
        <f t="array" ref="M48">SUMIFS(history!G$3:G1007, LOWER(history!$C$3:$C1007), lower(B48), LOWER(TEXT(history!$A$3:$A1007, "yyyy")), (TEXT(TODAY(), "yyyy")))</f>
        <v>3</v>
      </c>
      <c r="N48" s="96">
        <f t="array" ref="N48">SUMIFS(history!G$3:G1007, LOWER(history!$C$3:$C1007), lower(B48), LOWER(TEXT(history!$A$3:$A1007, "yyyy")), (TEXT(TODAY(), "yyyy")-1))</f>
        <v>6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15"/>
      <c r="B49" s="92">
        <v>7.0</v>
      </c>
      <c r="C49" s="60">
        <f t="shared" ref="C49:E49" si="31">sum(F49,I49,L49)</f>
        <v>35</v>
      </c>
      <c r="D49" s="60">
        <f t="shared" si="31"/>
        <v>21</v>
      </c>
      <c r="E49" s="60">
        <f t="shared" si="31"/>
        <v>14</v>
      </c>
      <c r="F49" s="62">
        <f t="array" ref="F49">SUMIFS(history!E$3:E1007, LOWER(history!$C$3:$C1007), lower(B49))</f>
        <v>28</v>
      </c>
      <c r="G49" s="62">
        <f t="array" ref="G49">SUMIFS(history!E$3:E1007, LOWER(history!$C$3:$C1007), lower(B49), LOWER(TEXT(history!$A$3:$A1007, "yyyy")), (TEXT(TODAY(), "yyyy")))</f>
        <v>16</v>
      </c>
      <c r="H49" s="93">
        <f t="array" ref="H49">SUMIFS(history!E$3:E1007, LOWER(history!$C$3:$C1007), lower(B49), LOWER(TEXT(history!$A$3:$A1007, "yyyy")), (TEXT(TODAY(), "yyyy")-1))</f>
        <v>12</v>
      </c>
      <c r="I49" s="94">
        <f t="array" ref="I49">SUMIFS(history!F$3:F1007, LOWER(history!$C$3:$C1007), lower(B49))</f>
        <v>0</v>
      </c>
      <c r="J49" s="93">
        <f t="array" ref="J49">SUMIFS(history!F$3:F1007, LOWER(history!$C$3:$C1007), lower(B49), LOWER(TEXT(history!$A$3:$A1007, "yyyy")), (TEXT(TODAY(), "yyyy")))</f>
        <v>0</v>
      </c>
      <c r="K49" s="95">
        <f t="array" ref="K49">SUMIFS(history!F$3:F1007, LOWER(history!$C$3:$C1007), lower(B49), LOWER(TEXT(history!$A$3:$A1007, "yyyy")), (TEXT(TODAY(), "yyyy")-1))</f>
        <v>0</v>
      </c>
      <c r="L49" s="7">
        <f t="array" ref="L49">SUMIFS(history!G$3:G1007, LOWER(history!$C$3:$C1007), lower(B49))</f>
        <v>7</v>
      </c>
      <c r="M49" s="93">
        <f t="array" ref="M49">SUMIFS(history!G$3:G1007, LOWER(history!$C$3:$C1007), lower(B49), LOWER(TEXT(history!$A$3:$A1007, "yyyy")), (TEXT(TODAY(), "yyyy")))</f>
        <v>5</v>
      </c>
      <c r="N49" s="96">
        <f t="array" ref="N49">SUMIFS(history!G$3:G1007, LOWER(history!$C$3:$C1007), lower(B49), LOWER(TEXT(history!$A$3:$A1007, "yyyy")), (TEXT(TODAY(), "yyyy")-1))</f>
        <v>2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>
      <c r="A50" s="15"/>
      <c r="B50" s="92">
        <v>8.0</v>
      </c>
      <c r="C50" s="60">
        <f t="shared" ref="C50:E50" si="32">sum(F50,I50,L50)</f>
        <v>26</v>
      </c>
      <c r="D50" s="60">
        <f t="shared" si="32"/>
        <v>12</v>
      </c>
      <c r="E50" s="60">
        <f t="shared" si="32"/>
        <v>14</v>
      </c>
      <c r="F50" s="62">
        <f t="array" ref="F50">SUMIFS(history!E$3:E1007, LOWER(history!$C$3:$C1007), lower(B50))</f>
        <v>19</v>
      </c>
      <c r="G50" s="62">
        <f t="array" ref="G50">SUMIFS(history!E$3:E1007, LOWER(history!$C$3:$C1007), lower(B50), LOWER(TEXT(history!$A$3:$A1007, "yyyy")), (TEXT(TODAY(), "yyyy")))</f>
        <v>10</v>
      </c>
      <c r="H50" s="93">
        <f t="array" ref="H50">SUMIFS(history!E$3:E1007, LOWER(history!$C$3:$C1007), lower(B50), LOWER(TEXT(history!$A$3:$A1007, "yyyy")), (TEXT(TODAY(), "yyyy")-1))</f>
        <v>9</v>
      </c>
      <c r="I50" s="94">
        <f t="array" ref="I50">SUMIFS(history!F$3:F1007, LOWER(history!$C$3:$C1007), lower(B50))</f>
        <v>0</v>
      </c>
      <c r="J50" s="93">
        <f t="array" ref="J50">SUMIFS(history!F$3:F1007, LOWER(history!$C$3:$C1007), lower(B50), LOWER(TEXT(history!$A$3:$A1007, "yyyy")), (TEXT(TODAY(), "yyyy")))</f>
        <v>0</v>
      </c>
      <c r="K50" s="95">
        <f t="array" ref="K50">SUMIFS(history!F$3:F1007, LOWER(history!$C$3:$C1007), lower(B50), LOWER(TEXT(history!$A$3:$A1007, "yyyy")), (TEXT(TODAY(), "yyyy")-1))</f>
        <v>0</v>
      </c>
      <c r="L50" s="7">
        <f t="array" ref="L50">SUMIFS(history!G$3:G1007, LOWER(history!$C$3:$C1007), lower(B50))</f>
        <v>7</v>
      </c>
      <c r="M50" s="93">
        <f t="array" ref="M50">SUMIFS(history!G$3:G1007, LOWER(history!$C$3:$C1007), lower(B50), LOWER(TEXT(history!$A$3:$A1007, "yyyy")), (TEXT(TODAY(), "yyyy")))</f>
        <v>2</v>
      </c>
      <c r="N50" s="96">
        <f t="array" ref="N50">SUMIFS(history!G$3:G1007, LOWER(history!$C$3:$C1007), lower(B50), LOWER(TEXT(history!$A$3:$A1007, "yyyy")), (TEXT(TODAY(), "yyyy")-1))</f>
        <v>5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>
      <c r="A51" s="15"/>
      <c r="B51" s="92">
        <v>9.0</v>
      </c>
      <c r="C51" s="60">
        <f t="shared" ref="C51:E51" si="33">sum(F51,I51,L51)</f>
        <v>54</v>
      </c>
      <c r="D51" s="60">
        <f t="shared" si="33"/>
        <v>31</v>
      </c>
      <c r="E51" s="60">
        <f t="shared" si="33"/>
        <v>23</v>
      </c>
      <c r="F51" s="62">
        <f t="array" ref="F51">SUMIFS(history!E$3:E1007, LOWER(history!$C$3:$C1007), lower(B51))</f>
        <v>23</v>
      </c>
      <c r="G51" s="62">
        <f t="array" ref="G51">SUMIFS(history!E$3:E1007, LOWER(history!$C$3:$C1007), lower(B51), LOWER(TEXT(history!$A$3:$A1007, "yyyy")), (TEXT(TODAY(), "yyyy")))</f>
        <v>16</v>
      </c>
      <c r="H51" s="93">
        <f t="array" ref="H51">SUMIFS(history!E$3:E1007, LOWER(history!$C$3:$C1007), lower(B51), LOWER(TEXT(history!$A$3:$A1007, "yyyy")), (TEXT(TODAY(), "yyyy")-1))</f>
        <v>7</v>
      </c>
      <c r="I51" s="94">
        <f t="array" ref="I51">SUMIFS(history!F$3:F1007, LOWER(history!$C$3:$C1007), lower(B51))</f>
        <v>22</v>
      </c>
      <c r="J51" s="93">
        <f t="array" ref="J51">SUMIFS(history!F$3:F1007, LOWER(history!$C$3:$C1007), lower(B51), LOWER(TEXT(history!$A$3:$A1007, "yyyy")), (TEXT(TODAY(), "yyyy")))</f>
        <v>10</v>
      </c>
      <c r="K51" s="95">
        <f t="array" ref="K51">SUMIFS(history!F$3:F1007, LOWER(history!$C$3:$C1007), lower(B51), LOWER(TEXT(history!$A$3:$A1007, "yyyy")), (TEXT(TODAY(), "yyyy")-1))</f>
        <v>12</v>
      </c>
      <c r="L51" s="7">
        <f t="array" ref="L51">SUMIFS(history!G$3:G1007, LOWER(history!$C$3:$C1007), lower(B51))</f>
        <v>9</v>
      </c>
      <c r="M51" s="93">
        <f t="array" ref="M51">SUMIFS(history!G$3:G1007, LOWER(history!$C$3:$C1007), lower(B51), LOWER(TEXT(history!$A$3:$A1007, "yyyy")), (TEXT(TODAY(), "yyyy")))</f>
        <v>5</v>
      </c>
      <c r="N51" s="96">
        <f t="array" ref="N51">SUMIFS(history!G$3:G1007, LOWER(history!$C$3:$C1007), lower(B51), LOWER(TEXT(history!$A$3:$A1007, "yyyy")), (TEXT(TODAY(), "yyyy")-1))</f>
        <v>4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>
      <c r="A52" s="15"/>
      <c r="B52" s="92">
        <v>10.0</v>
      </c>
      <c r="C52" s="60">
        <f t="shared" ref="C52:E52" si="34">sum(F52,I52,L52)</f>
        <v>75</v>
      </c>
      <c r="D52" s="60">
        <f t="shared" si="34"/>
        <v>41</v>
      </c>
      <c r="E52" s="60">
        <f t="shared" si="34"/>
        <v>34</v>
      </c>
      <c r="F52" s="62">
        <f t="array" ref="F52">SUMIFS(history!E$3:E1007, LOWER(history!$C$3:$C1007), lower(B52))</f>
        <v>26</v>
      </c>
      <c r="G52" s="62">
        <f t="array" ref="G52">SUMIFS(history!E$3:E1007, LOWER(history!$C$3:$C1007), lower(B52), LOWER(TEXT(history!$A$3:$A1007, "yyyy")), (TEXT(TODAY(), "yyyy")))</f>
        <v>15</v>
      </c>
      <c r="H52" s="93">
        <f t="array" ref="H52">SUMIFS(history!E$3:E1007, LOWER(history!$C$3:$C1007), lower(B52), LOWER(TEXT(history!$A$3:$A1007, "yyyy")), (TEXT(TODAY(), "yyyy")-1))</f>
        <v>11</v>
      </c>
      <c r="I52" s="94">
        <f t="array" ref="I52">SUMIFS(history!F$3:F1007, LOWER(history!$C$3:$C1007), lower(B52))</f>
        <v>38</v>
      </c>
      <c r="J52" s="93">
        <f t="array" ref="J52">SUMIFS(history!F$3:F1007, LOWER(history!$C$3:$C1007), lower(B52), LOWER(TEXT(history!$A$3:$A1007, "yyyy")), (TEXT(TODAY(), "yyyy")))</f>
        <v>21</v>
      </c>
      <c r="K52" s="95">
        <f t="array" ref="K52">SUMIFS(history!F$3:F1007, LOWER(history!$C$3:$C1007), lower(B52), LOWER(TEXT(history!$A$3:$A1007, "yyyy")), (TEXT(TODAY(), "yyyy")-1))</f>
        <v>17</v>
      </c>
      <c r="L52" s="7">
        <f t="array" ref="L52">SUMIFS(history!G$3:G1007, LOWER(history!$C$3:$C1007), lower(B52))</f>
        <v>11</v>
      </c>
      <c r="M52" s="93">
        <f t="array" ref="M52">SUMIFS(history!G$3:G1007, LOWER(history!$C$3:$C1007), lower(B52), LOWER(TEXT(history!$A$3:$A1007, "yyyy")), (TEXT(TODAY(), "yyyy")))</f>
        <v>5</v>
      </c>
      <c r="N52" s="96">
        <f t="array" ref="N52">SUMIFS(history!G$3:G1007, LOWER(history!$C$3:$C1007), lower(B52), LOWER(TEXT(history!$A$3:$A1007, "yyyy")), (TEXT(TODAY(), "yyyy")-1))</f>
        <v>6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>
      <c r="A53" s="15"/>
      <c r="B53" s="92">
        <v>11.0</v>
      </c>
      <c r="C53" s="60">
        <f t="shared" ref="C53:E53" si="35">sum(F53,I53,L53)</f>
        <v>54</v>
      </c>
      <c r="D53" s="60">
        <f t="shared" si="35"/>
        <v>29</v>
      </c>
      <c r="E53" s="60">
        <f t="shared" si="35"/>
        <v>25</v>
      </c>
      <c r="F53" s="62">
        <f t="array" ref="F53">SUMIFS(history!E$3:E1007, LOWER(history!$C$3:$C1007), lower(B53))</f>
        <v>26</v>
      </c>
      <c r="G53" s="62">
        <f t="array" ref="G53">SUMIFS(history!E$3:E1007, LOWER(history!$C$3:$C1007), lower(B53), LOWER(TEXT(history!$A$3:$A1007, "yyyy")), (TEXT(TODAY(), "yyyy")))</f>
        <v>12</v>
      </c>
      <c r="H53" s="93">
        <f t="array" ref="H53">SUMIFS(history!E$3:E1007, LOWER(history!$C$3:$C1007), lower(B53), LOWER(TEXT(history!$A$3:$A1007, "yyyy")), (TEXT(TODAY(), "yyyy")-1))</f>
        <v>14</v>
      </c>
      <c r="I53" s="94">
        <f t="array" ref="I53">SUMIFS(history!F$3:F1007, LOWER(history!$C$3:$C1007), lower(B53))</f>
        <v>17</v>
      </c>
      <c r="J53" s="93">
        <f t="array" ref="J53">SUMIFS(history!F$3:F1007, LOWER(history!$C$3:$C1007), lower(B53), LOWER(TEXT(history!$A$3:$A1007, "yyyy")), (TEXT(TODAY(), "yyyy")))</f>
        <v>10</v>
      </c>
      <c r="K53" s="95">
        <f t="array" ref="K53">SUMIFS(history!F$3:F1007, LOWER(history!$C$3:$C1007), lower(B53), LOWER(TEXT(history!$A$3:$A1007, "yyyy")), (TEXT(TODAY(), "yyyy")-1))</f>
        <v>7</v>
      </c>
      <c r="L53" s="7">
        <f t="array" ref="L53">SUMIFS(history!G$3:G1007, LOWER(history!$C$3:$C1007), lower(B53))</f>
        <v>11</v>
      </c>
      <c r="M53" s="93">
        <f t="array" ref="M53">SUMIFS(history!G$3:G1007, LOWER(history!$C$3:$C1007), lower(B53), LOWER(TEXT(history!$A$3:$A1007, "yyyy")), (TEXT(TODAY(), "yyyy")))</f>
        <v>7</v>
      </c>
      <c r="N53" s="96">
        <f t="array" ref="N53">SUMIFS(history!G$3:G1007, LOWER(history!$C$3:$C1007), lower(B53), LOWER(TEXT(history!$A$3:$A1007, "yyyy")), (TEXT(TODAY(), "yyyy")-1))</f>
        <v>4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15"/>
      <c r="B54" s="92">
        <v>12.0</v>
      </c>
      <c r="C54" s="60">
        <f t="shared" ref="C54:E54" si="36">sum(F54,I54,L54)</f>
        <v>59</v>
      </c>
      <c r="D54" s="60">
        <f t="shared" si="36"/>
        <v>28</v>
      </c>
      <c r="E54" s="60">
        <f t="shared" si="36"/>
        <v>31</v>
      </c>
      <c r="F54" s="62">
        <f t="array" ref="F54">SUMIFS(history!E$3:E1007, LOWER(history!$C$3:$C1007), lower(B54))</f>
        <v>27</v>
      </c>
      <c r="G54" s="62">
        <f t="array" ref="G54">SUMIFS(history!E$3:E1007, LOWER(history!$C$3:$C1007), lower(B54), LOWER(TEXT(history!$A$3:$A1007, "yyyy")), (TEXT(TODAY(), "yyyy")))</f>
        <v>17</v>
      </c>
      <c r="H54" s="93">
        <f t="array" ref="H54">SUMIFS(history!E$3:E1007, LOWER(history!$C$3:$C1007), lower(B54), LOWER(TEXT(history!$A$3:$A1007, "yyyy")), (TEXT(TODAY(), "yyyy")-1))</f>
        <v>10</v>
      </c>
      <c r="I54" s="94">
        <f t="array" ref="I54">SUMIFS(history!F$3:F1007, LOWER(history!$C$3:$C1007), lower(B54))</f>
        <v>22</v>
      </c>
      <c r="J54" s="93">
        <f t="array" ref="J54">SUMIFS(history!F$3:F1007, LOWER(history!$C$3:$C1007), lower(B54), LOWER(TEXT(history!$A$3:$A1007, "yyyy")), (TEXT(TODAY(), "yyyy")))</f>
        <v>7</v>
      </c>
      <c r="K54" s="95">
        <f t="array" ref="K54">SUMIFS(history!F$3:F1007, LOWER(history!$C$3:$C1007), lower(B54), LOWER(TEXT(history!$A$3:$A1007, "yyyy")), (TEXT(TODAY(), "yyyy")-1))</f>
        <v>15</v>
      </c>
      <c r="L54" s="7">
        <f t="array" ref="L54">SUMIFS(history!G$3:G1007, LOWER(history!$C$3:$C1007), lower(B54))</f>
        <v>10</v>
      </c>
      <c r="M54" s="93">
        <f t="array" ref="M54">SUMIFS(history!G$3:G1007, LOWER(history!$C$3:$C1007), lower(B54), LOWER(TEXT(history!$A$3:$A1007, "yyyy")), (TEXT(TODAY(), "yyyy")))</f>
        <v>4</v>
      </c>
      <c r="N54" s="96">
        <f t="array" ref="N54">SUMIFS(history!G$3:G1007, LOWER(history!$C$3:$C1007), lower(B54), LOWER(TEXT(history!$A$3:$A1007, "yyyy")), (TEXT(TODAY(), "yyyy")-1))</f>
        <v>6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>
      <c r="A55" s="15"/>
      <c r="B55" s="92">
        <v>13.0</v>
      </c>
      <c r="C55" s="60">
        <f t="shared" ref="C55:E55" si="37">sum(F55,I55,L55)</f>
        <v>52</v>
      </c>
      <c r="D55" s="60">
        <f t="shared" si="37"/>
        <v>25</v>
      </c>
      <c r="E55" s="60">
        <f t="shared" si="37"/>
        <v>27</v>
      </c>
      <c r="F55" s="62">
        <f t="array" ref="F55">SUMIFS(history!E$3:E1007, LOWER(history!$C$3:$C1007), lower(B55))</f>
        <v>28</v>
      </c>
      <c r="G55" s="62">
        <f t="array" ref="G55">SUMIFS(history!E$3:E1007, LOWER(history!$C$3:$C1007), lower(B55), LOWER(TEXT(history!$A$3:$A1007, "yyyy")), (TEXT(TODAY(), "yyyy")))</f>
        <v>17</v>
      </c>
      <c r="H55" s="93">
        <f t="array" ref="H55">SUMIFS(history!E$3:E1007, LOWER(history!$C$3:$C1007), lower(B55), LOWER(TEXT(history!$A$3:$A1007, "yyyy")), (TEXT(TODAY(), "yyyy")-1))</f>
        <v>11</v>
      </c>
      <c r="I55" s="94">
        <f t="array" ref="I55">SUMIFS(history!F$3:F1007, LOWER(history!$C$3:$C1007), lower(B55))</f>
        <v>13</v>
      </c>
      <c r="J55" s="93">
        <f t="array" ref="J55">SUMIFS(history!F$3:F1007, LOWER(history!$C$3:$C1007), lower(B55), LOWER(TEXT(history!$A$3:$A1007, "yyyy")), (TEXT(TODAY(), "yyyy")))</f>
        <v>4</v>
      </c>
      <c r="K55" s="95">
        <f t="array" ref="K55">SUMIFS(history!F$3:F1007, LOWER(history!$C$3:$C1007), lower(B55), LOWER(TEXT(history!$A$3:$A1007, "yyyy")), (TEXT(TODAY(), "yyyy")-1))</f>
        <v>9</v>
      </c>
      <c r="L55" s="7">
        <f t="array" ref="L55">SUMIFS(history!G$3:G1007, LOWER(history!$C$3:$C1007), lower(B55))</f>
        <v>11</v>
      </c>
      <c r="M55" s="93">
        <f t="array" ref="M55">SUMIFS(history!G$3:G1007, LOWER(history!$C$3:$C1007), lower(B55), LOWER(TEXT(history!$A$3:$A1007, "yyyy")), (TEXT(TODAY(), "yyyy")))</f>
        <v>4</v>
      </c>
      <c r="N55" s="96">
        <f t="array" ref="N55">SUMIFS(history!G$3:G1007, LOWER(history!$C$3:$C1007), lower(B55), LOWER(TEXT(history!$A$3:$A1007, "yyyy")), (TEXT(TODAY(), "yyyy")-1))</f>
        <v>7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>
      <c r="A56" s="15"/>
      <c r="B56" s="92">
        <v>14.0</v>
      </c>
      <c r="C56" s="60">
        <f t="shared" ref="C56:E56" si="38">sum(F56,I56,L56)</f>
        <v>56</v>
      </c>
      <c r="D56" s="60">
        <f t="shared" si="38"/>
        <v>29</v>
      </c>
      <c r="E56" s="60">
        <f t="shared" si="38"/>
        <v>27</v>
      </c>
      <c r="F56" s="62">
        <f t="array" ref="F56">SUMIFS(history!E$3:E1007, LOWER(history!$C$3:$C1007), lower(B56))</f>
        <v>28</v>
      </c>
      <c r="G56" s="62">
        <f t="array" ref="G56">SUMIFS(history!E$3:E1007, LOWER(history!$C$3:$C1007), lower(B56), LOWER(TEXT(history!$A$3:$A1007, "yyyy")), (TEXT(TODAY(), "yyyy")))</f>
        <v>12</v>
      </c>
      <c r="H56" s="93">
        <f t="array" ref="H56">SUMIFS(history!E$3:E1007, LOWER(history!$C$3:$C1007), lower(B56), LOWER(TEXT(history!$A$3:$A1007, "yyyy")), (TEXT(TODAY(), "yyyy")-1))</f>
        <v>16</v>
      </c>
      <c r="I56" s="94">
        <f t="array" ref="I56">SUMIFS(history!F$3:F1007, LOWER(history!$C$3:$C1007), lower(B56))</f>
        <v>22</v>
      </c>
      <c r="J56" s="93">
        <f t="array" ref="J56">SUMIFS(history!F$3:F1007, LOWER(history!$C$3:$C1007), lower(B56), LOWER(TEXT(history!$A$3:$A1007, "yyyy")), (TEXT(TODAY(), "yyyy")))</f>
        <v>15</v>
      </c>
      <c r="K56" s="95">
        <f t="array" ref="K56">SUMIFS(history!F$3:F1007, LOWER(history!$C$3:$C1007), lower(B56), LOWER(TEXT(history!$A$3:$A1007, "yyyy")), (TEXT(TODAY(), "yyyy")-1))</f>
        <v>7</v>
      </c>
      <c r="L56" s="7">
        <f t="array" ref="L56">SUMIFS(history!G$3:G1007, LOWER(history!$C$3:$C1007), lower(B56))</f>
        <v>6</v>
      </c>
      <c r="M56" s="93">
        <f t="array" ref="M56">SUMIFS(history!G$3:G1007, LOWER(history!$C$3:$C1007), lower(B56), LOWER(TEXT(history!$A$3:$A1007, "yyyy")), (TEXT(TODAY(), "yyyy")))</f>
        <v>2</v>
      </c>
      <c r="N56" s="96">
        <f t="array" ref="N56">SUMIFS(history!G$3:G1007, LOWER(history!$C$3:$C1007), lower(B56), LOWER(TEXT(history!$A$3:$A1007, "yyyy")), (TEXT(TODAY(), "yyyy")-1))</f>
        <v>4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>
      <c r="A57" s="15"/>
      <c r="B57" s="92">
        <v>15.0</v>
      </c>
      <c r="C57" s="60">
        <f t="shared" ref="C57:E57" si="39">sum(F57,I57,L57)</f>
        <v>58</v>
      </c>
      <c r="D57" s="60">
        <f t="shared" si="39"/>
        <v>26</v>
      </c>
      <c r="E57" s="60">
        <f t="shared" si="39"/>
        <v>32</v>
      </c>
      <c r="F57" s="62">
        <f t="array" ref="F57">SUMIFS(history!E$3:E1007, LOWER(history!$C$3:$C1007), lower(B57))</f>
        <v>33</v>
      </c>
      <c r="G57" s="62">
        <f t="array" ref="G57">SUMIFS(history!E$3:E1007, LOWER(history!$C$3:$C1007), lower(B57), LOWER(TEXT(history!$A$3:$A1007, "yyyy")), (TEXT(TODAY(), "yyyy")))</f>
        <v>17</v>
      </c>
      <c r="H57" s="93">
        <f t="array" ref="H57">SUMIFS(history!E$3:E1007, LOWER(history!$C$3:$C1007), lower(B57), LOWER(TEXT(history!$A$3:$A1007, "yyyy")), (TEXT(TODAY(), "yyyy")-1))</f>
        <v>16</v>
      </c>
      <c r="I57" s="94">
        <f t="array" ref="I57">SUMIFS(history!F$3:F1007, LOWER(history!$C$3:$C1007), lower(B57))</f>
        <v>23</v>
      </c>
      <c r="J57" s="93">
        <f t="array" ref="J57">SUMIFS(history!F$3:F1007, LOWER(history!$C$3:$C1007), lower(B57), LOWER(TEXT(history!$A$3:$A1007, "yyyy")), (TEXT(TODAY(), "yyyy")))</f>
        <v>9</v>
      </c>
      <c r="K57" s="95">
        <f t="array" ref="K57">SUMIFS(history!F$3:F1007, LOWER(history!$C$3:$C1007), lower(B57), LOWER(TEXT(history!$A$3:$A1007, "yyyy")), (TEXT(TODAY(), "yyyy")-1))</f>
        <v>14</v>
      </c>
      <c r="L57" s="7">
        <f t="array" ref="L57">SUMIFS(history!G$3:G1007, LOWER(history!$C$3:$C1007), lower(B57))</f>
        <v>2</v>
      </c>
      <c r="M57" s="93">
        <f t="array" ref="M57">SUMIFS(history!G$3:G1007, LOWER(history!$C$3:$C1007), lower(B57), LOWER(TEXT(history!$A$3:$A1007, "yyyy")), (TEXT(TODAY(), "yyyy")))</f>
        <v>0</v>
      </c>
      <c r="N57" s="96">
        <f t="array" ref="N57">SUMIFS(history!G$3:G1007, LOWER(history!$C$3:$C1007), lower(B57), LOWER(TEXT(history!$A$3:$A1007, "yyyy")), (TEXT(TODAY(), "yyyy")-1))</f>
        <v>2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>
      <c r="A58" s="15"/>
      <c r="B58" s="92">
        <v>16.0</v>
      </c>
      <c r="C58" s="60">
        <f t="shared" ref="C58:E58" si="40">sum(F58,I58,L58)</f>
        <v>55</v>
      </c>
      <c r="D58" s="60">
        <f t="shared" si="40"/>
        <v>21</v>
      </c>
      <c r="E58" s="60">
        <f t="shared" si="40"/>
        <v>34</v>
      </c>
      <c r="F58" s="62">
        <f t="array" ref="F58">SUMIFS(history!E$3:E1007, LOWER(history!$C$3:$C1007), lower(B58))</f>
        <v>33</v>
      </c>
      <c r="G58" s="62">
        <f t="array" ref="G58">SUMIFS(history!E$3:E1007, LOWER(history!$C$3:$C1007), lower(B58), LOWER(TEXT(history!$A$3:$A1007, "yyyy")), (TEXT(TODAY(), "yyyy")))</f>
        <v>16</v>
      </c>
      <c r="H58" s="93">
        <f t="array" ref="H58">SUMIFS(history!E$3:E1007, LOWER(history!$C$3:$C1007), lower(B58), LOWER(TEXT(history!$A$3:$A1007, "yyyy")), (TEXT(TODAY(), "yyyy")-1))</f>
        <v>17</v>
      </c>
      <c r="I58" s="94">
        <f t="array" ref="I58">SUMIFS(history!F$3:F1007, LOWER(history!$C$3:$C1007), lower(B58))</f>
        <v>17</v>
      </c>
      <c r="J58" s="93">
        <f t="array" ref="J58">SUMIFS(history!F$3:F1007, LOWER(history!$C$3:$C1007), lower(B58), LOWER(TEXT(history!$A$3:$A1007, "yyyy")), (TEXT(TODAY(), "yyyy")))</f>
        <v>2</v>
      </c>
      <c r="K58" s="95">
        <f t="array" ref="K58">SUMIFS(history!F$3:F1007, LOWER(history!$C$3:$C1007), lower(B58), LOWER(TEXT(history!$A$3:$A1007, "yyyy")), (TEXT(TODAY(), "yyyy")-1))</f>
        <v>15</v>
      </c>
      <c r="L58" s="7">
        <f t="array" ref="L58">SUMIFS(history!G$3:G1007, LOWER(history!$C$3:$C1007), lower(B58))</f>
        <v>5</v>
      </c>
      <c r="M58" s="93">
        <f t="array" ref="M58">SUMIFS(history!G$3:G1007, LOWER(history!$C$3:$C1007), lower(B58), LOWER(TEXT(history!$A$3:$A1007, "yyyy")), (TEXT(TODAY(), "yyyy")))</f>
        <v>3</v>
      </c>
      <c r="N58" s="96">
        <f t="array" ref="N58">SUMIFS(history!G$3:G1007, LOWER(history!$C$3:$C1007), lower(B58), LOWER(TEXT(history!$A$3:$A1007, "yyyy")), (TEXT(TODAY(), "yyyy")-1))</f>
        <v>2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>
      <c r="A59" s="15"/>
      <c r="B59" s="92">
        <v>17.0</v>
      </c>
      <c r="C59" s="60">
        <f t="shared" ref="C59:E59" si="41">sum(F59,I59,L59)</f>
        <v>68</v>
      </c>
      <c r="D59" s="60">
        <f t="shared" si="41"/>
        <v>33</v>
      </c>
      <c r="E59" s="60">
        <f t="shared" si="41"/>
        <v>35</v>
      </c>
      <c r="F59" s="62">
        <f t="array" ref="F59">SUMIFS(history!E$3:E1007, LOWER(history!$C$3:$C1007), lower(B59))</f>
        <v>29</v>
      </c>
      <c r="G59" s="62">
        <f t="array" ref="G59">SUMIFS(history!E$3:E1007, LOWER(history!$C$3:$C1007), lower(B59), LOWER(TEXT(history!$A$3:$A1007, "yyyy")), (TEXT(TODAY(), "yyyy")))</f>
        <v>13</v>
      </c>
      <c r="H59" s="93">
        <f t="array" ref="H59">SUMIFS(history!E$3:E1007, LOWER(history!$C$3:$C1007), lower(B59), LOWER(TEXT(history!$A$3:$A1007, "yyyy")), (TEXT(TODAY(), "yyyy")-1))</f>
        <v>16</v>
      </c>
      <c r="I59" s="94">
        <f t="array" ref="I59">SUMIFS(history!F$3:F1007, LOWER(history!$C$3:$C1007), lower(B59))</f>
        <v>30</v>
      </c>
      <c r="J59" s="93">
        <f t="array" ref="J59">SUMIFS(history!F$3:F1007, LOWER(history!$C$3:$C1007), lower(B59), LOWER(TEXT(history!$A$3:$A1007, "yyyy")), (TEXT(TODAY(), "yyyy")))</f>
        <v>15</v>
      </c>
      <c r="K59" s="95">
        <f t="array" ref="K59">SUMIFS(history!F$3:F1007, LOWER(history!$C$3:$C1007), lower(B59), LOWER(TEXT(history!$A$3:$A1007, "yyyy")), (TEXT(TODAY(), "yyyy")-1))</f>
        <v>15</v>
      </c>
      <c r="L59" s="7">
        <f t="array" ref="L59">SUMIFS(history!G$3:G1007, LOWER(history!$C$3:$C1007), lower(B59))</f>
        <v>9</v>
      </c>
      <c r="M59" s="93">
        <f t="array" ref="M59">SUMIFS(history!G$3:G1007, LOWER(history!$C$3:$C1007), lower(B59), LOWER(TEXT(history!$A$3:$A1007, "yyyy")), (TEXT(TODAY(), "yyyy")))</f>
        <v>5</v>
      </c>
      <c r="N59" s="96">
        <f t="array" ref="N59">SUMIFS(history!G$3:G1007, LOWER(history!$C$3:$C1007), lower(B59), LOWER(TEXT(history!$A$3:$A1007, "yyyy")), (TEXT(TODAY(), "yyyy")-1))</f>
        <v>4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>
      <c r="A60" s="15"/>
      <c r="B60" s="92">
        <v>18.0</v>
      </c>
      <c r="C60" s="60">
        <f t="shared" ref="C60:E60" si="42">sum(F60,I60,L60)</f>
        <v>52</v>
      </c>
      <c r="D60" s="60">
        <f t="shared" si="42"/>
        <v>26</v>
      </c>
      <c r="E60" s="60">
        <f t="shared" si="42"/>
        <v>26</v>
      </c>
      <c r="F60" s="62">
        <f t="array" ref="F60">SUMIFS(history!E$3:E1007, LOWER(history!$C$3:$C1007), lower(B60))</f>
        <v>25</v>
      </c>
      <c r="G60" s="62">
        <f t="array" ref="G60">SUMIFS(history!E$3:E1007, LOWER(history!$C$3:$C1007), lower(B60), LOWER(TEXT(history!$A$3:$A1007, "yyyy")), (TEXT(TODAY(), "yyyy")))</f>
        <v>13</v>
      </c>
      <c r="H60" s="93">
        <f t="array" ref="H60">SUMIFS(history!E$3:E1007, LOWER(history!$C$3:$C1007), lower(B60), LOWER(TEXT(history!$A$3:$A1007, "yyyy")), (TEXT(TODAY(), "yyyy")-1))</f>
        <v>12</v>
      </c>
      <c r="I60" s="94">
        <f t="array" ref="I60">SUMIFS(history!F$3:F1007, LOWER(history!$C$3:$C1007), lower(B60))</f>
        <v>18</v>
      </c>
      <c r="J60" s="93">
        <f t="array" ref="J60">SUMIFS(history!F$3:F1007, LOWER(history!$C$3:$C1007), lower(B60), LOWER(TEXT(history!$A$3:$A1007, "yyyy")), (TEXT(TODAY(), "yyyy")))</f>
        <v>5</v>
      </c>
      <c r="K60" s="95">
        <f t="array" ref="K60">SUMIFS(history!F$3:F1007, LOWER(history!$C$3:$C1007), lower(B60), LOWER(TEXT(history!$A$3:$A1007, "yyyy")), (TEXT(TODAY(), "yyyy")-1))</f>
        <v>13</v>
      </c>
      <c r="L60" s="7">
        <f t="array" ref="L60">SUMIFS(history!G$3:G1007, LOWER(history!$C$3:$C1007), lower(B60))</f>
        <v>9</v>
      </c>
      <c r="M60" s="93">
        <f t="array" ref="M60">SUMIFS(history!G$3:G1007, LOWER(history!$C$3:$C1007), lower(B60), LOWER(TEXT(history!$A$3:$A1007, "yyyy")), (TEXT(TODAY(), "yyyy")))</f>
        <v>8</v>
      </c>
      <c r="N60" s="96">
        <f t="array" ref="N60">SUMIFS(history!G$3:G1007, LOWER(history!$C$3:$C1007), lower(B60), LOWER(TEXT(history!$A$3:$A1007, "yyyy")), (TEXT(TODAY(), "yyyy")-1))</f>
        <v>1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>
      <c r="A61" s="15"/>
      <c r="B61" s="92">
        <v>19.0</v>
      </c>
      <c r="C61" s="60">
        <f t="shared" ref="C61:E61" si="43">sum(F61,I61,L61)</f>
        <v>42</v>
      </c>
      <c r="D61" s="60">
        <f t="shared" si="43"/>
        <v>20</v>
      </c>
      <c r="E61" s="60">
        <f t="shared" si="43"/>
        <v>22</v>
      </c>
      <c r="F61" s="62">
        <f t="array" ref="F61">SUMIFS(history!E$3:E1007, LOWER(history!$C$3:$C1007), lower(B61))</f>
        <v>15</v>
      </c>
      <c r="G61" s="62">
        <f t="array" ref="G61">SUMIFS(history!E$3:E1007, LOWER(history!$C$3:$C1007), lower(B61), LOWER(TEXT(history!$A$3:$A1007, "yyyy")), (TEXT(TODAY(), "yyyy")))</f>
        <v>9</v>
      </c>
      <c r="H61" s="93">
        <f t="array" ref="H61">SUMIFS(history!E$3:E1007, LOWER(history!$C$3:$C1007), lower(B61), LOWER(TEXT(history!$A$3:$A1007, "yyyy")), (TEXT(TODAY(), "yyyy")-1))</f>
        <v>6</v>
      </c>
      <c r="I61" s="94">
        <f t="array" ref="I61">SUMIFS(history!F$3:F1007, LOWER(history!$C$3:$C1007), lower(B61))</f>
        <v>12</v>
      </c>
      <c r="J61" s="93">
        <f t="array" ref="J61">SUMIFS(history!F$3:F1007, LOWER(history!$C$3:$C1007), lower(B61), LOWER(TEXT(history!$A$3:$A1007, "yyyy")), (TEXT(TODAY(), "yyyy")))</f>
        <v>4</v>
      </c>
      <c r="K61" s="95">
        <f t="array" ref="K61">SUMIFS(history!F$3:F1007, LOWER(history!$C$3:$C1007), lower(B61), LOWER(TEXT(history!$A$3:$A1007, "yyyy")), (TEXT(TODAY(), "yyyy")-1))</f>
        <v>8</v>
      </c>
      <c r="L61" s="7">
        <f t="array" ref="L61">SUMIFS(history!G$3:G1007, LOWER(history!$C$3:$C1007), lower(B61))</f>
        <v>15</v>
      </c>
      <c r="M61" s="93">
        <f t="array" ref="M61">SUMIFS(history!G$3:G1007, LOWER(history!$C$3:$C1007), lower(B61), LOWER(TEXT(history!$A$3:$A1007, "yyyy")), (TEXT(TODAY(), "yyyy")))</f>
        <v>7</v>
      </c>
      <c r="N61" s="96">
        <f t="array" ref="N61">SUMIFS(history!G$3:G1007, LOWER(history!$C$3:$C1007), lower(B61), LOWER(TEXT(history!$A$3:$A1007, "yyyy")), (TEXT(TODAY(), "yyyy")-1))</f>
        <v>8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>
      <c r="A62" s="15"/>
      <c r="B62" s="92">
        <v>20.0</v>
      </c>
      <c r="C62" s="60">
        <f t="shared" ref="C62:E62" si="44">sum(F62,I62,L62)</f>
        <v>61</v>
      </c>
      <c r="D62" s="60">
        <f t="shared" si="44"/>
        <v>35</v>
      </c>
      <c r="E62" s="60">
        <f t="shared" si="44"/>
        <v>26</v>
      </c>
      <c r="F62" s="62">
        <f t="array" ref="F62">SUMIFS(history!E$3:E1007, LOWER(history!$C$3:$C1007), lower(B62))</f>
        <v>29</v>
      </c>
      <c r="G62" s="62">
        <f t="array" ref="G62">SUMIFS(history!E$3:E1007, LOWER(history!$C$3:$C1007), lower(B62), LOWER(TEXT(history!$A$3:$A1007, "yyyy")), (TEXT(TODAY(), "yyyy")))</f>
        <v>17</v>
      </c>
      <c r="H62" s="93">
        <f t="array" ref="H62">SUMIFS(history!E$3:E1007, LOWER(history!$C$3:$C1007), lower(B62), LOWER(TEXT(history!$A$3:$A1007, "yyyy")), (TEXT(TODAY(), "yyyy")-1))</f>
        <v>12</v>
      </c>
      <c r="I62" s="94">
        <f t="array" ref="I62">SUMIFS(history!F$3:F1007, LOWER(history!$C$3:$C1007), lower(B62))</f>
        <v>20</v>
      </c>
      <c r="J62" s="93">
        <f t="array" ref="J62">SUMIFS(history!F$3:F1007, LOWER(history!$C$3:$C1007), lower(B62), LOWER(TEXT(history!$A$3:$A1007, "yyyy")), (TEXT(TODAY(), "yyyy")))</f>
        <v>12</v>
      </c>
      <c r="K62" s="95">
        <f t="array" ref="K62">SUMIFS(history!F$3:F1007, LOWER(history!$C$3:$C1007), lower(B62), LOWER(TEXT(history!$A$3:$A1007, "yyyy")), (TEXT(TODAY(), "yyyy")-1))</f>
        <v>8</v>
      </c>
      <c r="L62" s="7">
        <f t="array" ref="L62">SUMIFS(history!G$3:G1007, LOWER(history!$C$3:$C1007), lower(B62))</f>
        <v>12</v>
      </c>
      <c r="M62" s="93">
        <f t="array" ref="M62">SUMIFS(history!G$3:G1007, LOWER(history!$C$3:$C1007), lower(B62), LOWER(TEXT(history!$A$3:$A1007, "yyyy")), (TEXT(TODAY(), "yyyy")))</f>
        <v>6</v>
      </c>
      <c r="N62" s="96">
        <f t="array" ref="N62">SUMIFS(history!G$3:G1007, LOWER(history!$C$3:$C1007), lower(B62), LOWER(TEXT(history!$A$3:$A1007, "yyyy")), (TEXT(TODAY(), "yyyy")-1))</f>
        <v>6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>
      <c r="A63" s="15"/>
      <c r="B63" s="92">
        <v>21.0</v>
      </c>
      <c r="C63" s="60">
        <f t="shared" ref="C63:E63" si="45">sum(F63,I63,L63)</f>
        <v>64</v>
      </c>
      <c r="D63" s="60">
        <f t="shared" si="45"/>
        <v>36</v>
      </c>
      <c r="E63" s="60">
        <f t="shared" si="45"/>
        <v>28</v>
      </c>
      <c r="F63" s="62">
        <f t="array" ref="F63">SUMIFS(history!E$3:E1007, LOWER(history!$C$3:$C1007), lower(B63))</f>
        <v>35</v>
      </c>
      <c r="G63" s="62">
        <f t="array" ref="G63">SUMIFS(history!E$3:E1007, LOWER(history!$C$3:$C1007), lower(B63), LOWER(TEXT(history!$A$3:$A1007, "yyyy")), (TEXT(TODAY(), "yyyy")))</f>
        <v>16</v>
      </c>
      <c r="H63" s="93">
        <f t="array" ref="H63">SUMIFS(history!E$3:E1007, LOWER(history!$C$3:$C1007), lower(B63), LOWER(TEXT(history!$A$3:$A1007, "yyyy")), (TEXT(TODAY(), "yyyy")-1))</f>
        <v>19</v>
      </c>
      <c r="I63" s="94">
        <f t="array" ref="I63">SUMIFS(history!F$3:F1007, LOWER(history!$C$3:$C1007), lower(B63))</f>
        <v>14</v>
      </c>
      <c r="J63" s="93">
        <f t="array" ref="J63">SUMIFS(history!F$3:F1007, LOWER(history!$C$3:$C1007), lower(B63), LOWER(TEXT(history!$A$3:$A1007, "yyyy")), (TEXT(TODAY(), "yyyy")))</f>
        <v>14</v>
      </c>
      <c r="K63" s="95">
        <f t="array" ref="K63">SUMIFS(history!F$3:F1007, LOWER(history!$C$3:$C1007), lower(B63), LOWER(TEXT(history!$A$3:$A1007, "yyyy")), (TEXT(TODAY(), "yyyy")-1))</f>
        <v>0</v>
      </c>
      <c r="L63" s="7">
        <f t="array" ref="L63">SUMIFS(history!G$3:G1007, LOWER(history!$C$3:$C1007), lower(B63))</f>
        <v>15</v>
      </c>
      <c r="M63" s="93">
        <f t="array" ref="M63">SUMIFS(history!G$3:G1007, LOWER(history!$C$3:$C1007), lower(B63), LOWER(TEXT(history!$A$3:$A1007, "yyyy")), (TEXT(TODAY(), "yyyy")))</f>
        <v>6</v>
      </c>
      <c r="N63" s="96">
        <f t="array" ref="N63">SUMIFS(history!G$3:G1007, LOWER(history!$C$3:$C1007), lower(B63), LOWER(TEXT(history!$A$3:$A1007, "yyyy")), (TEXT(TODAY(), "yyyy")-1))</f>
        <v>9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>
      <c r="A64" s="15"/>
      <c r="B64" s="92">
        <v>22.0</v>
      </c>
      <c r="C64" s="60">
        <f t="shared" ref="C64:E64" si="46">sum(F64,I64,L64)</f>
        <v>57</v>
      </c>
      <c r="D64" s="60">
        <f t="shared" si="46"/>
        <v>27</v>
      </c>
      <c r="E64" s="60">
        <f t="shared" si="46"/>
        <v>30</v>
      </c>
      <c r="F64" s="62">
        <f t="array" ref="F64">SUMIFS(history!E$3:E1007, LOWER(history!$C$3:$C1007), lower(B64))</f>
        <v>36</v>
      </c>
      <c r="G64" s="62">
        <f t="array" ref="G64">SUMIFS(history!E$3:E1007, LOWER(history!$C$3:$C1007), lower(B64), LOWER(TEXT(history!$A$3:$A1007, "yyyy")), (TEXT(TODAY(), "yyyy")))</f>
        <v>15</v>
      </c>
      <c r="H64" s="93">
        <f t="array" ref="H64">SUMIFS(history!E$3:E1007, LOWER(history!$C$3:$C1007), lower(B64), LOWER(TEXT(history!$A$3:$A1007, "yyyy")), (TEXT(TODAY(), "yyyy")-1))</f>
        <v>21</v>
      </c>
      <c r="I64" s="94">
        <f t="array" ref="I64">SUMIFS(history!F$3:F1007, LOWER(history!$C$3:$C1007), lower(B64))</f>
        <v>12</v>
      </c>
      <c r="J64" s="93">
        <f t="array" ref="J64">SUMIFS(history!F$3:F1007, LOWER(history!$C$3:$C1007), lower(B64), LOWER(TEXT(history!$A$3:$A1007, "yyyy")), (TEXT(TODAY(), "yyyy")))</f>
        <v>8</v>
      </c>
      <c r="K64" s="95">
        <f t="array" ref="K64">SUMIFS(history!F$3:F1007, LOWER(history!$C$3:$C1007), lower(B64), LOWER(TEXT(history!$A$3:$A1007, "yyyy")), (TEXT(TODAY(), "yyyy")-1))</f>
        <v>4</v>
      </c>
      <c r="L64" s="7">
        <f t="array" ref="L64">SUMIFS(history!G$3:G1007, LOWER(history!$C$3:$C1007), lower(B64))</f>
        <v>9</v>
      </c>
      <c r="M64" s="93">
        <f t="array" ref="M64">SUMIFS(history!G$3:G1007, LOWER(history!$C$3:$C1007), lower(B64), LOWER(TEXT(history!$A$3:$A1007, "yyyy")), (TEXT(TODAY(), "yyyy")))</f>
        <v>4</v>
      </c>
      <c r="N64" s="96">
        <f t="array" ref="N64">SUMIFS(history!G$3:G1007, LOWER(history!$C$3:$C1007), lower(B64), LOWER(TEXT(history!$A$3:$A1007, "yyyy")), (TEXT(TODAY(), "yyyy")-1))</f>
        <v>5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>
      <c r="A65" s="15"/>
      <c r="B65" s="92">
        <v>23.0</v>
      </c>
      <c r="C65" s="60">
        <f t="shared" ref="C65:E65" si="47">sum(F65,I65,L65)</f>
        <v>54</v>
      </c>
      <c r="D65" s="60">
        <f t="shared" si="47"/>
        <v>24</v>
      </c>
      <c r="E65" s="60">
        <f t="shared" si="47"/>
        <v>30</v>
      </c>
      <c r="F65" s="62">
        <f t="array" ref="F65">SUMIFS(history!E$3:E1007, LOWER(history!$C$3:$C1007), lower(B65))</f>
        <v>26</v>
      </c>
      <c r="G65" s="62">
        <f t="array" ref="G65">SUMIFS(history!E$3:E1007, LOWER(history!$C$3:$C1007), lower(B65), LOWER(TEXT(history!$A$3:$A1007, "yyyy")), (TEXT(TODAY(), "yyyy")))</f>
        <v>13</v>
      </c>
      <c r="H65" s="93">
        <f t="array" ref="H65">SUMIFS(history!E$3:E1007, LOWER(history!$C$3:$C1007), lower(B65), LOWER(TEXT(history!$A$3:$A1007, "yyyy")), (TEXT(TODAY(), "yyyy")-1))</f>
        <v>13</v>
      </c>
      <c r="I65" s="94">
        <f t="array" ref="I65">SUMIFS(history!F$3:F1007, LOWER(history!$C$3:$C1007), lower(B65))</f>
        <v>22</v>
      </c>
      <c r="J65" s="93">
        <f t="array" ref="J65">SUMIFS(history!F$3:F1007, LOWER(history!$C$3:$C1007), lower(B65), LOWER(TEXT(history!$A$3:$A1007, "yyyy")), (TEXT(TODAY(), "yyyy")))</f>
        <v>8</v>
      </c>
      <c r="K65" s="95">
        <f t="array" ref="K65">SUMIFS(history!F$3:F1007, LOWER(history!$C$3:$C1007), lower(B65), LOWER(TEXT(history!$A$3:$A1007, "yyyy")), (TEXT(TODAY(), "yyyy")-1))</f>
        <v>14</v>
      </c>
      <c r="L65" s="7">
        <f t="array" ref="L65">SUMIFS(history!G$3:G1007, LOWER(history!$C$3:$C1007), lower(B65))</f>
        <v>6</v>
      </c>
      <c r="M65" s="93">
        <f t="array" ref="M65">SUMIFS(history!G$3:G1007, LOWER(history!$C$3:$C1007), lower(B65), LOWER(TEXT(history!$A$3:$A1007, "yyyy")), (TEXT(TODAY(), "yyyy")))</f>
        <v>3</v>
      </c>
      <c r="N65" s="96">
        <f t="array" ref="N65">SUMIFS(history!G$3:G1007, LOWER(history!$C$3:$C1007), lower(B65), LOWER(TEXT(history!$A$3:$A1007, "yyyy")), (TEXT(TODAY(), "yyyy")-1))</f>
        <v>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15"/>
      <c r="B66" s="92">
        <v>24.0</v>
      </c>
      <c r="C66" s="60">
        <f t="shared" ref="C66:E66" si="48">sum(F66,I66,L66)</f>
        <v>67</v>
      </c>
      <c r="D66" s="60">
        <f t="shared" si="48"/>
        <v>34</v>
      </c>
      <c r="E66" s="60">
        <f t="shared" si="48"/>
        <v>33</v>
      </c>
      <c r="F66" s="62">
        <f t="array" ref="F66">SUMIFS(history!E$3:E1007, LOWER(history!$C$3:$C1007), lower(B66))</f>
        <v>28</v>
      </c>
      <c r="G66" s="62">
        <f t="array" ref="G66">SUMIFS(history!E$3:E1007, LOWER(history!$C$3:$C1007), lower(B66), LOWER(TEXT(history!$A$3:$A1007, "yyyy")), (TEXT(TODAY(), "yyyy")))</f>
        <v>13</v>
      </c>
      <c r="H66" s="93">
        <f t="array" ref="H66">SUMIFS(history!E$3:E1007, LOWER(history!$C$3:$C1007), lower(B66), LOWER(TEXT(history!$A$3:$A1007, "yyyy")), (TEXT(TODAY(), "yyyy")-1))</f>
        <v>15</v>
      </c>
      <c r="I66" s="94">
        <f t="array" ref="I66">SUMIFS(history!F$3:F1007, LOWER(history!$C$3:$C1007), lower(B66))</f>
        <v>32</v>
      </c>
      <c r="J66" s="93">
        <f t="array" ref="J66">SUMIFS(history!F$3:F1007, LOWER(history!$C$3:$C1007), lower(B66), LOWER(TEXT(history!$A$3:$A1007, "yyyy")), (TEXT(TODAY(), "yyyy")))</f>
        <v>18</v>
      </c>
      <c r="K66" s="95">
        <f t="array" ref="K66">SUMIFS(history!F$3:F1007, LOWER(history!$C$3:$C1007), lower(B66), LOWER(TEXT(history!$A$3:$A1007, "yyyy")), (TEXT(TODAY(), "yyyy")-1))</f>
        <v>14</v>
      </c>
      <c r="L66" s="7">
        <f t="array" ref="L66">SUMIFS(history!G$3:G1007, LOWER(history!$C$3:$C1007), lower(B66))</f>
        <v>7</v>
      </c>
      <c r="M66" s="93">
        <f t="array" ref="M66">SUMIFS(history!G$3:G1007, LOWER(history!$C$3:$C1007), lower(B66), LOWER(TEXT(history!$A$3:$A1007, "yyyy")), (TEXT(TODAY(), "yyyy")))</f>
        <v>3</v>
      </c>
      <c r="N66" s="96">
        <f t="array" ref="N66">SUMIFS(history!G$3:G1007, LOWER(history!$C$3:$C1007), lower(B66), LOWER(TEXT(history!$A$3:$A1007, "yyyy")), (TEXT(TODAY(), "yyyy")-1))</f>
        <v>4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5"/>
      <c r="B67" s="92">
        <v>25.0</v>
      </c>
      <c r="C67" s="60">
        <f t="shared" ref="C67:E67" si="49">sum(F67,I67,L67)</f>
        <v>58</v>
      </c>
      <c r="D67" s="60">
        <f t="shared" si="49"/>
        <v>31</v>
      </c>
      <c r="E67" s="60">
        <f t="shared" si="49"/>
        <v>27</v>
      </c>
      <c r="F67" s="62">
        <f t="array" ref="F67">SUMIFS(history!E$3:E1007, LOWER(history!$C$3:$C1007), lower(B67))</f>
        <v>33</v>
      </c>
      <c r="G67" s="62">
        <f t="array" ref="G67">SUMIFS(history!E$3:E1007, LOWER(history!$C$3:$C1007), lower(B67), LOWER(TEXT(history!$A$3:$A1007, "yyyy")), (TEXT(TODAY(), "yyyy")))</f>
        <v>16</v>
      </c>
      <c r="H67" s="93">
        <f t="array" ref="H67">SUMIFS(history!E$3:E1007, LOWER(history!$C$3:$C1007), lower(B67), LOWER(TEXT(history!$A$3:$A1007, "yyyy")), (TEXT(TODAY(), "yyyy")-1))</f>
        <v>17</v>
      </c>
      <c r="I67" s="94">
        <f t="array" ref="I67">SUMIFS(history!F$3:F1007, LOWER(history!$C$3:$C1007), lower(B67))</f>
        <v>15</v>
      </c>
      <c r="J67" s="93">
        <f t="array" ref="J67">SUMIFS(history!F$3:F1007, LOWER(history!$C$3:$C1007), lower(B67), LOWER(TEXT(history!$A$3:$A1007, "yyyy")), (TEXT(TODAY(), "yyyy")))</f>
        <v>12</v>
      </c>
      <c r="K67" s="95">
        <f t="array" ref="K67">SUMIFS(history!F$3:F1007, LOWER(history!$C$3:$C1007), lower(B67), LOWER(TEXT(history!$A$3:$A1007, "yyyy")), (TEXT(TODAY(), "yyyy")-1))</f>
        <v>3</v>
      </c>
      <c r="L67" s="7">
        <f t="array" ref="L67">SUMIFS(history!G$3:G1007, LOWER(history!$C$3:$C1007), lower(B67))</f>
        <v>10</v>
      </c>
      <c r="M67" s="93">
        <f t="array" ref="M67">SUMIFS(history!G$3:G1007, LOWER(history!$C$3:$C1007), lower(B67), LOWER(TEXT(history!$A$3:$A1007, "yyyy")), (TEXT(TODAY(), "yyyy")))</f>
        <v>3</v>
      </c>
      <c r="N67" s="96">
        <f t="array" ref="N67">SUMIFS(history!G$3:G1007, LOWER(history!$C$3:$C1007), lower(B67), LOWER(TEXT(history!$A$3:$A1007, "yyyy")), (TEXT(TODAY(), "yyyy")-1))</f>
        <v>7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>
      <c r="A68" s="15"/>
      <c r="B68" s="92">
        <v>26.0</v>
      </c>
      <c r="C68" s="60">
        <f t="shared" ref="C68:E68" si="50">sum(F68,I68,L68)</f>
        <v>59</v>
      </c>
      <c r="D68" s="60">
        <f t="shared" si="50"/>
        <v>34</v>
      </c>
      <c r="E68" s="60">
        <f t="shared" si="50"/>
        <v>25</v>
      </c>
      <c r="F68" s="62">
        <f t="array" ref="F68">SUMIFS(history!E$3:E1007, LOWER(history!$C$3:$C1007), lower(B68))</f>
        <v>32</v>
      </c>
      <c r="G68" s="62">
        <f t="array" ref="G68">SUMIFS(history!E$3:E1007, LOWER(history!$C$3:$C1007), lower(B68), LOWER(TEXT(history!$A$3:$A1007, "yyyy")), (TEXT(TODAY(), "yyyy")))</f>
        <v>12</v>
      </c>
      <c r="H68" s="93">
        <f t="array" ref="H68">SUMIFS(history!E$3:E1007, LOWER(history!$C$3:$C1007), lower(B68), LOWER(TEXT(history!$A$3:$A1007, "yyyy")), (TEXT(TODAY(), "yyyy")-1))</f>
        <v>20</v>
      </c>
      <c r="I68" s="94">
        <f t="array" ref="I68">SUMIFS(history!F$3:F1007, LOWER(history!$C$3:$C1007), lower(B68))</f>
        <v>18</v>
      </c>
      <c r="J68" s="93">
        <f t="array" ref="J68">SUMIFS(history!F$3:F1007, LOWER(history!$C$3:$C1007), lower(B68), LOWER(TEXT(history!$A$3:$A1007, "yyyy")), (TEXT(TODAY(), "yyyy")))</f>
        <v>18</v>
      </c>
      <c r="K68" s="95">
        <f t="array" ref="K68">SUMIFS(history!F$3:F1007, LOWER(history!$C$3:$C1007), lower(B68), LOWER(TEXT(history!$A$3:$A1007, "yyyy")), (TEXT(TODAY(), "yyyy")-1))</f>
        <v>0</v>
      </c>
      <c r="L68" s="7">
        <f t="array" ref="L68">SUMIFS(history!G$3:G1007, LOWER(history!$C$3:$C1007), lower(B68))</f>
        <v>9</v>
      </c>
      <c r="M68" s="93">
        <f t="array" ref="M68">SUMIFS(history!G$3:G1007, LOWER(history!$C$3:$C1007), lower(B68), LOWER(TEXT(history!$A$3:$A1007, "yyyy")), (TEXT(TODAY(), "yyyy")))</f>
        <v>4</v>
      </c>
      <c r="N68" s="96">
        <f t="array" ref="N68">SUMIFS(history!G$3:G1007, LOWER(history!$C$3:$C1007), lower(B68), LOWER(TEXT(history!$A$3:$A1007, "yyyy")), (TEXT(TODAY(), "yyyy")-1))</f>
        <v>5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>
      <c r="A69" s="15"/>
      <c r="B69" s="92">
        <v>27.0</v>
      </c>
      <c r="C69" s="60">
        <f t="shared" ref="C69:E69" si="51">sum(F69,I69,L69)</f>
        <v>50</v>
      </c>
      <c r="D69" s="60">
        <f t="shared" si="51"/>
        <v>26</v>
      </c>
      <c r="E69" s="60">
        <f t="shared" si="51"/>
        <v>24</v>
      </c>
      <c r="F69" s="62">
        <f t="array" ref="F69">SUMIFS(history!E$3:E1007, LOWER(history!$C$3:$C1007), lower(B69))</f>
        <v>35</v>
      </c>
      <c r="G69" s="62">
        <f t="array" ref="G69">SUMIFS(history!E$3:E1007, LOWER(history!$C$3:$C1007), lower(B69), LOWER(TEXT(history!$A$3:$A1007, "yyyy")), (TEXT(TODAY(), "yyyy")))</f>
        <v>16</v>
      </c>
      <c r="H69" s="93">
        <f t="array" ref="H69">SUMIFS(history!E$3:E1007, LOWER(history!$C$3:$C1007), lower(B69), LOWER(TEXT(history!$A$3:$A1007, "yyyy")), (TEXT(TODAY(), "yyyy")-1))</f>
        <v>19</v>
      </c>
      <c r="I69" s="94">
        <f t="array" ref="I69">SUMIFS(history!F$3:F1007, LOWER(history!$C$3:$C1007), lower(B69))</f>
        <v>8</v>
      </c>
      <c r="J69" s="93">
        <f t="array" ref="J69">SUMIFS(history!F$3:F1007, LOWER(history!$C$3:$C1007), lower(B69), LOWER(TEXT(history!$A$3:$A1007, "yyyy")), (TEXT(TODAY(), "yyyy")))</f>
        <v>7</v>
      </c>
      <c r="K69" s="95">
        <f t="array" ref="K69">SUMIFS(history!F$3:F1007, LOWER(history!$C$3:$C1007), lower(B69), LOWER(TEXT(history!$A$3:$A1007, "yyyy")), (TEXT(TODAY(), "yyyy")-1))</f>
        <v>1</v>
      </c>
      <c r="L69" s="7">
        <f t="array" ref="L69">SUMIFS(history!G$3:G1007, LOWER(history!$C$3:$C1007), lower(B69))</f>
        <v>7</v>
      </c>
      <c r="M69" s="93">
        <f t="array" ref="M69">SUMIFS(history!G$3:G1007, LOWER(history!$C$3:$C1007), lower(B69), LOWER(TEXT(history!$A$3:$A1007, "yyyy")), (TEXT(TODAY(), "yyyy")))</f>
        <v>3</v>
      </c>
      <c r="N69" s="96">
        <f t="array" ref="N69">SUMIFS(history!G$3:G1007, LOWER(history!$C$3:$C1007), lower(B69), LOWER(TEXT(history!$A$3:$A1007, "yyyy")), (TEXT(TODAY(), "yyyy")-1))</f>
        <v>4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>
      <c r="A70" s="15"/>
      <c r="B70" s="92">
        <v>28.0</v>
      </c>
      <c r="C70" s="60">
        <f t="shared" ref="C70:E70" si="52">sum(F70,I70,L70)</f>
        <v>47</v>
      </c>
      <c r="D70" s="60">
        <f t="shared" si="52"/>
        <v>27</v>
      </c>
      <c r="E70" s="60">
        <f t="shared" si="52"/>
        <v>20</v>
      </c>
      <c r="F70" s="62">
        <f t="array" ref="F70">SUMIFS(history!E$3:E1007, LOWER(history!$C$3:$C1007), lower(B70))</f>
        <v>21</v>
      </c>
      <c r="G70" s="62">
        <f t="array" ref="G70">SUMIFS(history!E$3:E1007, LOWER(history!$C$3:$C1007), lower(B70), LOWER(TEXT(history!$A$3:$A1007, "yyyy")), (TEXT(TODAY(), "yyyy")))</f>
        <v>9</v>
      </c>
      <c r="H70" s="93">
        <f t="array" ref="H70">SUMIFS(history!E$3:E1007, LOWER(history!$C$3:$C1007), lower(B70), LOWER(TEXT(history!$A$3:$A1007, "yyyy")), (TEXT(TODAY(), "yyyy")-1))</f>
        <v>12</v>
      </c>
      <c r="I70" s="94">
        <f t="array" ref="I70">SUMIFS(history!F$3:F1007, LOWER(history!$C$3:$C1007), lower(B70))</f>
        <v>17</v>
      </c>
      <c r="J70" s="93">
        <f t="array" ref="J70">SUMIFS(history!F$3:F1007, LOWER(history!$C$3:$C1007), lower(B70), LOWER(TEXT(history!$A$3:$A1007, "yyyy")), (TEXT(TODAY(), "yyyy")))</f>
        <v>12</v>
      </c>
      <c r="K70" s="95">
        <f t="array" ref="K70">SUMIFS(history!F$3:F1007, LOWER(history!$C$3:$C1007), lower(B70), LOWER(TEXT(history!$A$3:$A1007, "yyyy")), (TEXT(TODAY(), "yyyy")-1))</f>
        <v>5</v>
      </c>
      <c r="L70" s="7">
        <f t="array" ref="L70">SUMIFS(history!G$3:G1007, LOWER(history!$C$3:$C1007), lower(B70))</f>
        <v>9</v>
      </c>
      <c r="M70" s="93">
        <f t="array" ref="M70">SUMIFS(history!G$3:G1007, LOWER(history!$C$3:$C1007), lower(B70), LOWER(TEXT(history!$A$3:$A1007, "yyyy")), (TEXT(TODAY(), "yyyy")))</f>
        <v>6</v>
      </c>
      <c r="N70" s="96">
        <f t="array" ref="N70">SUMIFS(history!G$3:G1007, LOWER(history!$C$3:$C1007), lower(B70), LOWER(TEXT(history!$A$3:$A1007, "yyyy")), (TEXT(TODAY(), "yyyy")-1))</f>
        <v>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>
      <c r="A71" s="15"/>
      <c r="B71" s="92">
        <v>29.0</v>
      </c>
      <c r="C71" s="60">
        <f t="shared" ref="C71:E71" si="53">sum(F71,I71,L71)</f>
        <v>91</v>
      </c>
      <c r="D71" s="60">
        <f t="shared" si="53"/>
        <v>32</v>
      </c>
      <c r="E71" s="60">
        <f t="shared" si="53"/>
        <v>24</v>
      </c>
      <c r="F71" s="62">
        <f t="array" ref="F71">SUMIFS(history!E$3:E1007, LOWER(history!$C$3:$C1007), lower(B71))</f>
        <v>51</v>
      </c>
      <c r="G71" s="62">
        <f t="array" ref="G71">SUMIFS(history!E$3:E1007, LOWER(history!$C$3:$C1007), lower(B71), LOWER(TEXT(history!$A$3:$A1007, "yyyy")), (TEXT(TODAY(), "yyyy")))</f>
        <v>17</v>
      </c>
      <c r="H71" s="93">
        <f t="array" ref="H71">SUMIFS(history!E$3:E1007, LOWER(history!$C$3:$C1007), lower(B71), LOWER(TEXT(history!$A$3:$A1007, "yyyy")), (TEXT(TODAY(), "yyyy")-1))</f>
        <v>17</v>
      </c>
      <c r="I71" s="94">
        <f t="array" ref="I71">SUMIFS(history!F$3:F1007, LOWER(history!$C$3:$C1007), lower(B71))</f>
        <v>21</v>
      </c>
      <c r="J71" s="93">
        <f t="array" ref="J71">SUMIFS(history!F$3:F1007, LOWER(history!$C$3:$C1007), lower(B71), LOWER(TEXT(history!$A$3:$A1007, "yyyy")), (TEXT(TODAY(), "yyyy")))</f>
        <v>10</v>
      </c>
      <c r="K71" s="95">
        <f t="array" ref="K71">SUMIFS(history!F$3:F1007, LOWER(history!$C$3:$C1007), lower(B71), LOWER(TEXT(history!$A$3:$A1007, "yyyy")), (TEXT(TODAY(), "yyyy")-1))</f>
        <v>0</v>
      </c>
      <c r="L71" s="7">
        <f t="array" ref="L71">SUMIFS(history!G$3:G1007, LOWER(history!$C$3:$C1007), lower(B71))</f>
        <v>19</v>
      </c>
      <c r="M71" s="93">
        <f t="array" ref="M71">SUMIFS(history!G$3:G1007, LOWER(history!$C$3:$C1007), lower(B71), LOWER(TEXT(history!$A$3:$A1007, "yyyy")), (TEXT(TODAY(), "yyyy")))</f>
        <v>5</v>
      </c>
      <c r="N71" s="96">
        <f t="array" ref="N71">SUMIFS(history!G$3:G1007, LOWER(history!$C$3:$C1007), lower(B71), LOWER(TEXT(history!$A$3:$A1007, "yyyy")), (TEXT(TODAY(), "yyyy")-1))</f>
        <v>7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>
      <c r="A72" s="15"/>
      <c r="B72" s="92">
        <v>30.0</v>
      </c>
      <c r="C72" s="60">
        <f t="shared" ref="C72:E72" si="54">sum(F72,I72,L72)</f>
        <v>97</v>
      </c>
      <c r="D72" s="60">
        <f t="shared" si="54"/>
        <v>33</v>
      </c>
      <c r="E72" s="60">
        <f t="shared" si="54"/>
        <v>20</v>
      </c>
      <c r="F72" s="62">
        <f t="array" ref="F72">SUMIFS(history!E$3:E1007, LOWER(history!$C$3:$C1007), lower(B72))</f>
        <v>50</v>
      </c>
      <c r="G72" s="62">
        <f t="array" ref="G72">SUMIFS(history!E$3:E1007, LOWER(history!$C$3:$C1007), lower(B72), LOWER(TEXT(history!$A$3:$A1007, "yyyy")), (TEXT(TODAY(), "yyyy")))</f>
        <v>18</v>
      </c>
      <c r="H72" s="93">
        <f t="array" ref="H72">SUMIFS(history!E$3:E1007, LOWER(history!$C$3:$C1007), lower(B72), LOWER(TEXT(history!$A$3:$A1007, "yyyy")), (TEXT(TODAY(), "yyyy")-1))</f>
        <v>17</v>
      </c>
      <c r="I72" s="94">
        <f t="array" ref="I72">SUMIFS(history!F$3:F1007, LOWER(history!$C$3:$C1007), lower(B72))</f>
        <v>32</v>
      </c>
      <c r="J72" s="93">
        <f t="array" ref="J72">SUMIFS(history!F$3:F1007, LOWER(history!$C$3:$C1007), lower(B72), LOWER(TEXT(history!$A$3:$A1007, "yyyy")), (TEXT(TODAY(), "yyyy")))</f>
        <v>11</v>
      </c>
      <c r="K72" s="95">
        <f t="array" ref="K72">SUMIFS(history!F$3:F1007, LOWER(history!$C$3:$C1007), lower(B72), LOWER(TEXT(history!$A$3:$A1007, "yyyy")), (TEXT(TODAY(), "yyyy")-1))</f>
        <v>0</v>
      </c>
      <c r="L72" s="7">
        <f t="array" ref="L72">SUMIFS(history!G$3:G1007, LOWER(history!$C$3:$C1007), lower(B72))</f>
        <v>15</v>
      </c>
      <c r="M72" s="93">
        <f t="array" ref="M72">SUMIFS(history!G$3:G1007, LOWER(history!$C$3:$C1007), lower(B72), LOWER(TEXT(history!$A$3:$A1007, "yyyy")), (TEXT(TODAY(), "yyyy")))</f>
        <v>4</v>
      </c>
      <c r="N72" s="96">
        <f t="array" ref="N72">SUMIFS(history!G$3:G1007, LOWER(history!$C$3:$C1007), lower(B72), LOWER(TEXT(history!$A$3:$A1007, "yyyy")), (TEXT(TODAY(), "yyyy")-1))</f>
        <v>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>
      <c r="A73" s="15"/>
      <c r="B73" s="92">
        <v>31.0</v>
      </c>
      <c r="C73" s="60">
        <f t="shared" ref="C73:E73" si="55">sum(F73,I73,L73)</f>
        <v>96</v>
      </c>
      <c r="D73" s="60">
        <f t="shared" si="55"/>
        <v>43</v>
      </c>
      <c r="E73" s="60">
        <f t="shared" si="55"/>
        <v>18</v>
      </c>
      <c r="F73" s="62">
        <f t="array" ref="F73">SUMIFS(history!E$3:E1007, LOWER(history!$C$3:$C1007), lower(B73))</f>
        <v>49</v>
      </c>
      <c r="G73" s="62">
        <f t="array" ref="G73">SUMIFS(history!E$3:E1007, LOWER(history!$C$3:$C1007), lower(B73), LOWER(TEXT(history!$A$3:$A1007, "yyyy")), (TEXT(TODAY(), "yyyy")))</f>
        <v>22</v>
      </c>
      <c r="H73" s="93">
        <f t="array" ref="H73">SUMIFS(history!E$3:E1007, LOWER(history!$C$3:$C1007), lower(B73), LOWER(TEXT(history!$A$3:$A1007, "yyyy")), (TEXT(TODAY(), "yyyy")-1))</f>
        <v>12</v>
      </c>
      <c r="I73" s="94">
        <f t="array" ref="I73">SUMIFS(history!F$3:F1007, LOWER(history!$C$3:$C1007), lower(B73))</f>
        <v>31</v>
      </c>
      <c r="J73" s="93">
        <f t="array" ref="J73">SUMIFS(history!F$3:F1007, LOWER(history!$C$3:$C1007), lower(B73), LOWER(TEXT(history!$A$3:$A1007, "yyyy")), (TEXT(TODAY(), "yyyy")))</f>
        <v>16</v>
      </c>
      <c r="K73" s="95">
        <f t="array" ref="K73">SUMIFS(history!F$3:F1007, LOWER(history!$C$3:$C1007), lower(B73), LOWER(TEXT(history!$A$3:$A1007, "yyyy")), (TEXT(TODAY(), "yyyy")-1))</f>
        <v>0</v>
      </c>
      <c r="L73" s="7">
        <f t="array" ref="L73">SUMIFS(history!G$3:G1007, LOWER(history!$C$3:$C1007), lower(B73))</f>
        <v>16</v>
      </c>
      <c r="M73" s="93">
        <f t="array" ref="M73">SUMIFS(history!G$3:G1007, LOWER(history!$C$3:$C1007), lower(B73), LOWER(TEXT(history!$A$3:$A1007, "yyyy")), (TEXT(TODAY(), "yyyy")))</f>
        <v>5</v>
      </c>
      <c r="N73" s="96">
        <f t="array" ref="N73">SUMIFS(history!G$3:G1007, LOWER(history!$C$3:$C1007), lower(B73), LOWER(TEXT(history!$A$3:$A1007, "yyyy")), (TEXT(TODAY(), "yyyy")-1))</f>
        <v>6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>
      <c r="A74" s="15"/>
      <c r="B74" s="92">
        <v>32.0</v>
      </c>
      <c r="C74" s="60">
        <f t="shared" ref="C74:E74" si="56">sum(F74,I74,L74)</f>
        <v>73</v>
      </c>
      <c r="D74" s="60">
        <f t="shared" si="56"/>
        <v>34</v>
      </c>
      <c r="E74" s="60">
        <f t="shared" si="56"/>
        <v>14</v>
      </c>
      <c r="F74" s="62">
        <f t="array" ref="F74">SUMIFS(history!E$3:E1007, LOWER(history!$C$3:$C1007), lower(B74))</f>
        <v>34</v>
      </c>
      <c r="G74" s="62">
        <f t="array" ref="G74">SUMIFS(history!E$3:E1007, LOWER(history!$C$3:$C1007), lower(B74), LOWER(TEXT(history!$A$3:$A1007, "yyyy")), (TEXT(TODAY(), "yyyy")))</f>
        <v>15</v>
      </c>
      <c r="H74" s="93">
        <f t="array" ref="H74">SUMIFS(history!E$3:E1007, LOWER(history!$C$3:$C1007), lower(B74), LOWER(TEXT(history!$A$3:$A1007, "yyyy")), (TEXT(TODAY(), "yyyy")-1))</f>
        <v>10</v>
      </c>
      <c r="I74" s="94">
        <f t="array" ref="I74">SUMIFS(history!F$3:F1007, LOWER(history!$C$3:$C1007), lower(B74))</f>
        <v>27</v>
      </c>
      <c r="J74" s="93">
        <f t="array" ref="J74">SUMIFS(history!F$3:F1007, LOWER(history!$C$3:$C1007), lower(B74), LOWER(TEXT(history!$A$3:$A1007, "yyyy")), (TEXT(TODAY(), "yyyy")))</f>
        <v>15</v>
      </c>
      <c r="K74" s="95">
        <f t="array" ref="K74">SUMIFS(history!F$3:F1007, LOWER(history!$C$3:$C1007), lower(B74), LOWER(TEXT(history!$A$3:$A1007, "yyyy")), (TEXT(TODAY(), "yyyy")-1))</f>
        <v>0</v>
      </c>
      <c r="L74" s="7">
        <f t="array" ref="L74">SUMIFS(history!G$3:G1007, LOWER(history!$C$3:$C1007), lower(B74))</f>
        <v>12</v>
      </c>
      <c r="M74" s="93">
        <f t="array" ref="M74">SUMIFS(history!G$3:G1007, LOWER(history!$C$3:$C1007), lower(B74), LOWER(TEXT(history!$A$3:$A1007, "yyyy")), (TEXT(TODAY(), "yyyy")))</f>
        <v>4</v>
      </c>
      <c r="N74" s="96">
        <f t="array" ref="N74">SUMIFS(history!G$3:G1007, LOWER(history!$C$3:$C1007), lower(B74), LOWER(TEXT(history!$A$3:$A1007, "yyyy")), (TEXT(TODAY(), "yyyy")-1))</f>
        <v>4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>
      <c r="A75" s="15"/>
      <c r="B75" s="92">
        <v>33.0</v>
      </c>
      <c r="C75" s="60">
        <f t="shared" ref="C75:E75" si="57">sum(F75,I75,L75)</f>
        <v>100</v>
      </c>
      <c r="D75" s="60">
        <f t="shared" si="57"/>
        <v>40</v>
      </c>
      <c r="E75" s="60">
        <f t="shared" si="57"/>
        <v>25</v>
      </c>
      <c r="F75" s="62">
        <f t="array" ref="F75">SUMIFS(history!E$3:E1007, LOWER(history!$C$3:$C1007), lower(B75))</f>
        <v>49</v>
      </c>
      <c r="G75" s="62">
        <f t="array" ref="G75">SUMIFS(history!E$3:E1007, LOWER(history!$C$3:$C1007), lower(B75), LOWER(TEXT(history!$A$3:$A1007, "yyyy")), (TEXT(TODAY(), "yyyy")))</f>
        <v>16</v>
      </c>
      <c r="H75" s="93">
        <f t="array" ref="H75">SUMIFS(history!E$3:E1007, LOWER(history!$C$3:$C1007), lower(B75), LOWER(TEXT(history!$A$3:$A1007, "yyyy")), (TEXT(TODAY(), "yyyy")-1))</f>
        <v>14</v>
      </c>
      <c r="I75" s="94">
        <f t="array" ref="I75">SUMIFS(history!F$3:F1007, LOWER(history!$C$3:$C1007), lower(B75))</f>
        <v>33</v>
      </c>
      <c r="J75" s="93">
        <f t="array" ref="J75">SUMIFS(history!F$3:F1007, LOWER(history!$C$3:$C1007), lower(B75), LOWER(TEXT(history!$A$3:$A1007, "yyyy")), (TEXT(TODAY(), "yyyy")))</f>
        <v>15</v>
      </c>
      <c r="K75" s="95">
        <f t="array" ref="K75">SUMIFS(history!F$3:F1007, LOWER(history!$C$3:$C1007), lower(B75), LOWER(TEXT(history!$A$3:$A1007, "yyyy")), (TEXT(TODAY(), "yyyy")-1))</f>
        <v>5</v>
      </c>
      <c r="L75" s="7">
        <f t="array" ref="L75">SUMIFS(history!G$3:G1007, LOWER(history!$C$3:$C1007), lower(B75))</f>
        <v>18</v>
      </c>
      <c r="M75" s="93">
        <f t="array" ref="M75">SUMIFS(history!G$3:G1007, LOWER(history!$C$3:$C1007), lower(B75), LOWER(TEXT(history!$A$3:$A1007, "yyyy")), (TEXT(TODAY(), "yyyy")))</f>
        <v>9</v>
      </c>
      <c r="N75" s="96">
        <f t="array" ref="N75">SUMIFS(history!G$3:G1007, LOWER(history!$C$3:$C1007), lower(B75), LOWER(TEXT(history!$A$3:$A1007, "yyyy")), (TEXT(TODAY(), "yyyy")-1))</f>
        <v>6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>
      <c r="A76" s="15"/>
      <c r="B76" s="92">
        <v>34.0</v>
      </c>
      <c r="C76" s="60">
        <f t="shared" ref="C76:E76" si="58">sum(F76,I76,L76)</f>
        <v>101</v>
      </c>
      <c r="D76" s="60">
        <f t="shared" si="58"/>
        <v>32</v>
      </c>
      <c r="E76" s="60">
        <f t="shared" si="58"/>
        <v>33</v>
      </c>
      <c r="F76" s="62">
        <f t="array" ref="F76">SUMIFS(history!E$3:E1007, LOWER(history!$C$3:$C1007), lower(B76))</f>
        <v>47</v>
      </c>
      <c r="G76" s="62">
        <f t="array" ref="G76">SUMIFS(history!E$3:E1007, LOWER(history!$C$3:$C1007), lower(B76), LOWER(TEXT(history!$A$3:$A1007, "yyyy")), (TEXT(TODAY(), "yyyy")))</f>
        <v>13</v>
      </c>
      <c r="H76" s="93">
        <f t="array" ref="H76">SUMIFS(history!E$3:E1007, LOWER(history!$C$3:$C1007), lower(B76), LOWER(TEXT(history!$A$3:$A1007, "yyyy")), (TEXT(TODAY(), "yyyy")-1))</f>
        <v>15</v>
      </c>
      <c r="I76" s="94">
        <f t="array" ref="I76">SUMIFS(history!F$3:F1007, LOWER(history!$C$3:$C1007), lower(B76))</f>
        <v>40</v>
      </c>
      <c r="J76" s="93">
        <f t="array" ref="J76">SUMIFS(history!F$3:F1007, LOWER(history!$C$3:$C1007), lower(B76), LOWER(TEXT(history!$A$3:$A1007, "yyyy")), (TEXT(TODAY(), "yyyy")))</f>
        <v>13</v>
      </c>
      <c r="K76" s="95">
        <f t="array" ref="K76">SUMIFS(history!F$3:F1007, LOWER(history!$C$3:$C1007), lower(B76), LOWER(TEXT(history!$A$3:$A1007, "yyyy")), (TEXT(TODAY(), "yyyy")-1))</f>
        <v>12</v>
      </c>
      <c r="L76" s="7">
        <f t="array" ref="L76">SUMIFS(history!G$3:G1007, LOWER(history!$C$3:$C1007), lower(B76))</f>
        <v>14</v>
      </c>
      <c r="M76" s="93">
        <f t="array" ref="M76">SUMIFS(history!G$3:G1007, LOWER(history!$C$3:$C1007), lower(B76), LOWER(TEXT(history!$A$3:$A1007, "yyyy")), (TEXT(TODAY(), "yyyy")))</f>
        <v>6</v>
      </c>
      <c r="N76" s="96">
        <f t="array" ref="N76">SUMIFS(history!G$3:G1007, LOWER(history!$C$3:$C1007), lower(B76), LOWER(TEXT(history!$A$3:$A1007, "yyyy")), (TEXT(TODAY(), "yyyy")-1))</f>
        <v>6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>
      <c r="A77" s="15"/>
      <c r="B77" s="92">
        <v>35.0</v>
      </c>
      <c r="C77" s="60">
        <f t="shared" ref="C77:E77" si="59">sum(F77,I77,L77)</f>
        <v>92</v>
      </c>
      <c r="D77" s="60">
        <f t="shared" si="59"/>
        <v>42</v>
      </c>
      <c r="E77" s="60">
        <f t="shared" si="59"/>
        <v>17</v>
      </c>
      <c r="F77" s="62">
        <f t="array" ref="F77">SUMIFS(history!E$3:E1007, LOWER(history!$C$3:$C1007), lower(B77))</f>
        <v>45</v>
      </c>
      <c r="G77" s="62">
        <f t="array" ref="G77">SUMIFS(history!E$3:E1007, LOWER(history!$C$3:$C1007), lower(B77), LOWER(TEXT(history!$A$3:$A1007, "yyyy")), (TEXT(TODAY(), "yyyy")))</f>
        <v>18</v>
      </c>
      <c r="H77" s="93">
        <f t="array" ref="H77">SUMIFS(history!E$3:E1007, LOWER(history!$C$3:$C1007), lower(B77), LOWER(TEXT(history!$A$3:$A1007, "yyyy")), (TEXT(TODAY(), "yyyy")-1))</f>
        <v>14</v>
      </c>
      <c r="I77" s="94">
        <f t="array" ref="I77">SUMIFS(history!F$3:F1007, LOWER(history!$C$3:$C1007), lower(B77))</f>
        <v>29</v>
      </c>
      <c r="J77" s="93">
        <f t="array" ref="J77">SUMIFS(history!F$3:F1007, LOWER(history!$C$3:$C1007), lower(B77), LOWER(TEXT(history!$A$3:$A1007, "yyyy")), (TEXT(TODAY(), "yyyy")))</f>
        <v>15</v>
      </c>
      <c r="K77" s="95">
        <f t="array" ref="K77">SUMIFS(history!F$3:F1007, LOWER(history!$C$3:$C1007), lower(B77), LOWER(TEXT(history!$A$3:$A1007, "yyyy")), (TEXT(TODAY(), "yyyy")-1))</f>
        <v>0</v>
      </c>
      <c r="L77" s="7">
        <f t="array" ref="L77">SUMIFS(history!G$3:G1007, LOWER(history!$C$3:$C1007), lower(B77))</f>
        <v>18</v>
      </c>
      <c r="M77" s="93">
        <f t="array" ref="M77">SUMIFS(history!G$3:G1007, LOWER(history!$C$3:$C1007), lower(B77), LOWER(TEXT(history!$A$3:$A1007, "yyyy")), (TEXT(TODAY(), "yyyy")))</f>
        <v>9</v>
      </c>
      <c r="N77" s="96">
        <f t="array" ref="N77">SUMIFS(history!G$3:G1007, LOWER(history!$C$3:$C1007), lower(B77), LOWER(TEXT(history!$A$3:$A1007, "yyyy")), (TEXT(TODAY(), "yyyy")-1))</f>
        <v>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>
      <c r="A78" s="15"/>
      <c r="B78" s="92">
        <v>36.0</v>
      </c>
      <c r="C78" s="60">
        <f t="shared" ref="C78:E78" si="60">sum(F78,I78,L78)</f>
        <v>95</v>
      </c>
      <c r="D78" s="60">
        <f t="shared" si="60"/>
        <v>34</v>
      </c>
      <c r="E78" s="60">
        <f t="shared" si="60"/>
        <v>22</v>
      </c>
      <c r="F78" s="62">
        <f t="array" ref="F78">SUMIFS(history!E$3:E1007, LOWER(history!$C$3:$C1007), lower(B78))</f>
        <v>50</v>
      </c>
      <c r="G78" s="62">
        <f t="array" ref="G78">SUMIFS(history!E$3:E1007, LOWER(history!$C$3:$C1007), lower(B78), LOWER(TEXT(history!$A$3:$A1007, "yyyy")), (TEXT(TODAY(), "yyyy")))</f>
        <v>18</v>
      </c>
      <c r="H78" s="93">
        <f t="array" ref="H78">SUMIFS(history!E$3:E1007, LOWER(history!$C$3:$C1007), lower(B78), LOWER(TEXT(history!$A$3:$A1007, "yyyy")), (TEXT(TODAY(), "yyyy")-1))</f>
        <v>15</v>
      </c>
      <c r="I78" s="94">
        <f t="array" ref="I78">SUMIFS(history!F$3:F1007, LOWER(history!$C$3:$C1007), lower(B78))</f>
        <v>35</v>
      </c>
      <c r="J78" s="93">
        <f t="array" ref="J78">SUMIFS(history!F$3:F1007, LOWER(history!$C$3:$C1007), lower(B78), LOWER(TEXT(history!$A$3:$A1007, "yyyy")), (TEXT(TODAY(), "yyyy")))</f>
        <v>10</v>
      </c>
      <c r="K78" s="95">
        <f t="array" ref="K78">SUMIFS(history!F$3:F1007, LOWER(history!$C$3:$C1007), lower(B78), LOWER(TEXT(history!$A$3:$A1007, "yyyy")), (TEXT(TODAY(), "yyyy")-1))</f>
        <v>6</v>
      </c>
      <c r="L78" s="7">
        <f t="array" ref="L78">SUMIFS(history!G$3:G1007, LOWER(history!$C$3:$C1007), lower(B78))</f>
        <v>10</v>
      </c>
      <c r="M78" s="93">
        <f t="array" ref="M78">SUMIFS(history!G$3:G1007, LOWER(history!$C$3:$C1007), lower(B78), LOWER(TEXT(history!$A$3:$A1007, "yyyy")), (TEXT(TODAY(), "yyyy")))</f>
        <v>6</v>
      </c>
      <c r="N78" s="96">
        <f t="array" ref="N78">SUMIFS(history!G$3:G1007, LOWER(history!$C$3:$C1007), lower(B78), LOWER(TEXT(history!$A$3:$A1007, "yyyy")), (TEXT(TODAY(), "yyyy")-1))</f>
        <v>1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>
      <c r="A79" s="15"/>
      <c r="B79" s="92">
        <v>37.0</v>
      </c>
      <c r="C79" s="60">
        <f t="shared" ref="C79:E79" si="61">sum(F79,I79,L79)</f>
        <v>73</v>
      </c>
      <c r="D79" s="60">
        <f t="shared" si="61"/>
        <v>31</v>
      </c>
      <c r="E79" s="60">
        <f t="shared" si="61"/>
        <v>21</v>
      </c>
      <c r="F79" s="62">
        <f t="array" ref="F79">SUMIFS(history!E$3:E1007, LOWER(history!$C$3:$C1007), lower(B79))</f>
        <v>42</v>
      </c>
      <c r="G79" s="62">
        <f t="array" ref="G79">SUMIFS(history!E$3:E1007, LOWER(history!$C$3:$C1007), lower(B79), LOWER(TEXT(history!$A$3:$A1007, "yyyy")), (TEXT(TODAY(), "yyyy")))</f>
        <v>15</v>
      </c>
      <c r="H79" s="93">
        <f t="array" ref="H79">SUMIFS(history!E$3:E1007, LOWER(history!$C$3:$C1007), lower(B79), LOWER(TEXT(history!$A$3:$A1007, "yyyy")), (TEXT(TODAY(), "yyyy")-1))</f>
        <v>16</v>
      </c>
      <c r="I79" s="94">
        <f t="array" ref="I79">SUMIFS(history!F$3:F1007, LOWER(history!$C$3:$C1007), lower(B79))</f>
        <v>24</v>
      </c>
      <c r="J79" s="93">
        <f t="array" ref="J79">SUMIFS(history!F$3:F1007, LOWER(history!$C$3:$C1007), lower(B79), LOWER(TEXT(history!$A$3:$A1007, "yyyy")), (TEXT(TODAY(), "yyyy")))</f>
        <v>9</v>
      </c>
      <c r="K79" s="95">
        <f t="array" ref="K79">SUMIFS(history!F$3:F1007, LOWER(history!$C$3:$C1007), lower(B79), LOWER(TEXT(history!$A$3:$A1007, "yyyy")), (TEXT(TODAY(), "yyyy")-1))</f>
        <v>5</v>
      </c>
      <c r="L79" s="7">
        <f t="array" ref="L79">SUMIFS(history!G$3:G1007, LOWER(history!$C$3:$C1007), lower(B79))</f>
        <v>7</v>
      </c>
      <c r="M79" s="93">
        <f t="array" ref="M79">SUMIFS(history!G$3:G1007, LOWER(history!$C$3:$C1007), lower(B79), LOWER(TEXT(history!$A$3:$A1007, "yyyy")), (TEXT(TODAY(), "yyyy")))</f>
        <v>7</v>
      </c>
      <c r="N79" s="96">
        <f t="array" ref="N79">SUMIFS(history!G$3:G1007, LOWER(history!$C$3:$C1007), lower(B79), LOWER(TEXT(history!$A$3:$A1007, "yyyy")), (TEXT(TODAY(), "yyyy")-1))</f>
        <v>0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>
      <c r="A80" s="15"/>
      <c r="B80" s="92">
        <v>38.0</v>
      </c>
      <c r="C80" s="60">
        <f t="shared" ref="C80:E80" si="62">sum(F80,I80,L80)</f>
        <v>84</v>
      </c>
      <c r="D80" s="60">
        <f t="shared" si="62"/>
        <v>37</v>
      </c>
      <c r="E80" s="60">
        <f t="shared" si="62"/>
        <v>19</v>
      </c>
      <c r="F80" s="62">
        <f t="array" ref="F80">SUMIFS(history!E$3:E1007, LOWER(history!$C$3:$C1007), lower(B80))</f>
        <v>53</v>
      </c>
      <c r="G80" s="62">
        <f t="array" ref="G80">SUMIFS(history!E$3:E1007, LOWER(history!$C$3:$C1007), lower(B80), LOWER(TEXT(history!$A$3:$A1007, "yyyy")), (TEXT(TODAY(), "yyyy")))</f>
        <v>17</v>
      </c>
      <c r="H80" s="93">
        <f t="array" ref="H80">SUMIFS(history!E$3:E1007, LOWER(history!$C$3:$C1007), lower(B80), LOWER(TEXT(history!$A$3:$A1007, "yyyy")), (TEXT(TODAY(), "yyyy")-1))</f>
        <v>15</v>
      </c>
      <c r="I80" s="94">
        <f t="array" ref="I80">SUMIFS(history!F$3:F1007, LOWER(history!$C$3:$C1007), lower(B80))</f>
        <v>19</v>
      </c>
      <c r="J80" s="93">
        <f t="array" ref="J80">SUMIFS(history!F$3:F1007, LOWER(history!$C$3:$C1007), lower(B80), LOWER(TEXT(history!$A$3:$A1007, "yyyy")), (TEXT(TODAY(), "yyyy")))</f>
        <v>16</v>
      </c>
      <c r="K80" s="95">
        <f t="array" ref="K80">SUMIFS(history!F$3:F1007, LOWER(history!$C$3:$C1007), lower(B80), LOWER(TEXT(history!$A$3:$A1007, "yyyy")), (TEXT(TODAY(), "yyyy")-1))</f>
        <v>0</v>
      </c>
      <c r="L80" s="7">
        <f t="array" ref="L80">SUMIFS(history!G$3:G1007, LOWER(history!$C$3:$C1007), lower(B80))</f>
        <v>12</v>
      </c>
      <c r="M80" s="93">
        <f t="array" ref="M80">SUMIFS(history!G$3:G1007, LOWER(history!$C$3:$C1007), lower(B80), LOWER(TEXT(history!$A$3:$A1007, "yyyy")), (TEXT(TODAY(), "yyyy")))</f>
        <v>4</v>
      </c>
      <c r="N80" s="96">
        <f t="array" ref="N80">SUMIFS(history!G$3:G1007, LOWER(history!$C$3:$C1007), lower(B80), LOWER(TEXT(history!$A$3:$A1007, "yyyy")), (TEXT(TODAY(), "yyyy")-1))</f>
        <v>4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>
      <c r="A81" s="15"/>
      <c r="B81" s="92">
        <v>39.0</v>
      </c>
      <c r="C81" s="60">
        <f t="shared" ref="C81:E81" si="63">sum(F81,I81,L81)</f>
        <v>58</v>
      </c>
      <c r="D81" s="60">
        <f t="shared" si="63"/>
        <v>25</v>
      </c>
      <c r="E81" s="60">
        <f t="shared" si="63"/>
        <v>17</v>
      </c>
      <c r="F81" s="62">
        <f t="array" ref="F81">SUMIFS(history!E$3:E1007, LOWER(history!$C$3:$C1007), lower(B81))</f>
        <v>45</v>
      </c>
      <c r="G81" s="62">
        <f t="array" ref="G81">SUMIFS(history!E$3:E1007, LOWER(history!$C$3:$C1007), lower(B81), LOWER(TEXT(history!$A$3:$A1007, "yyyy")), (TEXT(TODAY(), "yyyy")))</f>
        <v>18</v>
      </c>
      <c r="H81" s="93">
        <f t="array" ref="H81">SUMIFS(history!E$3:E1007, LOWER(history!$C$3:$C1007), lower(B81), LOWER(TEXT(history!$A$3:$A1007, "yyyy")), (TEXT(TODAY(), "yyyy")-1))</f>
        <v>15</v>
      </c>
      <c r="I81" s="94">
        <f t="array" ref="I81">SUMIFS(history!F$3:F1007, LOWER(history!$C$3:$C1007), lower(B81))</f>
        <v>4</v>
      </c>
      <c r="J81" s="93">
        <f t="array" ref="J81">SUMIFS(history!F$3:F1007, LOWER(history!$C$3:$C1007), lower(B81), LOWER(TEXT(history!$A$3:$A1007, "yyyy")), (TEXT(TODAY(), "yyyy")))</f>
        <v>0</v>
      </c>
      <c r="K81" s="95">
        <f t="array" ref="K81">SUMIFS(history!F$3:F1007, LOWER(history!$C$3:$C1007), lower(B81), LOWER(TEXT(history!$A$3:$A1007, "yyyy")), (TEXT(TODAY(), "yyyy")-1))</f>
        <v>0</v>
      </c>
      <c r="L81" s="7">
        <f t="array" ref="L81">SUMIFS(history!G$3:G1007, LOWER(history!$C$3:$C1007), lower(B81))</f>
        <v>9</v>
      </c>
      <c r="M81" s="93">
        <f t="array" ref="M81">SUMIFS(history!G$3:G1007, LOWER(history!$C$3:$C1007), lower(B81), LOWER(TEXT(history!$A$3:$A1007, "yyyy")), (TEXT(TODAY(), "yyyy")))</f>
        <v>7</v>
      </c>
      <c r="N81" s="96">
        <f t="array" ref="N81">SUMIFS(history!G$3:G1007, LOWER(history!$C$3:$C1007), lower(B81), LOWER(TEXT(history!$A$3:$A1007, "yyyy")), (TEXT(TODAY(), "yyyy")-1))</f>
        <v>2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>
      <c r="A82" s="15"/>
      <c r="B82" s="92">
        <v>40.0</v>
      </c>
      <c r="C82" s="60">
        <f t="shared" ref="C82:E82" si="64">sum(F82,I82,L82)</f>
        <v>81</v>
      </c>
      <c r="D82" s="60">
        <f t="shared" si="64"/>
        <v>51</v>
      </c>
      <c r="E82" s="60">
        <f t="shared" si="64"/>
        <v>12</v>
      </c>
      <c r="F82" s="62">
        <f t="array" ref="F82">SUMIFS(history!E$3:E1007, LOWER(history!$C$3:$C1007), lower(B82))</f>
        <v>42</v>
      </c>
      <c r="G82" s="62">
        <f t="array" ref="G82">SUMIFS(history!E$3:E1007, LOWER(history!$C$3:$C1007), lower(B82), LOWER(TEXT(history!$A$3:$A1007, "yyyy")), (TEXT(TODAY(), "yyyy")))</f>
        <v>22</v>
      </c>
      <c r="H82" s="93">
        <f t="array" ref="H82">SUMIFS(history!E$3:E1007, LOWER(history!$C$3:$C1007), lower(B82), LOWER(TEXT(history!$A$3:$A1007, "yyyy")), (TEXT(TODAY(), "yyyy")-1))</f>
        <v>6</v>
      </c>
      <c r="I82" s="94">
        <f t="array" ref="I82">SUMIFS(history!F$3:F1007, LOWER(history!$C$3:$C1007), lower(B82))</f>
        <v>24</v>
      </c>
      <c r="J82" s="93">
        <f t="array" ref="J82">SUMIFS(history!F$3:F1007, LOWER(history!$C$3:$C1007), lower(B82), LOWER(TEXT(history!$A$3:$A1007, "yyyy")), (TEXT(TODAY(), "yyyy")))</f>
        <v>23</v>
      </c>
      <c r="K82" s="95">
        <f t="array" ref="K82">SUMIFS(history!F$3:F1007, LOWER(history!$C$3:$C1007), lower(B82), LOWER(TEXT(history!$A$3:$A1007, "yyyy")), (TEXT(TODAY(), "yyyy")-1))</f>
        <v>1</v>
      </c>
      <c r="L82" s="7">
        <f t="array" ref="L82">SUMIFS(history!G$3:G1007, LOWER(history!$C$3:$C1007), lower(B82))</f>
        <v>15</v>
      </c>
      <c r="M82" s="93">
        <f t="array" ref="M82">SUMIFS(history!G$3:G1007, LOWER(history!$C$3:$C1007), lower(B82), LOWER(TEXT(history!$A$3:$A1007, "yyyy")), (TEXT(TODAY(), "yyyy")))</f>
        <v>6</v>
      </c>
      <c r="N82" s="96">
        <f t="array" ref="N82">SUMIFS(history!G$3:G1007, LOWER(history!$C$3:$C1007), lower(B82), LOWER(TEXT(history!$A$3:$A1007, "yyyy")), (TEXT(TODAY(), "yyyy")-1))</f>
        <v>5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>
      <c r="A83" s="15"/>
      <c r="B83" s="92">
        <v>41.0</v>
      </c>
      <c r="C83" s="60">
        <f t="shared" ref="C83:E83" si="65">sum(F83,I83,L83)</f>
        <v>82</v>
      </c>
      <c r="D83" s="60">
        <f t="shared" si="65"/>
        <v>43</v>
      </c>
      <c r="E83" s="60">
        <f t="shared" si="65"/>
        <v>19</v>
      </c>
      <c r="F83" s="62">
        <f t="array" ref="F83">SUMIFS(history!E$3:E1007, LOWER(history!$C$3:$C1007), lower(B83))</f>
        <v>48</v>
      </c>
      <c r="G83" s="62">
        <f t="array" ref="G83">SUMIFS(history!E$3:E1007, LOWER(history!$C$3:$C1007), lower(B83), LOWER(TEXT(history!$A$3:$A1007, "yyyy")), (TEXT(TODAY(), "yyyy")))</f>
        <v>24</v>
      </c>
      <c r="H83" s="93">
        <f t="array" ref="H83">SUMIFS(history!E$3:E1007, LOWER(history!$C$3:$C1007), lower(B83), LOWER(TEXT(history!$A$3:$A1007, "yyyy")), (TEXT(TODAY(), "yyyy")-1))</f>
        <v>14</v>
      </c>
      <c r="I83" s="94">
        <f t="array" ref="I83">SUMIFS(history!F$3:F1007, LOWER(history!$C$3:$C1007), lower(B83))</f>
        <v>18</v>
      </c>
      <c r="J83" s="93">
        <f t="array" ref="J83">SUMIFS(history!F$3:F1007, LOWER(history!$C$3:$C1007), lower(B83), LOWER(TEXT(history!$A$3:$A1007, "yyyy")), (TEXT(TODAY(), "yyyy")))</f>
        <v>10</v>
      </c>
      <c r="K83" s="95">
        <f t="array" ref="K83">SUMIFS(history!F$3:F1007, LOWER(history!$C$3:$C1007), lower(B83), LOWER(TEXT(history!$A$3:$A1007, "yyyy")), (TEXT(TODAY(), "yyyy")-1))</f>
        <v>0</v>
      </c>
      <c r="L83" s="7">
        <f t="array" ref="L83">SUMIFS(history!G$3:G1007, LOWER(history!$C$3:$C1007), lower(B83))</f>
        <v>16</v>
      </c>
      <c r="M83" s="93">
        <f t="array" ref="M83">SUMIFS(history!G$3:G1007, LOWER(history!$C$3:$C1007), lower(B83), LOWER(TEXT(history!$A$3:$A1007, "yyyy")), (TEXT(TODAY(), "yyyy")))</f>
        <v>9</v>
      </c>
      <c r="N83" s="96">
        <f t="array" ref="N83">SUMIFS(history!G$3:G1007, LOWER(history!$C$3:$C1007), lower(B83), LOWER(TEXT(history!$A$3:$A1007, "yyyy")), (TEXT(TODAY(), "yyyy")-1))</f>
        <v>5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>
      <c r="A84" s="15"/>
      <c r="B84" s="92">
        <v>42.0</v>
      </c>
      <c r="C84" s="60">
        <f t="shared" ref="C84:E84" si="66">sum(F84,I84,L84)</f>
        <v>111</v>
      </c>
      <c r="D84" s="60">
        <f t="shared" si="66"/>
        <v>35</v>
      </c>
      <c r="E84" s="60">
        <f t="shared" si="66"/>
        <v>38</v>
      </c>
      <c r="F84" s="62">
        <f t="array" ref="F84">SUMIFS(history!E$3:E1007, LOWER(history!$C$3:$C1007), lower(B84))</f>
        <v>50</v>
      </c>
      <c r="G84" s="62">
        <f t="array" ref="G84">SUMIFS(history!E$3:E1007, LOWER(history!$C$3:$C1007), lower(B84), LOWER(TEXT(history!$A$3:$A1007, "yyyy")), (TEXT(TODAY(), "yyyy")))</f>
        <v>19</v>
      </c>
      <c r="H84" s="93">
        <f t="array" ref="H84">SUMIFS(history!E$3:E1007, LOWER(history!$C$3:$C1007), lower(B84), LOWER(TEXT(history!$A$3:$A1007, "yyyy")), (TEXT(TODAY(), "yyyy")-1))</f>
        <v>16</v>
      </c>
      <c r="I84" s="94">
        <f t="array" ref="I84">SUMIFS(history!F$3:F1007, LOWER(history!$C$3:$C1007), lower(B84))</f>
        <v>46</v>
      </c>
      <c r="J84" s="93">
        <f t="array" ref="J84">SUMIFS(history!F$3:F1007, LOWER(history!$C$3:$C1007), lower(B84), LOWER(TEXT(history!$A$3:$A1007, "yyyy")), (TEXT(TODAY(), "yyyy")))</f>
        <v>11</v>
      </c>
      <c r="K84" s="95">
        <f t="array" ref="K84">SUMIFS(history!F$3:F1007, LOWER(history!$C$3:$C1007), lower(B84), LOWER(TEXT(history!$A$3:$A1007, "yyyy")), (TEXT(TODAY(), "yyyy")-1))</f>
        <v>14</v>
      </c>
      <c r="L84" s="7">
        <f t="array" ref="L84">SUMIFS(history!G$3:G1007, LOWER(history!$C$3:$C1007), lower(B84))</f>
        <v>15</v>
      </c>
      <c r="M84" s="93">
        <f t="array" ref="M84">SUMIFS(history!G$3:G1007, LOWER(history!$C$3:$C1007), lower(B84), LOWER(TEXT(history!$A$3:$A1007, "yyyy")), (TEXT(TODAY(), "yyyy")))</f>
        <v>5</v>
      </c>
      <c r="N84" s="96">
        <f t="array" ref="N84">SUMIFS(history!G$3:G1007, LOWER(history!$C$3:$C1007), lower(B84), LOWER(TEXT(history!$A$3:$A1007, "yyyy")), (TEXT(TODAY(), "yyyy")-1))</f>
        <v>8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>
      <c r="A85" s="15"/>
      <c r="B85" s="92">
        <v>43.0</v>
      </c>
      <c r="C85" s="60">
        <f t="shared" ref="C85:E85" si="67">sum(F85,I85,L85)</f>
        <v>85</v>
      </c>
      <c r="D85" s="60">
        <f t="shared" si="67"/>
        <v>0</v>
      </c>
      <c r="E85" s="60">
        <f t="shared" si="67"/>
        <v>40</v>
      </c>
      <c r="F85" s="62">
        <f t="array" ref="F85">SUMIFS(history!E$3:E1007, LOWER(history!$C$3:$C1007), lower(B85))</f>
        <v>28</v>
      </c>
      <c r="G85" s="62">
        <f t="array" ref="G85">SUMIFS(history!E$3:E1007, LOWER(history!$C$3:$C1007), lower(B85), LOWER(TEXT(history!$A$3:$A1007, "yyyy")), (TEXT(TODAY(), "yyyy")))</f>
        <v>0</v>
      </c>
      <c r="H85" s="93">
        <f t="array" ref="H85">SUMIFS(history!E$3:E1007, LOWER(history!$C$3:$C1007), lower(B85), LOWER(TEXT(history!$A$3:$A1007, "yyyy")), (TEXT(TODAY(), "yyyy")-1))</f>
        <v>14</v>
      </c>
      <c r="I85" s="94">
        <f t="array" ref="I85">SUMIFS(history!F$3:F1007, LOWER(history!$C$3:$C1007), lower(B85))</f>
        <v>51</v>
      </c>
      <c r="J85" s="93">
        <f t="array" ref="J85">SUMIFS(history!F$3:F1007, LOWER(history!$C$3:$C1007), lower(B85), LOWER(TEXT(history!$A$3:$A1007, "yyyy")), (TEXT(TODAY(), "yyyy")))</f>
        <v>0</v>
      </c>
      <c r="K85" s="95">
        <f t="array" ref="K85">SUMIFS(history!F$3:F1007, LOWER(history!$C$3:$C1007), lower(B85), LOWER(TEXT(history!$A$3:$A1007, "yyyy")), (TEXT(TODAY(), "yyyy")-1))</f>
        <v>22</v>
      </c>
      <c r="L85" s="7">
        <f t="array" ref="L85">SUMIFS(history!G$3:G1007, LOWER(history!$C$3:$C1007), lower(B85))</f>
        <v>6</v>
      </c>
      <c r="M85" s="93">
        <f t="array" ref="M85">SUMIFS(history!G$3:G1007, LOWER(history!$C$3:$C1007), lower(B85), LOWER(TEXT(history!$A$3:$A1007, "yyyy")), (TEXT(TODAY(), "yyyy")))</f>
        <v>0</v>
      </c>
      <c r="N85" s="96">
        <f t="array" ref="N85">SUMIFS(history!G$3:G1007, LOWER(history!$C$3:$C1007), lower(B85), LOWER(TEXT(history!$A$3:$A1007, "yyyy")), (TEXT(TODAY(), "yyyy")-1))</f>
        <v>4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>
      <c r="A86" s="15"/>
      <c r="B86" s="92">
        <v>44.0</v>
      </c>
      <c r="C86" s="60">
        <f t="shared" ref="C86:E86" si="68">sum(F86,I86,L86)</f>
        <v>88</v>
      </c>
      <c r="D86" s="60">
        <f t="shared" si="68"/>
        <v>0</v>
      </c>
      <c r="E86" s="60">
        <f t="shared" si="68"/>
        <v>42</v>
      </c>
      <c r="F86" s="62">
        <f t="array" ref="F86">SUMIFS(history!E$3:E1007, LOWER(history!$C$3:$C1007), lower(B86))</f>
        <v>37</v>
      </c>
      <c r="G86" s="62">
        <f t="array" ref="G86">SUMIFS(history!E$3:E1007, LOWER(history!$C$3:$C1007), lower(B86), LOWER(TEXT(history!$A$3:$A1007, "yyyy")), (TEXT(TODAY(), "yyyy")))</f>
        <v>0</v>
      </c>
      <c r="H86" s="93">
        <f t="array" ref="H86">SUMIFS(history!E$3:E1007, LOWER(history!$C$3:$C1007), lower(B86), LOWER(TEXT(history!$A$3:$A1007, "yyyy")), (TEXT(TODAY(), "yyyy")-1))</f>
        <v>17</v>
      </c>
      <c r="I86" s="94">
        <f t="array" ref="I86">SUMIFS(history!F$3:F1007, LOWER(history!$C$3:$C1007), lower(B86))</f>
        <v>40</v>
      </c>
      <c r="J86" s="93">
        <f t="array" ref="J86">SUMIFS(history!F$3:F1007, LOWER(history!$C$3:$C1007), lower(B86), LOWER(TEXT(history!$A$3:$A1007, "yyyy")), (TEXT(TODAY(), "yyyy")))</f>
        <v>0</v>
      </c>
      <c r="K86" s="95">
        <f t="array" ref="K86">SUMIFS(history!F$3:F1007, LOWER(history!$C$3:$C1007), lower(B86), LOWER(TEXT(history!$A$3:$A1007, "yyyy")), (TEXT(TODAY(), "yyyy")-1))</f>
        <v>20</v>
      </c>
      <c r="L86" s="7">
        <f t="array" ref="L86">SUMIFS(history!G$3:G1007, LOWER(history!$C$3:$C1007), lower(B86))</f>
        <v>11</v>
      </c>
      <c r="M86" s="93">
        <f t="array" ref="M86">SUMIFS(history!G$3:G1007, LOWER(history!$C$3:$C1007), lower(B86), LOWER(TEXT(history!$A$3:$A1007, "yyyy")), (TEXT(TODAY(), "yyyy")))</f>
        <v>0</v>
      </c>
      <c r="N86" s="96">
        <f t="array" ref="N86">SUMIFS(history!G$3:G1007, LOWER(history!$C$3:$C1007), lower(B86), LOWER(TEXT(history!$A$3:$A1007, "yyyy")), (TEXT(TODAY(), "yyyy")-1))</f>
        <v>5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>
      <c r="A87" s="15"/>
      <c r="B87" s="92">
        <v>45.0</v>
      </c>
      <c r="C87" s="60">
        <f t="shared" ref="C87:E87" si="69">sum(F87,I87,L87)</f>
        <v>75</v>
      </c>
      <c r="D87" s="60">
        <f t="shared" si="69"/>
        <v>0</v>
      </c>
      <c r="E87" s="60">
        <f t="shared" si="69"/>
        <v>32</v>
      </c>
      <c r="F87" s="62">
        <f t="array" ref="F87">SUMIFS(history!E$3:E1007, LOWER(history!$C$3:$C1007), lower(B87))</f>
        <v>36</v>
      </c>
      <c r="G87" s="62">
        <f t="array" ref="G87">SUMIFS(history!E$3:E1007, LOWER(history!$C$3:$C1007), lower(B87), LOWER(TEXT(history!$A$3:$A1007, "yyyy")), (TEXT(TODAY(), "yyyy")))</f>
        <v>0</v>
      </c>
      <c r="H87" s="93">
        <f t="array" ref="H87">SUMIFS(history!E$3:E1007, LOWER(history!$C$3:$C1007), lower(B87), LOWER(TEXT(history!$A$3:$A1007, "yyyy")), (TEXT(TODAY(), "yyyy")-1))</f>
        <v>18</v>
      </c>
      <c r="I87" s="94">
        <f t="array" ref="I87">SUMIFS(history!F$3:F1007, LOWER(history!$C$3:$C1007), lower(B87))</f>
        <v>23</v>
      </c>
      <c r="J87" s="93">
        <f t="array" ref="J87">SUMIFS(history!F$3:F1007, LOWER(history!$C$3:$C1007), lower(B87), LOWER(TEXT(history!$A$3:$A1007, "yyyy")), (TEXT(TODAY(), "yyyy")))</f>
        <v>0</v>
      </c>
      <c r="K87" s="95">
        <f t="array" ref="K87">SUMIFS(history!F$3:F1007, LOWER(history!$C$3:$C1007), lower(B87), LOWER(TEXT(history!$A$3:$A1007, "yyyy")), (TEXT(TODAY(), "yyyy")-1))</f>
        <v>4</v>
      </c>
      <c r="L87" s="7">
        <f t="array" ref="L87">SUMIFS(history!G$3:G1007, LOWER(history!$C$3:$C1007), lower(B87))</f>
        <v>16</v>
      </c>
      <c r="M87" s="93">
        <f t="array" ref="M87">SUMIFS(history!G$3:G1007, LOWER(history!$C$3:$C1007), lower(B87), LOWER(TEXT(history!$A$3:$A1007, "yyyy")), (TEXT(TODAY(), "yyyy")))</f>
        <v>0</v>
      </c>
      <c r="N87" s="96">
        <f t="array" ref="N87">SUMIFS(history!G$3:G1007, LOWER(history!$C$3:$C1007), lower(B87), LOWER(TEXT(history!$A$3:$A1007, "yyyy")), (TEXT(TODAY(), "yyyy")-1))</f>
        <v>10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>
      <c r="A88" s="15"/>
      <c r="B88" s="92">
        <v>46.0</v>
      </c>
      <c r="C88" s="60">
        <f t="shared" ref="C88:E88" si="70">sum(F88,I88,L88)</f>
        <v>61</v>
      </c>
      <c r="D88" s="60">
        <f t="shared" si="70"/>
        <v>0</v>
      </c>
      <c r="E88" s="60">
        <f t="shared" si="70"/>
        <v>29</v>
      </c>
      <c r="F88" s="62">
        <f t="array" ref="F88">SUMIFS(history!E$3:E1007, LOWER(history!$C$3:$C1007), lower(B88))</f>
        <v>25</v>
      </c>
      <c r="G88" s="62">
        <f t="array" ref="G88">SUMIFS(history!E$3:E1007, LOWER(history!$C$3:$C1007), lower(B88), LOWER(TEXT(history!$A$3:$A1007, "yyyy")), (TEXT(TODAY(), "yyyy")))</f>
        <v>0</v>
      </c>
      <c r="H88" s="93">
        <f t="array" ref="H88">SUMIFS(history!E$3:E1007, LOWER(history!$C$3:$C1007), lower(B88), LOWER(TEXT(history!$A$3:$A1007, "yyyy")), (TEXT(TODAY(), "yyyy")-1))</f>
        <v>17</v>
      </c>
      <c r="I88" s="94">
        <f t="array" ref="I88">SUMIFS(history!F$3:F1007, LOWER(history!$C$3:$C1007), lower(B88))</f>
        <v>27</v>
      </c>
      <c r="J88" s="93">
        <f t="array" ref="J88">SUMIFS(history!F$3:F1007, LOWER(history!$C$3:$C1007), lower(B88), LOWER(TEXT(history!$A$3:$A1007, "yyyy")), (TEXT(TODAY(), "yyyy")))</f>
        <v>0</v>
      </c>
      <c r="K88" s="95">
        <f t="array" ref="K88">SUMIFS(history!F$3:F1007, LOWER(history!$C$3:$C1007), lower(B88), LOWER(TEXT(history!$A$3:$A1007, "yyyy")), (TEXT(TODAY(), "yyyy")-1))</f>
        <v>7</v>
      </c>
      <c r="L88" s="7">
        <f t="array" ref="L88">SUMIFS(history!G$3:G1007, LOWER(history!$C$3:$C1007), lower(B88))</f>
        <v>9</v>
      </c>
      <c r="M88" s="93">
        <f t="array" ref="M88">SUMIFS(history!G$3:G1007, LOWER(history!$C$3:$C1007), lower(B88), LOWER(TEXT(history!$A$3:$A1007, "yyyy")), (TEXT(TODAY(), "yyyy")))</f>
        <v>0</v>
      </c>
      <c r="N88" s="96">
        <f t="array" ref="N88">SUMIFS(history!G$3:G1007, LOWER(history!$C$3:$C1007), lower(B88), LOWER(TEXT(history!$A$3:$A1007, "yyyy")), (TEXT(TODAY(), "yyyy")-1))</f>
        <v>5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15"/>
      <c r="B89" s="92">
        <v>47.0</v>
      </c>
      <c r="C89" s="60">
        <f t="shared" ref="C89:E89" si="71">sum(F89,I89,L89)</f>
        <v>72</v>
      </c>
      <c r="D89" s="60">
        <f t="shared" si="71"/>
        <v>0</v>
      </c>
      <c r="E89" s="60">
        <f t="shared" si="71"/>
        <v>37</v>
      </c>
      <c r="F89" s="62">
        <f t="array" ref="F89">SUMIFS(history!E$3:E1007, LOWER(history!$C$3:$C1007), lower(B89))</f>
        <v>32</v>
      </c>
      <c r="G89" s="62">
        <f t="array" ref="G89">SUMIFS(history!E$3:E1007, LOWER(history!$C$3:$C1007), lower(B89), LOWER(TEXT(history!$A$3:$A1007, "yyyy")), (TEXT(TODAY(), "yyyy")))</f>
        <v>0</v>
      </c>
      <c r="H89" s="93">
        <f t="array" ref="H89">SUMIFS(history!E$3:E1007, LOWER(history!$C$3:$C1007), lower(B89), LOWER(TEXT(history!$A$3:$A1007, "yyyy")), (TEXT(TODAY(), "yyyy")-1))</f>
        <v>17</v>
      </c>
      <c r="I89" s="94">
        <f t="array" ref="I89">SUMIFS(history!F$3:F1007, LOWER(history!$C$3:$C1007), lower(B89))</f>
        <v>27</v>
      </c>
      <c r="J89" s="93">
        <f t="array" ref="J89">SUMIFS(history!F$3:F1007, LOWER(history!$C$3:$C1007), lower(B89), LOWER(TEXT(history!$A$3:$A1007, "yyyy")), (TEXT(TODAY(), "yyyy")))</f>
        <v>0</v>
      </c>
      <c r="K89" s="95">
        <f t="array" ref="K89">SUMIFS(history!F$3:F1007, LOWER(history!$C$3:$C1007), lower(B89), LOWER(TEXT(history!$A$3:$A1007, "yyyy")), (TEXT(TODAY(), "yyyy")-1))</f>
        <v>11</v>
      </c>
      <c r="L89" s="7">
        <f t="array" ref="L89">SUMIFS(history!G$3:G1007, LOWER(history!$C$3:$C1007), lower(B89))</f>
        <v>13</v>
      </c>
      <c r="M89" s="93">
        <f t="array" ref="M89">SUMIFS(history!G$3:G1007, LOWER(history!$C$3:$C1007), lower(B89), LOWER(TEXT(history!$A$3:$A1007, "yyyy")), (TEXT(TODAY(), "yyyy")))</f>
        <v>0</v>
      </c>
      <c r="N89" s="96">
        <f t="array" ref="N89">SUMIFS(history!G$3:G1007, LOWER(history!$C$3:$C1007), lower(B89), LOWER(TEXT(history!$A$3:$A1007, "yyyy")), (TEXT(TODAY(), "yyyy")-1))</f>
        <v>9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>
      <c r="A90" s="15"/>
      <c r="B90" s="92">
        <v>48.0</v>
      </c>
      <c r="C90" s="60">
        <f t="shared" ref="C90:E90" si="72">sum(F90,I90,L90)</f>
        <v>61</v>
      </c>
      <c r="D90" s="60">
        <f t="shared" si="72"/>
        <v>0</v>
      </c>
      <c r="E90" s="60">
        <f t="shared" si="72"/>
        <v>30</v>
      </c>
      <c r="F90" s="62">
        <f t="array" ref="F90">SUMIFS(history!E$3:E1007, LOWER(history!$C$3:$C1007), lower(B90))</f>
        <v>33</v>
      </c>
      <c r="G90" s="62">
        <f t="array" ref="G90">SUMIFS(history!E$3:E1007, LOWER(history!$C$3:$C1007), lower(B90), LOWER(TEXT(history!$A$3:$A1007, "yyyy")), (TEXT(TODAY(), "yyyy")))</f>
        <v>0</v>
      </c>
      <c r="H90" s="93">
        <f t="array" ref="H90">SUMIFS(history!E$3:E1007, LOWER(history!$C$3:$C1007), lower(B90), LOWER(TEXT(history!$A$3:$A1007, "yyyy")), (TEXT(TODAY(), "yyyy")-1))</f>
        <v>18</v>
      </c>
      <c r="I90" s="94">
        <f t="array" ref="I90">SUMIFS(history!F$3:F1007, LOWER(history!$C$3:$C1007), lower(B90))</f>
        <v>20</v>
      </c>
      <c r="J90" s="93">
        <f t="array" ref="J90">SUMIFS(history!F$3:F1007, LOWER(history!$C$3:$C1007), lower(B90), LOWER(TEXT(history!$A$3:$A1007, "yyyy")), (TEXT(TODAY(), "yyyy")))</f>
        <v>0</v>
      </c>
      <c r="K90" s="95">
        <f t="array" ref="K90">SUMIFS(history!F$3:F1007, LOWER(history!$C$3:$C1007), lower(B90), LOWER(TEXT(history!$A$3:$A1007, "yyyy")), (TEXT(TODAY(), "yyyy")-1))</f>
        <v>11</v>
      </c>
      <c r="L90" s="7">
        <f t="array" ref="L90">SUMIFS(history!G$3:G1007, LOWER(history!$C$3:$C1007), lower(B90))</f>
        <v>8</v>
      </c>
      <c r="M90" s="93">
        <f t="array" ref="M90">SUMIFS(history!G$3:G1007, LOWER(history!$C$3:$C1007), lower(B90), LOWER(TEXT(history!$A$3:$A1007, "yyyy")), (TEXT(TODAY(), "yyyy")))</f>
        <v>0</v>
      </c>
      <c r="N90" s="96">
        <f t="array" ref="N90">SUMIFS(history!G$3:G1007, LOWER(history!$C$3:$C1007), lower(B90), LOWER(TEXT(history!$A$3:$A1007, "yyyy")), (TEXT(TODAY(), "yyyy")-1))</f>
        <v>1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>
      <c r="A91" s="15"/>
      <c r="B91" s="92">
        <v>49.0</v>
      </c>
      <c r="C91" s="60">
        <f t="shared" ref="C91:E91" si="73">sum(F91,I91,L91)</f>
        <v>44</v>
      </c>
      <c r="D91" s="60">
        <f t="shared" si="73"/>
        <v>0</v>
      </c>
      <c r="E91" s="60">
        <f t="shared" si="73"/>
        <v>27</v>
      </c>
      <c r="F91" s="62">
        <f t="array" ref="F91">SUMIFS(history!E$3:E1007, LOWER(history!$C$3:$C1007), lower(B91))</f>
        <v>21</v>
      </c>
      <c r="G91" s="62">
        <f t="array" ref="G91">SUMIFS(history!E$3:E1007, LOWER(history!$C$3:$C1007), lower(B91), LOWER(TEXT(history!$A$3:$A1007, "yyyy")), (TEXT(TODAY(), "yyyy")))</f>
        <v>0</v>
      </c>
      <c r="H91" s="93">
        <f t="array" ref="H91">SUMIFS(history!E$3:E1007, LOWER(history!$C$3:$C1007), lower(B91), LOWER(TEXT(history!$A$3:$A1007, "yyyy")), (TEXT(TODAY(), "yyyy")-1))</f>
        <v>13</v>
      </c>
      <c r="I91" s="94">
        <f t="array" ref="I91">SUMIFS(history!F$3:F1007, LOWER(history!$C$3:$C1007), lower(B91))</f>
        <v>13</v>
      </c>
      <c r="J91" s="93">
        <f t="array" ref="J91">SUMIFS(history!F$3:F1007, LOWER(history!$C$3:$C1007), lower(B91), LOWER(TEXT(history!$A$3:$A1007, "yyyy")), (TEXT(TODAY(), "yyyy")))</f>
        <v>0</v>
      </c>
      <c r="K91" s="95">
        <f t="array" ref="K91">SUMIFS(history!F$3:F1007, LOWER(history!$C$3:$C1007), lower(B91), LOWER(TEXT(history!$A$3:$A1007, "yyyy")), (TEXT(TODAY(), "yyyy")-1))</f>
        <v>8</v>
      </c>
      <c r="L91" s="7">
        <f t="array" ref="L91">SUMIFS(history!G$3:G1007, LOWER(history!$C$3:$C1007), lower(B91))</f>
        <v>10</v>
      </c>
      <c r="M91" s="93">
        <f t="array" ref="M91">SUMIFS(history!G$3:G1007, LOWER(history!$C$3:$C1007), lower(B91), LOWER(TEXT(history!$A$3:$A1007, "yyyy")), (TEXT(TODAY(), "yyyy")))</f>
        <v>0</v>
      </c>
      <c r="N91" s="96">
        <f t="array" ref="N91">SUMIFS(history!G$3:G1007, LOWER(history!$C$3:$C1007), lower(B91), LOWER(TEXT(history!$A$3:$A1007, "yyyy")), (TEXT(TODAY(), "yyyy")-1))</f>
        <v>6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>
      <c r="A92" s="15"/>
      <c r="B92" s="92">
        <v>50.0</v>
      </c>
      <c r="C92" s="60">
        <f t="shared" ref="C92:E92" si="74">sum(F92,I92,L92)</f>
        <v>29</v>
      </c>
      <c r="D92" s="60">
        <f t="shared" si="74"/>
        <v>0</v>
      </c>
      <c r="E92" s="60">
        <f t="shared" si="74"/>
        <v>17</v>
      </c>
      <c r="F92" s="62">
        <f t="array" ref="F92">SUMIFS(history!E$3:E1007, LOWER(history!$C$3:$C1007), lower(B92))</f>
        <v>20</v>
      </c>
      <c r="G92" s="62">
        <f t="array" ref="G92">SUMIFS(history!E$3:E1007, LOWER(history!$C$3:$C1007), lower(B92), LOWER(TEXT(history!$A$3:$A1007, "yyyy")), (TEXT(TODAY(), "yyyy")))</f>
        <v>0</v>
      </c>
      <c r="H92" s="93">
        <f t="array" ref="H92">SUMIFS(history!E$3:E1007, LOWER(history!$C$3:$C1007), lower(B92), LOWER(TEXT(history!$A$3:$A1007, "yyyy")), (TEXT(TODAY(), "yyyy")-1))</f>
        <v>14</v>
      </c>
      <c r="I92" s="94">
        <f t="array" ref="I92">SUMIFS(history!F$3:F1007, LOWER(history!$C$3:$C1007), lower(B92))</f>
        <v>2</v>
      </c>
      <c r="J92" s="93">
        <f t="array" ref="J92">SUMIFS(history!F$3:F1007, LOWER(history!$C$3:$C1007), lower(B92), LOWER(TEXT(history!$A$3:$A1007, "yyyy")), (TEXT(TODAY(), "yyyy")))</f>
        <v>0</v>
      </c>
      <c r="K92" s="95">
        <f t="array" ref="K92">SUMIFS(history!F$3:F1007, LOWER(history!$C$3:$C1007), lower(B92), LOWER(TEXT(history!$A$3:$A1007, "yyyy")), (TEXT(TODAY(), "yyyy")-1))</f>
        <v>0</v>
      </c>
      <c r="L92" s="7">
        <f t="array" ref="L92">SUMIFS(history!G$3:G1007, LOWER(history!$C$3:$C1007), lower(B92))</f>
        <v>7</v>
      </c>
      <c r="M92" s="93">
        <f t="array" ref="M92">SUMIFS(history!G$3:G1007, LOWER(history!$C$3:$C1007), lower(B92), LOWER(TEXT(history!$A$3:$A1007, "yyyy")), (TEXT(TODAY(), "yyyy")))</f>
        <v>0</v>
      </c>
      <c r="N92" s="96">
        <f t="array" ref="N92">SUMIFS(history!G$3:G1007, LOWER(history!$C$3:$C1007), lower(B92), LOWER(TEXT(history!$A$3:$A1007, "yyyy")), (TEXT(TODAY(), "yyyy")-1))</f>
        <v>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>
      <c r="A93" s="15"/>
      <c r="B93" s="92">
        <v>51.0</v>
      </c>
      <c r="C93" s="60">
        <f t="shared" ref="C93:E93" si="75">sum(F93,I93,L93)</f>
        <v>48</v>
      </c>
      <c r="D93" s="60">
        <f t="shared" si="75"/>
        <v>0</v>
      </c>
      <c r="E93" s="60">
        <f t="shared" si="75"/>
        <v>18</v>
      </c>
      <c r="F93" s="62">
        <f t="array" ref="F93">SUMIFS(history!E$3:E1007, LOWER(history!$C$3:$C1007), lower(B93))</f>
        <v>14</v>
      </c>
      <c r="G93" s="62">
        <f t="array" ref="G93">SUMIFS(history!E$3:E1007, LOWER(history!$C$3:$C1007), lower(B93), LOWER(TEXT(history!$A$3:$A1007, "yyyy")), (TEXT(TODAY(), "yyyy")))</f>
        <v>0</v>
      </c>
      <c r="H93" s="93">
        <f t="array" ref="H93">SUMIFS(history!E$3:E1007, LOWER(history!$C$3:$C1007), lower(B93), LOWER(TEXT(history!$A$3:$A1007, "yyyy")), (TEXT(TODAY(), "yyyy")-1))</f>
        <v>8</v>
      </c>
      <c r="I93" s="94">
        <f t="array" ref="I93">SUMIFS(history!F$3:F1007, LOWER(history!$C$3:$C1007), lower(B93))</f>
        <v>24</v>
      </c>
      <c r="J93" s="93">
        <f t="array" ref="J93">SUMIFS(history!F$3:F1007, LOWER(history!$C$3:$C1007), lower(B93), LOWER(TEXT(history!$A$3:$A1007, "yyyy")), (TEXT(TODAY(), "yyyy")))</f>
        <v>0</v>
      </c>
      <c r="K93" s="95">
        <f t="array" ref="K93">SUMIFS(history!F$3:F1007, LOWER(history!$C$3:$C1007), lower(B93), LOWER(TEXT(history!$A$3:$A1007, "yyyy")), (TEXT(TODAY(), "yyyy")-1))</f>
        <v>3</v>
      </c>
      <c r="L93" s="7">
        <f t="array" ref="L93">SUMIFS(history!G$3:G1007, LOWER(history!$C$3:$C1007), lower(B93))</f>
        <v>10</v>
      </c>
      <c r="M93" s="93">
        <f t="array" ref="M93">SUMIFS(history!G$3:G1007, LOWER(history!$C$3:$C1007), lower(B93), LOWER(TEXT(history!$A$3:$A1007, "yyyy")), (TEXT(TODAY(), "yyyy")))</f>
        <v>0</v>
      </c>
      <c r="N93" s="96">
        <f t="array" ref="N93">SUMIFS(history!G$3:G1007, LOWER(history!$C$3:$C1007), lower(B93), LOWER(TEXT(history!$A$3:$A1007, "yyyy")), (TEXT(TODAY(), "yyyy")-1))</f>
        <v>7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>
      <c r="A94" s="15"/>
      <c r="B94" s="92">
        <v>52.0</v>
      </c>
      <c r="C94" s="60">
        <f t="shared" ref="C94:E94" si="76">sum(F94,I94,L94)</f>
        <v>64</v>
      </c>
      <c r="D94" s="60">
        <f t="shared" si="76"/>
        <v>0</v>
      </c>
      <c r="E94" s="60">
        <f t="shared" si="76"/>
        <v>25</v>
      </c>
      <c r="F94" s="62">
        <f t="array" ref="F94">SUMIFS(history!E$3:E1007, LOWER(history!$C$3:$C1007), lower(B94))</f>
        <v>23</v>
      </c>
      <c r="G94" s="62">
        <f t="array" ref="G94">SUMIFS(history!E$3:E1007, LOWER(history!$C$3:$C1007), lower(B94), LOWER(TEXT(history!$A$3:$A1007, "yyyy")), (TEXT(TODAY(), "yyyy")))</f>
        <v>0</v>
      </c>
      <c r="H94" s="93">
        <f t="array" ref="H94">SUMIFS(history!E$3:E1007, LOWER(history!$C$3:$C1007), lower(B94), LOWER(TEXT(history!$A$3:$A1007, "yyyy")), (TEXT(TODAY(), "yyyy")-1))</f>
        <v>7</v>
      </c>
      <c r="I94" s="94">
        <f t="array" ref="I94">SUMIFS(history!F$3:F1007, LOWER(history!$C$3:$C1007), lower(B94))</f>
        <v>33</v>
      </c>
      <c r="J94" s="93">
        <f t="array" ref="J94">SUMIFS(history!F$3:F1007, LOWER(history!$C$3:$C1007), lower(B94), LOWER(TEXT(history!$A$3:$A1007, "yyyy")), (TEXT(TODAY(), "yyyy")))</f>
        <v>0</v>
      </c>
      <c r="K94" s="95">
        <f t="array" ref="K94">SUMIFS(history!F$3:F1007, LOWER(history!$C$3:$C1007), lower(B94), LOWER(TEXT(history!$A$3:$A1007, "yyyy")), (TEXT(TODAY(), "yyyy")-1))</f>
        <v>15</v>
      </c>
      <c r="L94" s="7">
        <f t="array" ref="L94">SUMIFS(history!G$3:G1007, LOWER(history!$C$3:$C1007), lower(B94))</f>
        <v>8</v>
      </c>
      <c r="M94" s="93">
        <f t="array" ref="M94">SUMIFS(history!G$3:G1007, LOWER(history!$C$3:$C1007), lower(B94), LOWER(TEXT(history!$A$3:$A1007, "yyyy")), (TEXT(TODAY(), "yyyy")))</f>
        <v>0</v>
      </c>
      <c r="N94" s="96">
        <f t="array" ref="N94">SUMIFS(history!G$3:G1007, LOWER(history!$C$3:$C1007), lower(B94), LOWER(TEXT(history!$A$3:$A1007, "yyyy")), (TEXT(TODAY(), "yyyy")-1))</f>
        <v>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>
      <c r="A95" s="15"/>
      <c r="B95" s="92">
        <v>53.0</v>
      </c>
      <c r="C95" s="60">
        <f t="shared" ref="C95:E95" si="77">sum(F95,I95,L95)</f>
        <v>47</v>
      </c>
      <c r="D95" s="60">
        <f t="shared" si="77"/>
        <v>0</v>
      </c>
      <c r="E95" s="60">
        <f t="shared" si="77"/>
        <v>5</v>
      </c>
      <c r="F95" s="62">
        <f t="array" ref="F95">SUMIFS(history!E$3:E1007, LOWER(history!$C$3:$C1007), lower(B95))</f>
        <v>21</v>
      </c>
      <c r="G95" s="62">
        <f t="array" ref="G95">SUMIFS(history!E$3:E1007, LOWER(history!$C$3:$C1007), lower(B95), LOWER(TEXT(history!$A$3:$A1007, "yyyy")), (TEXT(TODAY(), "yyyy")))</f>
        <v>0</v>
      </c>
      <c r="H95" s="93">
        <f t="array" ref="H95">SUMIFS(history!E$3:E1007, LOWER(history!$C$3:$C1007), lower(B95), LOWER(TEXT(history!$A$3:$A1007, "yyyy")), (TEXT(TODAY(), "yyyy")-1))</f>
        <v>3</v>
      </c>
      <c r="I95" s="94">
        <f t="array" ref="I95">SUMIFS(history!F$3:F1007, LOWER(history!$C$3:$C1007), lower(B95))</f>
        <v>18</v>
      </c>
      <c r="J95" s="93">
        <f t="array" ref="J95">SUMIFS(history!F$3:F1007, LOWER(history!$C$3:$C1007), lower(B95), LOWER(TEXT(history!$A$3:$A1007, "yyyy")), (TEXT(TODAY(), "yyyy")))</f>
        <v>0</v>
      </c>
      <c r="K95" s="95">
        <f t="array" ref="K95">SUMIFS(history!F$3:F1007, LOWER(history!$C$3:$C1007), lower(B95), LOWER(TEXT(history!$A$3:$A1007, "yyyy")), (TEXT(TODAY(), "yyyy")-1))</f>
        <v>0</v>
      </c>
      <c r="L95" s="7">
        <f t="array" ref="L95">SUMIFS(history!G$3:G1007, LOWER(history!$C$3:$C1007), lower(B95))</f>
        <v>8</v>
      </c>
      <c r="M95" s="93">
        <f t="array" ref="M95">SUMIFS(history!G$3:G1007, LOWER(history!$C$3:$C1007), lower(B95), LOWER(TEXT(history!$A$3:$A1007, "yyyy")), (TEXT(TODAY(), "yyyy")))</f>
        <v>0</v>
      </c>
      <c r="N95" s="96">
        <f t="array" ref="N95">SUMIFS(history!G$3:G1007, LOWER(history!$C$3:$C1007), lower(B95), LOWER(TEXT(history!$A$3:$A1007, "yyyy")), (TEXT(TODAY(), "yyyy")-1))</f>
        <v>2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</row>
  </sheetData>
  <mergeCells count="5">
    <mergeCell ref="C3:E3"/>
    <mergeCell ref="F3:H3"/>
    <mergeCell ref="I3:K3"/>
    <mergeCell ref="L3:N3"/>
    <mergeCell ref="C9:E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46</v>
      </c>
      <c r="B1" s="9" t="str">
        <f>history!E2</f>
        <v>J</v>
      </c>
      <c r="C1" s="9" t="str">
        <f>history!F2</f>
        <v>A</v>
      </c>
      <c r="D1" s="9" t="str">
        <f>history!G2</f>
        <v>M</v>
      </c>
      <c r="E1" s="9" t="s">
        <v>0</v>
      </c>
      <c r="F1" s="9" t="s">
        <v>1</v>
      </c>
      <c r="G1" s="9" t="s">
        <v>2</v>
      </c>
    </row>
    <row r="2">
      <c r="A2" s="8">
        <f>history!A193</f>
        <v>45117</v>
      </c>
      <c r="B2" s="9">
        <f>history!E193</f>
        <v>1</v>
      </c>
      <c r="C2" s="9">
        <f>history!F193</f>
        <v>0</v>
      </c>
      <c r="D2" s="9">
        <f>history!G193</f>
        <v>0</v>
      </c>
      <c r="E2" s="97">
        <f t="shared" ref="E2:G2" si="1">B2/($B2+$C2+$D2)*100</f>
        <v>100</v>
      </c>
      <c r="F2" s="97">
        <f t="shared" si="1"/>
        <v>0</v>
      </c>
      <c r="G2" s="97">
        <f t="shared" si="1"/>
        <v>0</v>
      </c>
    </row>
    <row r="3">
      <c r="A3" s="8">
        <f>history!A194</f>
        <v>45118</v>
      </c>
      <c r="B3" s="9">
        <f>history!E194+B2</f>
        <v>5</v>
      </c>
      <c r="C3" s="9">
        <f>history!F194+C2</f>
        <v>0</v>
      </c>
      <c r="D3" s="9">
        <f>history!G194+D2</f>
        <v>2</v>
      </c>
      <c r="E3" s="97">
        <f t="shared" ref="E3:G3" si="2">B3/($B3+$C3+$D3)*100</f>
        <v>71.42857143</v>
      </c>
      <c r="F3" s="97">
        <f t="shared" si="2"/>
        <v>0</v>
      </c>
      <c r="G3" s="97">
        <f t="shared" si="2"/>
        <v>28.57142857</v>
      </c>
    </row>
    <row r="4">
      <c r="A4" s="8">
        <f>history!A195</f>
        <v>45119</v>
      </c>
      <c r="B4" s="9">
        <f>history!E195+B3</f>
        <v>7</v>
      </c>
      <c r="C4" s="9">
        <f>history!F195+C3</f>
        <v>0</v>
      </c>
      <c r="D4" s="9">
        <f>history!G195+D3</f>
        <v>3</v>
      </c>
      <c r="E4" s="97">
        <f t="shared" ref="E4:G4" si="3">B4/($B4+$C4+$D4)*100</f>
        <v>70</v>
      </c>
      <c r="F4" s="97">
        <f t="shared" si="3"/>
        <v>0</v>
      </c>
      <c r="G4" s="97">
        <f t="shared" si="3"/>
        <v>30</v>
      </c>
    </row>
    <row r="5">
      <c r="A5" s="8">
        <f>history!A196</f>
        <v>45120</v>
      </c>
      <c r="B5" s="9">
        <f>history!E196+B4</f>
        <v>9</v>
      </c>
      <c r="C5" s="9">
        <f>history!F196+C4</f>
        <v>4</v>
      </c>
      <c r="D5" s="9">
        <f>history!G196+D4</f>
        <v>4</v>
      </c>
      <c r="E5" s="97">
        <f t="shared" ref="E5:G5" si="4">B5/($B5+$C5+$D5)*100</f>
        <v>52.94117647</v>
      </c>
      <c r="F5" s="97">
        <f t="shared" si="4"/>
        <v>23.52941176</v>
      </c>
      <c r="G5" s="97">
        <f t="shared" si="4"/>
        <v>23.52941176</v>
      </c>
    </row>
    <row r="6">
      <c r="A6" s="8">
        <f>history!A197</f>
        <v>45121</v>
      </c>
      <c r="B6" s="9">
        <f>history!E197+B5</f>
        <v>12</v>
      </c>
      <c r="C6" s="9">
        <f>history!F197+C5</f>
        <v>7</v>
      </c>
      <c r="D6" s="9">
        <f>history!G197+D5</f>
        <v>5</v>
      </c>
      <c r="E6" s="97">
        <f t="shared" ref="E6:G6" si="5">B6/($B6+$C6+$D6)*100</f>
        <v>50</v>
      </c>
      <c r="F6" s="97">
        <f t="shared" si="5"/>
        <v>29.16666667</v>
      </c>
      <c r="G6" s="97">
        <f t="shared" si="5"/>
        <v>20.83333333</v>
      </c>
    </row>
    <row r="7">
      <c r="A7" s="8">
        <f>history!A198</f>
        <v>45122</v>
      </c>
      <c r="B7" s="9">
        <f>history!E198+B6</f>
        <v>16</v>
      </c>
      <c r="C7" s="9">
        <f>history!F198+C6</f>
        <v>9</v>
      </c>
      <c r="D7" s="9">
        <f>history!G198+D6</f>
        <v>5</v>
      </c>
      <c r="E7" s="97">
        <f t="shared" ref="E7:G7" si="6">B7/($B7+$C7+$D7)*100</f>
        <v>53.33333333</v>
      </c>
      <c r="F7" s="97">
        <f t="shared" si="6"/>
        <v>30</v>
      </c>
      <c r="G7" s="97">
        <f t="shared" si="6"/>
        <v>16.66666667</v>
      </c>
    </row>
    <row r="8">
      <c r="A8" s="8">
        <f>history!A199</f>
        <v>45123</v>
      </c>
      <c r="B8" s="9">
        <f>history!E199+B7</f>
        <v>17</v>
      </c>
      <c r="C8" s="9">
        <f>history!F199+C7</f>
        <v>11</v>
      </c>
      <c r="D8" s="9">
        <f>history!G199+D7</f>
        <v>7</v>
      </c>
      <c r="E8" s="97">
        <f t="shared" ref="E8:G8" si="7">B8/($B8+$C8+$D8)*100</f>
        <v>48.57142857</v>
      </c>
      <c r="F8" s="97">
        <f t="shared" si="7"/>
        <v>31.42857143</v>
      </c>
      <c r="G8" s="97">
        <f t="shared" si="7"/>
        <v>20</v>
      </c>
    </row>
    <row r="9">
      <c r="A9" s="8">
        <f>history!A200</f>
        <v>45124</v>
      </c>
      <c r="B9" s="9">
        <f>history!E200+B8</f>
        <v>19</v>
      </c>
      <c r="C9" s="9">
        <f>history!F200+C8</f>
        <v>13</v>
      </c>
      <c r="D9" s="9">
        <f>history!G200+D8</f>
        <v>7</v>
      </c>
      <c r="E9" s="97">
        <f t="shared" ref="E9:G9" si="8">B9/($B9+$C9+$D9)*100</f>
        <v>48.71794872</v>
      </c>
      <c r="F9" s="97">
        <f t="shared" si="8"/>
        <v>33.33333333</v>
      </c>
      <c r="G9" s="97">
        <f t="shared" si="8"/>
        <v>17.94871795</v>
      </c>
    </row>
    <row r="10">
      <c r="A10" s="8">
        <f>history!A201</f>
        <v>45125</v>
      </c>
      <c r="B10" s="9">
        <f>history!E201+B9</f>
        <v>24</v>
      </c>
      <c r="C10" s="9">
        <f>history!F201+C9</f>
        <v>13</v>
      </c>
      <c r="D10" s="9">
        <f>history!G201+D9</f>
        <v>10</v>
      </c>
      <c r="E10" s="97">
        <f t="shared" ref="E10:G10" si="9">B10/($B10+$C10+$D10)*100</f>
        <v>51.06382979</v>
      </c>
      <c r="F10" s="97">
        <f t="shared" si="9"/>
        <v>27.65957447</v>
      </c>
      <c r="G10" s="97">
        <f t="shared" si="9"/>
        <v>21.27659574</v>
      </c>
    </row>
    <row r="11">
      <c r="A11" s="8">
        <f>history!A202</f>
        <v>45126</v>
      </c>
      <c r="B11" s="9">
        <f>history!E202+B10</f>
        <v>26</v>
      </c>
      <c r="C11" s="9">
        <f>history!F202+C10</f>
        <v>19</v>
      </c>
      <c r="D11" s="9">
        <f>history!G202+D10</f>
        <v>10</v>
      </c>
      <c r="E11" s="97">
        <f t="shared" ref="E11:G11" si="10">B11/($B11+$C11+$D11)*100</f>
        <v>47.27272727</v>
      </c>
      <c r="F11" s="97">
        <f t="shared" si="10"/>
        <v>34.54545455</v>
      </c>
      <c r="G11" s="97">
        <f t="shared" si="10"/>
        <v>18.18181818</v>
      </c>
    </row>
    <row r="12">
      <c r="A12" s="8">
        <f>history!A203</f>
        <v>45127</v>
      </c>
      <c r="B12" s="9">
        <f>history!E203+B11</f>
        <v>27</v>
      </c>
      <c r="C12" s="9">
        <f>history!F203+C11</f>
        <v>23</v>
      </c>
      <c r="D12" s="9">
        <f>history!G203+D11</f>
        <v>11</v>
      </c>
      <c r="E12" s="97">
        <f t="shared" ref="E12:G12" si="11">B12/($B12+$C12+$D12)*100</f>
        <v>44.26229508</v>
      </c>
      <c r="F12" s="97">
        <f t="shared" si="11"/>
        <v>37.70491803</v>
      </c>
      <c r="G12" s="97">
        <f t="shared" si="11"/>
        <v>18.03278689</v>
      </c>
    </row>
    <row r="13">
      <c r="A13" s="8">
        <f>history!A204</f>
        <v>45128</v>
      </c>
      <c r="B13" s="9">
        <f>history!E204+B12</f>
        <v>31</v>
      </c>
      <c r="C13" s="9">
        <f>history!F204+C12</f>
        <v>26</v>
      </c>
      <c r="D13" s="9">
        <f>history!G204+D12</f>
        <v>12</v>
      </c>
      <c r="E13" s="97">
        <f t="shared" ref="E13:G13" si="12">B13/($B13+$C13+$D13)*100</f>
        <v>44.92753623</v>
      </c>
      <c r="F13" s="97">
        <f t="shared" si="12"/>
        <v>37.68115942</v>
      </c>
      <c r="G13" s="97">
        <f t="shared" si="12"/>
        <v>17.39130435</v>
      </c>
    </row>
    <row r="14">
      <c r="A14" s="8">
        <f>history!A205</f>
        <v>45129</v>
      </c>
      <c r="B14" s="9">
        <f>history!E205+B13</f>
        <v>32</v>
      </c>
      <c r="C14" s="9">
        <f>history!F205+C13</f>
        <v>29</v>
      </c>
      <c r="D14" s="9">
        <f>history!G205+D13</f>
        <v>14</v>
      </c>
      <c r="E14" s="97">
        <f t="shared" ref="E14:G14" si="13">B14/($B14+$C14+$D14)*100</f>
        <v>42.66666667</v>
      </c>
      <c r="F14" s="97">
        <f t="shared" si="13"/>
        <v>38.66666667</v>
      </c>
      <c r="G14" s="97">
        <f t="shared" si="13"/>
        <v>18.66666667</v>
      </c>
    </row>
    <row r="15">
      <c r="A15" s="8">
        <f>history!A206</f>
        <v>45130</v>
      </c>
      <c r="B15" s="9">
        <f>history!E206+B14</f>
        <v>32</v>
      </c>
      <c r="C15" s="9">
        <f>history!F206+C14</f>
        <v>32</v>
      </c>
      <c r="D15" s="9">
        <f>history!G206+D14</f>
        <v>15</v>
      </c>
      <c r="E15" s="97">
        <f t="shared" ref="E15:G15" si="14">B15/($B15+$C15+$D15)*100</f>
        <v>40.50632911</v>
      </c>
      <c r="F15" s="97">
        <f t="shared" si="14"/>
        <v>40.50632911</v>
      </c>
      <c r="G15" s="97">
        <f t="shared" si="14"/>
        <v>18.98734177</v>
      </c>
    </row>
    <row r="16">
      <c r="A16" s="8">
        <f>history!A207</f>
        <v>45131</v>
      </c>
      <c r="B16" s="9">
        <f>history!E207+B15</f>
        <v>34</v>
      </c>
      <c r="C16" s="9">
        <f>history!F207+C15</f>
        <v>35</v>
      </c>
      <c r="D16" s="9">
        <f>history!G207+D15</f>
        <v>15</v>
      </c>
      <c r="E16" s="97">
        <f t="shared" ref="E16:G16" si="15">B16/($B16+$C16+$D16)*100</f>
        <v>40.47619048</v>
      </c>
      <c r="F16" s="97">
        <f t="shared" si="15"/>
        <v>41.66666667</v>
      </c>
      <c r="G16" s="97">
        <f t="shared" si="15"/>
        <v>17.85714286</v>
      </c>
    </row>
    <row r="17">
      <c r="A17" s="8">
        <f>history!A208</f>
        <v>45132</v>
      </c>
      <c r="B17" s="9">
        <f>history!E208+B16</f>
        <v>36</v>
      </c>
      <c r="C17" s="9">
        <f>history!F208+C16</f>
        <v>37</v>
      </c>
      <c r="D17" s="9">
        <f>history!G208+D16</f>
        <v>15</v>
      </c>
      <c r="E17" s="97">
        <f t="shared" ref="E17:G17" si="16">B17/($B17+$C17+$D17)*100</f>
        <v>40.90909091</v>
      </c>
      <c r="F17" s="97">
        <f t="shared" si="16"/>
        <v>42.04545455</v>
      </c>
      <c r="G17" s="97">
        <f t="shared" si="16"/>
        <v>17.04545455</v>
      </c>
    </row>
    <row r="18">
      <c r="A18" s="8">
        <f>history!A209</f>
        <v>45133</v>
      </c>
      <c r="B18" s="9">
        <f>history!E209+B17</f>
        <v>38</v>
      </c>
      <c r="C18" s="9">
        <f>history!F209+C17</f>
        <v>39</v>
      </c>
      <c r="D18" s="9">
        <f>history!G209+D17</f>
        <v>16</v>
      </c>
      <c r="E18" s="97">
        <f t="shared" ref="E18:G18" si="17">B18/($B18+$C18+$D18)*100</f>
        <v>40.86021505</v>
      </c>
      <c r="F18" s="97">
        <f t="shared" si="17"/>
        <v>41.93548387</v>
      </c>
      <c r="G18" s="97">
        <f t="shared" si="17"/>
        <v>17.20430108</v>
      </c>
    </row>
    <row r="19">
      <c r="A19" s="8">
        <f>history!A210</f>
        <v>45134</v>
      </c>
      <c r="B19" s="9">
        <f>history!E210+B18</f>
        <v>41</v>
      </c>
      <c r="C19" s="9">
        <f>history!F210+C18</f>
        <v>41</v>
      </c>
      <c r="D19" s="9">
        <f>history!G210+D18</f>
        <v>18</v>
      </c>
      <c r="E19" s="97">
        <f t="shared" ref="E19:G19" si="18">B19/($B19+$C19+$D19)*100</f>
        <v>41</v>
      </c>
      <c r="F19" s="97">
        <f t="shared" si="18"/>
        <v>41</v>
      </c>
      <c r="G19" s="97">
        <f t="shared" si="18"/>
        <v>18</v>
      </c>
    </row>
    <row r="20">
      <c r="A20" s="8">
        <f>history!A211</f>
        <v>45135</v>
      </c>
      <c r="B20" s="9">
        <f>history!E211+B19</f>
        <v>42</v>
      </c>
      <c r="C20" s="9">
        <f>history!F211+C19</f>
        <v>43</v>
      </c>
      <c r="D20" s="9">
        <f>history!G211+D19</f>
        <v>18</v>
      </c>
      <c r="E20" s="97">
        <f t="shared" ref="E20:G20" si="19">B20/($B20+$C20+$D20)*100</f>
        <v>40.77669903</v>
      </c>
      <c r="F20" s="97">
        <f t="shared" si="19"/>
        <v>41.74757282</v>
      </c>
      <c r="G20" s="97">
        <f t="shared" si="19"/>
        <v>17.47572816</v>
      </c>
    </row>
    <row r="21">
      <c r="A21" s="8">
        <f>history!A212</f>
        <v>45136</v>
      </c>
      <c r="B21" s="9">
        <f>history!E212+B20</f>
        <v>45</v>
      </c>
      <c r="C21" s="9">
        <f>history!F212+C20</f>
        <v>45</v>
      </c>
      <c r="D21" s="9">
        <f>history!G212+D20</f>
        <v>19</v>
      </c>
      <c r="E21" s="97">
        <f t="shared" ref="E21:G21" si="20">B21/($B21+$C21+$D21)*100</f>
        <v>41.28440367</v>
      </c>
      <c r="F21" s="97">
        <f t="shared" si="20"/>
        <v>41.28440367</v>
      </c>
      <c r="G21" s="97">
        <f t="shared" si="20"/>
        <v>17.43119266</v>
      </c>
    </row>
    <row r="22">
      <c r="A22" s="8">
        <f>history!A213</f>
        <v>45137</v>
      </c>
      <c r="B22" s="9">
        <f>history!E213+B21</f>
        <v>47</v>
      </c>
      <c r="C22" s="9">
        <f>history!F213+C21</f>
        <v>47</v>
      </c>
      <c r="D22" s="9">
        <f>history!G213+D21</f>
        <v>20</v>
      </c>
      <c r="E22" s="97">
        <f t="shared" ref="E22:G22" si="21">B22/($B22+$C22+$D22)*100</f>
        <v>41.22807018</v>
      </c>
      <c r="F22" s="97">
        <f t="shared" si="21"/>
        <v>41.22807018</v>
      </c>
      <c r="G22" s="97">
        <f t="shared" si="21"/>
        <v>17.54385965</v>
      </c>
    </row>
    <row r="23">
      <c r="A23" s="8">
        <f>history!A214</f>
        <v>45138</v>
      </c>
      <c r="B23" s="9">
        <f>history!E214+B22</f>
        <v>51</v>
      </c>
      <c r="C23" s="9">
        <f>history!F214+C22</f>
        <v>50</v>
      </c>
      <c r="D23" s="9">
        <f>history!G214+D22</f>
        <v>21</v>
      </c>
      <c r="E23" s="97">
        <f t="shared" ref="E23:G23" si="22">B23/($B23+$C23+$D23)*100</f>
        <v>41.80327869</v>
      </c>
      <c r="F23" s="97">
        <f t="shared" si="22"/>
        <v>40.98360656</v>
      </c>
      <c r="G23" s="97">
        <f t="shared" si="22"/>
        <v>17.21311475</v>
      </c>
    </row>
    <row r="24">
      <c r="A24" s="8">
        <f>history!A215</f>
        <v>45139</v>
      </c>
      <c r="B24" s="9">
        <f>history!E215+B23</f>
        <v>51</v>
      </c>
      <c r="C24" s="9">
        <f>history!F215+C23</f>
        <v>52</v>
      </c>
      <c r="D24" s="9">
        <f>history!G215+D23</f>
        <v>21</v>
      </c>
      <c r="E24" s="97">
        <f t="shared" ref="E24:G24" si="23">B24/($B24+$C24+$D24)*100</f>
        <v>41.12903226</v>
      </c>
      <c r="F24" s="97">
        <f t="shared" si="23"/>
        <v>41.93548387</v>
      </c>
      <c r="G24" s="97">
        <f t="shared" si="23"/>
        <v>16.93548387</v>
      </c>
    </row>
    <row r="25">
      <c r="A25" s="8">
        <f>history!A216</f>
        <v>45140</v>
      </c>
      <c r="B25" s="9">
        <f>history!E216+B24</f>
        <v>51</v>
      </c>
      <c r="C25" s="9">
        <f>history!F216+C24</f>
        <v>53</v>
      </c>
      <c r="D25" s="9">
        <f>history!G216+D24</f>
        <v>21</v>
      </c>
      <c r="E25" s="97">
        <f t="shared" ref="E25:G25" si="24">B25/($B25+$C25+$D25)*100</f>
        <v>40.8</v>
      </c>
      <c r="F25" s="97">
        <f t="shared" si="24"/>
        <v>42.4</v>
      </c>
      <c r="G25" s="97">
        <f t="shared" si="24"/>
        <v>16.8</v>
      </c>
    </row>
    <row r="26">
      <c r="A26" s="8">
        <f>history!A217</f>
        <v>45141</v>
      </c>
      <c r="B26" s="9">
        <f>history!E217+B25</f>
        <v>51</v>
      </c>
      <c r="C26" s="9">
        <f>history!F217+C25</f>
        <v>55</v>
      </c>
      <c r="D26" s="9">
        <f>history!G217+D25</f>
        <v>21</v>
      </c>
      <c r="E26" s="97">
        <f t="shared" ref="E26:G26" si="25">B26/($B26+$C26+$D26)*100</f>
        <v>40.15748031</v>
      </c>
      <c r="F26" s="97">
        <f t="shared" si="25"/>
        <v>43.30708661</v>
      </c>
      <c r="G26" s="97">
        <f t="shared" si="25"/>
        <v>16.53543307</v>
      </c>
    </row>
    <row r="27">
      <c r="A27" s="8">
        <f>history!A218</f>
        <v>45142</v>
      </c>
      <c r="B27" s="9">
        <f>history!E218+B26</f>
        <v>51</v>
      </c>
      <c r="C27" s="9">
        <f>history!F218+C26</f>
        <v>56</v>
      </c>
      <c r="D27" s="9">
        <f>history!G218+D26</f>
        <v>21</v>
      </c>
      <c r="E27" s="97">
        <f t="shared" ref="E27:G27" si="26">B27/($B27+$C27+$D27)*100</f>
        <v>39.84375</v>
      </c>
      <c r="F27" s="97">
        <f t="shared" si="26"/>
        <v>43.75</v>
      </c>
      <c r="G27" s="97">
        <f t="shared" si="26"/>
        <v>16.40625</v>
      </c>
    </row>
    <row r="28">
      <c r="A28" s="8">
        <f>history!A219</f>
        <v>45143</v>
      </c>
      <c r="B28" s="9">
        <f>history!E219+B27</f>
        <v>52</v>
      </c>
      <c r="C28" s="9">
        <f>history!F219+C27</f>
        <v>57</v>
      </c>
      <c r="D28" s="9">
        <f>history!G219+D27</f>
        <v>23</v>
      </c>
      <c r="E28" s="97">
        <f t="shared" ref="E28:G28" si="27">B28/($B28+$C28+$D28)*100</f>
        <v>39.39393939</v>
      </c>
      <c r="F28" s="97">
        <f t="shared" si="27"/>
        <v>43.18181818</v>
      </c>
      <c r="G28" s="97">
        <f t="shared" si="27"/>
        <v>17.42424242</v>
      </c>
    </row>
    <row r="29">
      <c r="A29" s="8">
        <f>history!A220</f>
        <v>45144</v>
      </c>
      <c r="B29" s="9">
        <f>history!E220+B28</f>
        <v>56</v>
      </c>
      <c r="C29" s="9">
        <f>history!F220+C28</f>
        <v>59</v>
      </c>
      <c r="D29" s="9">
        <f>history!G220+D28</f>
        <v>24</v>
      </c>
      <c r="E29" s="97">
        <f t="shared" ref="E29:G29" si="28">B29/($B29+$C29+$D29)*100</f>
        <v>40.28776978</v>
      </c>
      <c r="F29" s="97">
        <f t="shared" si="28"/>
        <v>42.44604317</v>
      </c>
      <c r="G29" s="97">
        <f t="shared" si="28"/>
        <v>17.26618705</v>
      </c>
    </row>
    <row r="30">
      <c r="A30" s="8">
        <f>history!A221</f>
        <v>45145</v>
      </c>
      <c r="B30" s="9">
        <f>history!E221+B29</f>
        <v>59</v>
      </c>
      <c r="C30" s="9">
        <f>history!F221+C29</f>
        <v>60</v>
      </c>
      <c r="D30" s="9">
        <f>history!G221+D29</f>
        <v>24</v>
      </c>
      <c r="E30" s="97">
        <f t="shared" ref="E30:G30" si="29">B30/($B30+$C30+$D30)*100</f>
        <v>41.25874126</v>
      </c>
      <c r="F30" s="97">
        <f t="shared" si="29"/>
        <v>41.95804196</v>
      </c>
      <c r="G30" s="97">
        <f t="shared" si="29"/>
        <v>16.78321678</v>
      </c>
    </row>
    <row r="31">
      <c r="A31" s="8">
        <f>history!A222</f>
        <v>45146</v>
      </c>
      <c r="B31" s="9">
        <f>history!E222+B30</f>
        <v>61</v>
      </c>
      <c r="C31" s="9">
        <f>history!F222+C30</f>
        <v>60</v>
      </c>
      <c r="D31" s="9">
        <f>history!G222+D30</f>
        <v>24</v>
      </c>
      <c r="E31" s="97">
        <f t="shared" ref="E31:G31" si="30">B31/($B31+$C31+$D31)*100</f>
        <v>42.06896552</v>
      </c>
      <c r="F31" s="97">
        <f t="shared" si="30"/>
        <v>41.37931034</v>
      </c>
      <c r="G31" s="97">
        <f t="shared" si="30"/>
        <v>16.55172414</v>
      </c>
    </row>
    <row r="32">
      <c r="A32" s="8">
        <f>history!A223</f>
        <v>45147</v>
      </c>
      <c r="B32" s="9">
        <f>history!E223+B31</f>
        <v>64</v>
      </c>
      <c r="C32" s="9">
        <f>history!F223+C31</f>
        <v>62</v>
      </c>
      <c r="D32" s="9">
        <f>history!G223+D31</f>
        <v>25</v>
      </c>
      <c r="E32" s="97">
        <f t="shared" ref="E32:G32" si="31">B32/($B32+$C32+$D32)*100</f>
        <v>42.38410596</v>
      </c>
      <c r="F32" s="97">
        <f t="shared" si="31"/>
        <v>41.05960265</v>
      </c>
      <c r="G32" s="97">
        <f t="shared" si="31"/>
        <v>16.55629139</v>
      </c>
    </row>
    <row r="33">
      <c r="A33" s="8">
        <f>history!A224</f>
        <v>45148</v>
      </c>
      <c r="B33" s="9">
        <f>history!E224+B32</f>
        <v>67</v>
      </c>
      <c r="C33" s="9">
        <f>history!F224+C32</f>
        <v>64</v>
      </c>
      <c r="D33" s="9">
        <f>history!G224+D32</f>
        <v>27</v>
      </c>
      <c r="E33" s="97">
        <f t="shared" ref="E33:G33" si="32">B33/($B33+$C33+$D33)*100</f>
        <v>42.40506329</v>
      </c>
      <c r="F33" s="97">
        <f t="shared" si="32"/>
        <v>40.50632911</v>
      </c>
      <c r="G33" s="97">
        <f t="shared" si="32"/>
        <v>17.08860759</v>
      </c>
    </row>
    <row r="34">
      <c r="A34" s="8">
        <f>history!A225</f>
        <v>45149</v>
      </c>
      <c r="B34" s="9">
        <f>history!E225+B33</f>
        <v>70</v>
      </c>
      <c r="C34" s="9">
        <f>history!F225+C33</f>
        <v>67</v>
      </c>
      <c r="D34" s="9">
        <f>history!G225+D33</f>
        <v>27</v>
      </c>
      <c r="E34" s="97">
        <f t="shared" ref="E34:G34" si="33">B34/($B34+$C34+$D34)*100</f>
        <v>42.68292683</v>
      </c>
      <c r="F34" s="97">
        <f t="shared" si="33"/>
        <v>40.85365854</v>
      </c>
      <c r="G34" s="97">
        <f t="shared" si="33"/>
        <v>16.46341463</v>
      </c>
    </row>
    <row r="35">
      <c r="A35" s="8">
        <f>history!A226</f>
        <v>45150</v>
      </c>
      <c r="B35" s="9">
        <f>history!E226+B34</f>
        <v>71</v>
      </c>
      <c r="C35" s="9">
        <f>history!F226+C34</f>
        <v>69</v>
      </c>
      <c r="D35" s="9">
        <f>history!G226+D34</f>
        <v>27</v>
      </c>
      <c r="E35" s="97">
        <f t="shared" ref="E35:G35" si="34">B35/($B35+$C35+$D35)*100</f>
        <v>42.51497006</v>
      </c>
      <c r="F35" s="97">
        <f t="shared" si="34"/>
        <v>41.31736527</v>
      </c>
      <c r="G35" s="97">
        <f t="shared" si="34"/>
        <v>16.16766467</v>
      </c>
    </row>
    <row r="36">
      <c r="A36" s="8">
        <f>history!A227</f>
        <v>45151</v>
      </c>
      <c r="B36" s="9">
        <f>history!E227+B35</f>
        <v>75</v>
      </c>
      <c r="C36" s="9">
        <f>history!F227+C35</f>
        <v>72</v>
      </c>
      <c r="D36" s="9">
        <f>history!G227+D35</f>
        <v>27</v>
      </c>
      <c r="E36" s="97">
        <f t="shared" ref="E36:G36" si="35">B36/($B36+$C36+$D36)*100</f>
        <v>43.10344828</v>
      </c>
      <c r="F36" s="97">
        <f t="shared" si="35"/>
        <v>41.37931034</v>
      </c>
      <c r="G36" s="97">
        <f t="shared" si="35"/>
        <v>15.51724138</v>
      </c>
    </row>
    <row r="37">
      <c r="A37" s="8">
        <f>history!A228</f>
        <v>45152</v>
      </c>
      <c r="B37" s="9">
        <f>history!E228+B36</f>
        <v>79</v>
      </c>
      <c r="C37" s="9">
        <f>history!F228+C36</f>
        <v>74</v>
      </c>
      <c r="D37" s="9">
        <f>history!G228+D36</f>
        <v>27</v>
      </c>
      <c r="E37" s="97">
        <f t="shared" ref="E37:G37" si="36">B37/($B37+$C37+$D37)*100</f>
        <v>43.88888889</v>
      </c>
      <c r="F37" s="97">
        <f t="shared" si="36"/>
        <v>41.11111111</v>
      </c>
      <c r="G37" s="97">
        <f t="shared" si="36"/>
        <v>15</v>
      </c>
    </row>
    <row r="38">
      <c r="A38" s="8">
        <f>history!A229</f>
        <v>45153</v>
      </c>
      <c r="B38" s="9">
        <f>history!E229+B37</f>
        <v>80</v>
      </c>
      <c r="C38" s="9">
        <f>history!F229+C37</f>
        <v>76</v>
      </c>
      <c r="D38" s="9">
        <f>history!G229+D37</f>
        <v>28</v>
      </c>
      <c r="E38" s="97">
        <f t="shared" ref="E38:G38" si="37">B38/($B38+$C38+$D38)*100</f>
        <v>43.47826087</v>
      </c>
      <c r="F38" s="97">
        <f t="shared" si="37"/>
        <v>41.30434783</v>
      </c>
      <c r="G38" s="97">
        <f t="shared" si="37"/>
        <v>15.2173913</v>
      </c>
    </row>
    <row r="39">
      <c r="A39" s="8">
        <f>history!A230</f>
        <v>45154</v>
      </c>
      <c r="B39" s="9">
        <f>history!E230+B38</f>
        <v>83</v>
      </c>
      <c r="C39" s="9">
        <f>history!F230+C38</f>
        <v>78</v>
      </c>
      <c r="D39" s="9">
        <f>history!G230+D38</f>
        <v>28</v>
      </c>
      <c r="E39" s="97">
        <f t="shared" ref="E39:G39" si="38">B39/($B39+$C39+$D39)*100</f>
        <v>43.91534392</v>
      </c>
      <c r="F39" s="97">
        <f t="shared" si="38"/>
        <v>41.26984127</v>
      </c>
      <c r="G39" s="97">
        <f t="shared" si="38"/>
        <v>14.81481481</v>
      </c>
    </row>
    <row r="40">
      <c r="A40" s="8">
        <f>history!A231</f>
        <v>45155</v>
      </c>
      <c r="B40" s="9">
        <f>history!E231+B39</f>
        <v>86</v>
      </c>
      <c r="C40" s="9">
        <f>history!F231+C39</f>
        <v>81</v>
      </c>
      <c r="D40" s="9">
        <f>history!G231+D39</f>
        <v>28</v>
      </c>
      <c r="E40" s="97">
        <f t="shared" ref="E40:G40" si="39">B40/($B40+$C40+$D40)*100</f>
        <v>44.1025641</v>
      </c>
      <c r="F40" s="97">
        <f t="shared" si="39"/>
        <v>41.53846154</v>
      </c>
      <c r="G40" s="97">
        <f t="shared" si="39"/>
        <v>14.35897436</v>
      </c>
    </row>
    <row r="41">
      <c r="A41" s="8">
        <f>history!A232</f>
        <v>45156</v>
      </c>
      <c r="B41" s="9">
        <f>history!E232+B40</f>
        <v>89</v>
      </c>
      <c r="C41" s="9">
        <f>history!F232+C40</f>
        <v>84</v>
      </c>
      <c r="D41" s="9">
        <f>history!G232+D40</f>
        <v>28</v>
      </c>
      <c r="E41" s="97">
        <f t="shared" ref="E41:G41" si="40">B41/($B41+$C41+$D41)*100</f>
        <v>44.27860697</v>
      </c>
      <c r="F41" s="97">
        <f t="shared" si="40"/>
        <v>41.79104478</v>
      </c>
      <c r="G41" s="97">
        <f t="shared" si="40"/>
        <v>13.93034826</v>
      </c>
    </row>
    <row r="42">
      <c r="A42" s="8">
        <f>history!A233</f>
        <v>45157</v>
      </c>
      <c r="B42" s="9">
        <f>history!E233+B41</f>
        <v>91</v>
      </c>
      <c r="C42" s="9">
        <f>history!F233+C41</f>
        <v>87</v>
      </c>
      <c r="D42" s="9">
        <f>history!G233+D41</f>
        <v>28</v>
      </c>
      <c r="E42" s="97">
        <f t="shared" ref="E42:G42" si="41">B42/($B42+$C42+$D42)*100</f>
        <v>44.17475728</v>
      </c>
      <c r="F42" s="97">
        <f t="shared" si="41"/>
        <v>42.23300971</v>
      </c>
      <c r="G42" s="97">
        <f t="shared" si="41"/>
        <v>13.59223301</v>
      </c>
    </row>
    <row r="43">
      <c r="A43" s="8">
        <f>history!A234</f>
        <v>45158</v>
      </c>
      <c r="B43" s="9">
        <f>history!E234+B42</f>
        <v>94</v>
      </c>
      <c r="C43" s="9">
        <f>history!F234+C42</f>
        <v>87</v>
      </c>
      <c r="D43" s="9">
        <f>history!G234+D42</f>
        <v>29</v>
      </c>
      <c r="E43" s="97">
        <f t="shared" ref="E43:G43" si="42">B43/($B43+$C43+$D43)*100</f>
        <v>44.76190476</v>
      </c>
      <c r="F43" s="97">
        <f t="shared" si="42"/>
        <v>41.42857143</v>
      </c>
      <c r="G43" s="97">
        <f t="shared" si="42"/>
        <v>13.80952381</v>
      </c>
    </row>
    <row r="44">
      <c r="A44" s="8">
        <f>history!A235</f>
        <v>45159</v>
      </c>
      <c r="B44" s="9">
        <f>history!E235+B43</f>
        <v>97</v>
      </c>
      <c r="C44" s="9">
        <f>history!F235+C43</f>
        <v>87</v>
      </c>
      <c r="D44" s="9">
        <f>history!G235+D43</f>
        <v>30</v>
      </c>
      <c r="E44" s="97">
        <f t="shared" ref="E44:G44" si="43">B44/($B44+$C44+$D44)*100</f>
        <v>45.3271028</v>
      </c>
      <c r="F44" s="97">
        <f t="shared" si="43"/>
        <v>40.65420561</v>
      </c>
      <c r="G44" s="97">
        <f t="shared" si="43"/>
        <v>14.01869159</v>
      </c>
    </row>
    <row r="45">
      <c r="A45" s="8">
        <f>history!A236</f>
        <v>45160</v>
      </c>
      <c r="B45" s="9">
        <f>history!E236+B44</f>
        <v>98</v>
      </c>
      <c r="C45" s="9">
        <f>history!F236+C44</f>
        <v>87</v>
      </c>
      <c r="D45" s="9">
        <f>history!G236+D44</f>
        <v>30</v>
      </c>
      <c r="E45" s="97">
        <f t="shared" ref="E45:G45" si="44">B45/($B45+$C45+$D45)*100</f>
        <v>45.58139535</v>
      </c>
      <c r="F45" s="97">
        <f t="shared" si="44"/>
        <v>40.46511628</v>
      </c>
      <c r="G45" s="97">
        <f t="shared" si="44"/>
        <v>13.95348837</v>
      </c>
    </row>
    <row r="46">
      <c r="A46" s="8">
        <f>history!A237</f>
        <v>45161</v>
      </c>
      <c r="B46" s="9">
        <f>history!E237+B45</f>
        <v>102</v>
      </c>
      <c r="C46" s="9">
        <f>history!F237+C45</f>
        <v>90</v>
      </c>
      <c r="D46" s="9">
        <f>history!G237+D45</f>
        <v>30</v>
      </c>
      <c r="E46" s="97">
        <f t="shared" ref="E46:G46" si="45">B46/($B46+$C46+$D46)*100</f>
        <v>45.94594595</v>
      </c>
      <c r="F46" s="97">
        <f t="shared" si="45"/>
        <v>40.54054054</v>
      </c>
      <c r="G46" s="97">
        <f t="shared" si="45"/>
        <v>13.51351351</v>
      </c>
    </row>
    <row r="47">
      <c r="A47" s="8">
        <f>history!A238</f>
        <v>45162</v>
      </c>
      <c r="B47" s="9">
        <f>history!E238+B46</f>
        <v>102</v>
      </c>
      <c r="C47" s="9">
        <f>history!F238+C46</f>
        <v>92</v>
      </c>
      <c r="D47" s="9">
        <f>history!G238+D46</f>
        <v>33</v>
      </c>
      <c r="E47" s="97">
        <f t="shared" ref="E47:G47" si="46">B47/($B47+$C47+$D47)*100</f>
        <v>44.9339207</v>
      </c>
      <c r="F47" s="97">
        <f t="shared" si="46"/>
        <v>40.52863436</v>
      </c>
      <c r="G47" s="97">
        <f t="shared" si="46"/>
        <v>14.53744493</v>
      </c>
    </row>
    <row r="48">
      <c r="A48" s="8">
        <f>history!A239</f>
        <v>45163</v>
      </c>
      <c r="B48" s="9">
        <f>history!E239+B47</f>
        <v>103</v>
      </c>
      <c r="C48" s="9">
        <f>history!F239+C47</f>
        <v>93</v>
      </c>
      <c r="D48" s="9">
        <f>history!G239+D47</f>
        <v>33</v>
      </c>
      <c r="E48" s="97">
        <f t="shared" ref="E48:G48" si="47">B48/($B48+$C48+$D48)*100</f>
        <v>44.97816594</v>
      </c>
      <c r="F48" s="97">
        <f t="shared" si="47"/>
        <v>40.61135371</v>
      </c>
      <c r="G48" s="97">
        <f t="shared" si="47"/>
        <v>14.41048035</v>
      </c>
    </row>
    <row r="49">
      <c r="A49" s="8">
        <f>history!A240</f>
        <v>45164</v>
      </c>
      <c r="B49" s="9">
        <f>history!E240+B48</f>
        <v>106</v>
      </c>
      <c r="C49" s="9">
        <f>history!F240+C48</f>
        <v>96</v>
      </c>
      <c r="D49" s="9">
        <f>history!G240+D48</f>
        <v>34</v>
      </c>
      <c r="E49" s="97">
        <f t="shared" ref="E49:G49" si="48">B49/($B49+$C49+$D49)*100</f>
        <v>44.91525424</v>
      </c>
      <c r="F49" s="97">
        <f t="shared" si="48"/>
        <v>40.6779661</v>
      </c>
      <c r="G49" s="97">
        <f t="shared" si="48"/>
        <v>14.40677966</v>
      </c>
    </row>
    <row r="50">
      <c r="A50" s="8">
        <f>history!A241</f>
        <v>45165</v>
      </c>
      <c r="B50" s="9">
        <f>history!E241+B49</f>
        <v>107</v>
      </c>
      <c r="C50" s="9">
        <f>history!F241+C49</f>
        <v>101</v>
      </c>
      <c r="D50" s="9">
        <f>history!G241+D49</f>
        <v>35</v>
      </c>
      <c r="E50" s="97">
        <f t="shared" ref="E50:G50" si="49">B50/($B50+$C50+$D50)*100</f>
        <v>44.03292181</v>
      </c>
      <c r="F50" s="97">
        <f t="shared" si="49"/>
        <v>41.56378601</v>
      </c>
      <c r="G50" s="97">
        <f t="shared" si="49"/>
        <v>14.40329218</v>
      </c>
    </row>
    <row r="51">
      <c r="A51" s="8">
        <f>history!A242</f>
        <v>45166</v>
      </c>
      <c r="B51" s="9">
        <f>history!E242+B50</f>
        <v>111</v>
      </c>
      <c r="C51" s="9">
        <f>history!F242+C50</f>
        <v>103</v>
      </c>
      <c r="D51" s="9">
        <f>history!G242+D50</f>
        <v>35</v>
      </c>
      <c r="E51" s="97">
        <f t="shared" ref="E51:G51" si="50">B51/($B51+$C51+$D51)*100</f>
        <v>44.57831325</v>
      </c>
      <c r="F51" s="97">
        <f t="shared" si="50"/>
        <v>41.36546185</v>
      </c>
      <c r="G51" s="97">
        <f t="shared" si="50"/>
        <v>14.0562249</v>
      </c>
    </row>
    <row r="52">
      <c r="A52" s="8">
        <f>history!A243</f>
        <v>45167</v>
      </c>
      <c r="B52" s="9">
        <f>history!E243+B51</f>
        <v>116</v>
      </c>
      <c r="C52" s="9">
        <f>history!F243+C51</f>
        <v>103</v>
      </c>
      <c r="D52" s="9">
        <f>history!G243+D51</f>
        <v>36</v>
      </c>
      <c r="E52" s="97">
        <f t="shared" ref="E52:G52" si="51">B52/($B52+$C52+$D52)*100</f>
        <v>45.49019608</v>
      </c>
      <c r="F52" s="97">
        <f t="shared" si="51"/>
        <v>40.39215686</v>
      </c>
      <c r="G52" s="97">
        <f t="shared" si="51"/>
        <v>14.11764706</v>
      </c>
    </row>
    <row r="53">
      <c r="A53" s="8">
        <f>history!A244</f>
        <v>45168</v>
      </c>
      <c r="B53" s="9">
        <f>history!E244+B52</f>
        <v>117</v>
      </c>
      <c r="C53" s="9">
        <f>history!F244+C52</f>
        <v>107</v>
      </c>
      <c r="D53" s="9">
        <f>history!G244+D52</f>
        <v>36</v>
      </c>
      <c r="E53" s="97">
        <f t="shared" ref="E53:G53" si="52">B53/($B53+$C53+$D53)*100</f>
        <v>45</v>
      </c>
      <c r="F53" s="97">
        <f t="shared" si="52"/>
        <v>41.15384615</v>
      </c>
      <c r="G53" s="97">
        <f t="shared" si="52"/>
        <v>13.84615385</v>
      </c>
    </row>
    <row r="54">
      <c r="A54" s="8">
        <f>history!A245</f>
        <v>45169</v>
      </c>
      <c r="B54" s="9">
        <f>history!E245+B53</f>
        <v>120</v>
      </c>
      <c r="C54" s="9">
        <f>history!F245+C53</f>
        <v>110</v>
      </c>
      <c r="D54" s="9">
        <f>history!G245+D53</f>
        <v>38</v>
      </c>
      <c r="E54" s="97">
        <f t="shared" ref="E54:G54" si="53">B54/($B54+$C54+$D54)*100</f>
        <v>44.7761194</v>
      </c>
      <c r="F54" s="97">
        <f t="shared" si="53"/>
        <v>41.04477612</v>
      </c>
      <c r="G54" s="97">
        <f t="shared" si="53"/>
        <v>14.17910448</v>
      </c>
    </row>
    <row r="55">
      <c r="A55" s="8">
        <f>history!A246</f>
        <v>45170</v>
      </c>
      <c r="B55" s="9">
        <f>history!E246+B54</f>
        <v>120</v>
      </c>
      <c r="C55" s="9">
        <f>history!F246+C54</f>
        <v>113</v>
      </c>
      <c r="D55" s="9">
        <f>history!G246+D54</f>
        <v>38</v>
      </c>
      <c r="E55" s="97">
        <f t="shared" ref="E55:G55" si="54">B55/($B55+$C55+$D55)*100</f>
        <v>44.2804428</v>
      </c>
      <c r="F55" s="97">
        <f t="shared" si="54"/>
        <v>41.69741697</v>
      </c>
      <c r="G55" s="97">
        <f t="shared" si="54"/>
        <v>14.02214022</v>
      </c>
    </row>
    <row r="56">
      <c r="A56" s="8">
        <f>history!A247</f>
        <v>45171</v>
      </c>
      <c r="B56" s="9">
        <f>history!E247+B55</f>
        <v>123</v>
      </c>
      <c r="C56" s="9">
        <f>history!F247+C55</f>
        <v>115</v>
      </c>
      <c r="D56" s="9">
        <f>history!G247+D55</f>
        <v>38</v>
      </c>
      <c r="E56" s="97">
        <f t="shared" ref="E56:G56" si="55">B56/($B56+$C56+$D56)*100</f>
        <v>44.56521739</v>
      </c>
      <c r="F56" s="97">
        <f t="shared" si="55"/>
        <v>41.66666667</v>
      </c>
      <c r="G56" s="97">
        <f t="shared" si="55"/>
        <v>13.76811594</v>
      </c>
    </row>
    <row r="57">
      <c r="A57" s="8">
        <f>history!A248</f>
        <v>45172</v>
      </c>
      <c r="B57" s="9">
        <f>history!E248+B56</f>
        <v>124</v>
      </c>
      <c r="C57" s="9">
        <f>history!F248+C56</f>
        <v>120</v>
      </c>
      <c r="D57" s="9">
        <f>history!G248+D56</f>
        <v>38</v>
      </c>
      <c r="E57" s="97">
        <f t="shared" ref="E57:G57" si="56">B57/($B57+$C57+$D57)*100</f>
        <v>43.97163121</v>
      </c>
      <c r="F57" s="97">
        <f t="shared" si="56"/>
        <v>42.55319149</v>
      </c>
      <c r="G57" s="97">
        <f t="shared" si="56"/>
        <v>13.4751773</v>
      </c>
    </row>
    <row r="58">
      <c r="A58" s="8">
        <f>history!A249</f>
        <v>45173</v>
      </c>
      <c r="B58" s="9">
        <f>history!E249+B57</f>
        <v>127</v>
      </c>
      <c r="C58" s="9">
        <f>history!F249+C57</f>
        <v>120</v>
      </c>
      <c r="D58" s="9">
        <f>history!G249+D57</f>
        <v>38</v>
      </c>
      <c r="E58" s="97">
        <f t="shared" ref="E58:G58" si="57">B58/($B58+$C58+$D58)*100</f>
        <v>44.56140351</v>
      </c>
      <c r="F58" s="97">
        <f t="shared" si="57"/>
        <v>42.10526316</v>
      </c>
      <c r="G58" s="97">
        <f t="shared" si="57"/>
        <v>13.33333333</v>
      </c>
    </row>
    <row r="59">
      <c r="A59" s="8">
        <f>history!A250</f>
        <v>45174</v>
      </c>
      <c r="B59" s="9">
        <f>history!E250+B58</f>
        <v>130</v>
      </c>
      <c r="C59" s="9">
        <f>history!F250+C58</f>
        <v>120</v>
      </c>
      <c r="D59" s="9">
        <f>history!G250+D58</f>
        <v>38</v>
      </c>
      <c r="E59" s="97">
        <f t="shared" ref="E59:G59" si="58">B59/($B59+$C59+$D59)*100</f>
        <v>45.13888889</v>
      </c>
      <c r="F59" s="97">
        <f t="shared" si="58"/>
        <v>41.66666667</v>
      </c>
      <c r="G59" s="97">
        <f t="shared" si="58"/>
        <v>13.19444444</v>
      </c>
    </row>
    <row r="60">
      <c r="A60" s="8">
        <f>history!A251</f>
        <v>45175</v>
      </c>
      <c r="B60" s="9">
        <f>history!E251+B59</f>
        <v>130</v>
      </c>
      <c r="C60" s="9">
        <f>history!F251+C59</f>
        <v>121</v>
      </c>
      <c r="D60" s="9">
        <f>history!G251+D59</f>
        <v>38</v>
      </c>
      <c r="E60" s="97">
        <f t="shared" ref="E60:G60" si="59">B60/($B60+$C60+$D60)*100</f>
        <v>44.98269896</v>
      </c>
      <c r="F60" s="97">
        <f t="shared" si="59"/>
        <v>41.86851211</v>
      </c>
      <c r="G60" s="97">
        <f t="shared" si="59"/>
        <v>13.14878893</v>
      </c>
    </row>
    <row r="61">
      <c r="A61" s="8">
        <f>history!A252</f>
        <v>45176</v>
      </c>
      <c r="B61" s="9">
        <f>history!E252+B60</f>
        <v>130</v>
      </c>
      <c r="C61" s="9">
        <f>history!F252+C60</f>
        <v>123</v>
      </c>
      <c r="D61" s="9">
        <f>history!G252+D60</f>
        <v>38</v>
      </c>
      <c r="E61" s="97">
        <f t="shared" ref="E61:G61" si="60">B61/($B61+$C61+$D61)*100</f>
        <v>44.67353952</v>
      </c>
      <c r="F61" s="97">
        <f t="shared" si="60"/>
        <v>42.26804124</v>
      </c>
      <c r="G61" s="97">
        <f t="shared" si="60"/>
        <v>13.05841924</v>
      </c>
    </row>
    <row r="62">
      <c r="A62" s="8">
        <f>history!A253</f>
        <v>45177</v>
      </c>
      <c r="B62" s="9">
        <f>history!E253+B61</f>
        <v>134</v>
      </c>
      <c r="C62" s="9">
        <f>history!F253+C61</f>
        <v>126</v>
      </c>
      <c r="D62" s="9">
        <f>history!G253+D61</f>
        <v>38</v>
      </c>
      <c r="E62" s="97">
        <f t="shared" ref="E62:G62" si="61">B62/($B62+$C62+$D62)*100</f>
        <v>44.96644295</v>
      </c>
      <c r="F62" s="97">
        <f t="shared" si="61"/>
        <v>42.28187919</v>
      </c>
      <c r="G62" s="97">
        <f t="shared" si="61"/>
        <v>12.75167785</v>
      </c>
    </row>
    <row r="63">
      <c r="A63" s="8">
        <f>history!A254</f>
        <v>45178</v>
      </c>
      <c r="B63" s="9">
        <f>history!E254+B62</f>
        <v>134</v>
      </c>
      <c r="C63" s="9">
        <f>history!F254+C62</f>
        <v>128</v>
      </c>
      <c r="D63" s="9">
        <f>history!G254+D62</f>
        <v>38</v>
      </c>
      <c r="E63" s="97">
        <f t="shared" ref="E63:G63" si="62">B63/($B63+$C63+$D63)*100</f>
        <v>44.66666667</v>
      </c>
      <c r="F63" s="97">
        <f t="shared" si="62"/>
        <v>42.66666667</v>
      </c>
      <c r="G63" s="97">
        <f t="shared" si="62"/>
        <v>12.66666667</v>
      </c>
    </row>
    <row r="64">
      <c r="A64" s="8">
        <f>history!A255</f>
        <v>45179</v>
      </c>
      <c r="B64" s="9">
        <f>history!E255+B63</f>
        <v>135</v>
      </c>
      <c r="C64" s="9">
        <f>history!F255+C63</f>
        <v>130</v>
      </c>
      <c r="D64" s="9">
        <f>history!G255+D63</f>
        <v>38</v>
      </c>
      <c r="E64" s="97">
        <f t="shared" ref="E64:G64" si="63">B64/($B64+$C64+$D64)*100</f>
        <v>44.55445545</v>
      </c>
      <c r="F64" s="97">
        <f t="shared" si="63"/>
        <v>42.90429043</v>
      </c>
      <c r="G64" s="97">
        <f t="shared" si="63"/>
        <v>12.54125413</v>
      </c>
    </row>
    <row r="65">
      <c r="A65" s="8">
        <f>history!A256</f>
        <v>45180</v>
      </c>
      <c r="B65" s="9">
        <f>history!E256+B64</f>
        <v>138</v>
      </c>
      <c r="C65" s="9">
        <f>history!F256+C64</f>
        <v>130</v>
      </c>
      <c r="D65" s="9">
        <f>history!G256+D64</f>
        <v>38</v>
      </c>
      <c r="E65" s="97">
        <f t="shared" ref="E65:G65" si="64">B65/($B65+$C65+$D65)*100</f>
        <v>45.09803922</v>
      </c>
      <c r="F65" s="97">
        <f t="shared" si="64"/>
        <v>42.48366013</v>
      </c>
      <c r="G65" s="97">
        <f t="shared" si="64"/>
        <v>12.41830065</v>
      </c>
    </row>
    <row r="66">
      <c r="A66" s="8">
        <f>history!A257</f>
        <v>45181</v>
      </c>
      <c r="B66" s="9">
        <f>history!E257+B65</f>
        <v>141</v>
      </c>
      <c r="C66" s="9">
        <f>history!F257+C65</f>
        <v>131</v>
      </c>
      <c r="D66" s="9">
        <f>history!G257+D65</f>
        <v>38</v>
      </c>
      <c r="E66" s="97">
        <f t="shared" ref="E66:G66" si="65">B66/($B66+$C66+$D66)*100</f>
        <v>45.48387097</v>
      </c>
      <c r="F66" s="97">
        <f t="shared" si="65"/>
        <v>42.25806452</v>
      </c>
      <c r="G66" s="97">
        <f t="shared" si="65"/>
        <v>12.25806452</v>
      </c>
    </row>
    <row r="67">
      <c r="A67" s="8">
        <f>history!A258</f>
        <v>45182</v>
      </c>
      <c r="B67" s="9">
        <f>history!E258+B66</f>
        <v>144</v>
      </c>
      <c r="C67" s="9">
        <f>history!F258+C66</f>
        <v>133</v>
      </c>
      <c r="D67" s="9">
        <f>history!G258+D66</f>
        <v>39</v>
      </c>
      <c r="E67" s="97">
        <f t="shared" ref="E67:G67" si="66">B67/($B67+$C67+$D67)*100</f>
        <v>45.56962025</v>
      </c>
      <c r="F67" s="97">
        <f t="shared" si="66"/>
        <v>42.08860759</v>
      </c>
      <c r="G67" s="97">
        <f t="shared" si="66"/>
        <v>12.34177215</v>
      </c>
    </row>
    <row r="68">
      <c r="A68" s="8">
        <f>history!A259</f>
        <v>45183</v>
      </c>
      <c r="B68" s="9">
        <f>history!E259+B67</f>
        <v>147</v>
      </c>
      <c r="C68" s="9">
        <f>history!F259+C67</f>
        <v>133</v>
      </c>
      <c r="D68" s="9">
        <f>history!G259+D67</f>
        <v>39</v>
      </c>
      <c r="E68" s="97">
        <f t="shared" ref="E68:G68" si="67">B68/($B68+$C68+$D68)*100</f>
        <v>46.0815047</v>
      </c>
      <c r="F68" s="97">
        <f t="shared" si="67"/>
        <v>41.69278997</v>
      </c>
      <c r="G68" s="97">
        <f t="shared" si="67"/>
        <v>12.22570533</v>
      </c>
    </row>
    <row r="69">
      <c r="A69" s="8">
        <f>history!A260</f>
        <v>45184</v>
      </c>
      <c r="B69" s="9">
        <f>history!E260+B68</f>
        <v>148</v>
      </c>
      <c r="C69" s="9">
        <f>history!F260+C68</f>
        <v>133</v>
      </c>
      <c r="D69" s="9">
        <f>history!G260+D68</f>
        <v>41</v>
      </c>
      <c r="E69" s="97">
        <f t="shared" ref="E69:G69" si="68">B69/($B69+$C69+$D69)*100</f>
        <v>45.96273292</v>
      </c>
      <c r="F69" s="97">
        <f t="shared" si="68"/>
        <v>41.30434783</v>
      </c>
      <c r="G69" s="97">
        <f t="shared" si="68"/>
        <v>12.73291925</v>
      </c>
    </row>
    <row r="70">
      <c r="A70" s="8">
        <f>history!A261</f>
        <v>45185</v>
      </c>
      <c r="B70" s="9">
        <f>history!E261+B69</f>
        <v>153</v>
      </c>
      <c r="C70" s="9">
        <f>history!F261+C69</f>
        <v>133</v>
      </c>
      <c r="D70" s="9">
        <f>history!G261+D69</f>
        <v>42</v>
      </c>
      <c r="E70" s="97">
        <f t="shared" ref="E70:G70" si="69">B70/($B70+$C70+$D70)*100</f>
        <v>46.64634146</v>
      </c>
      <c r="F70" s="97">
        <f t="shared" si="69"/>
        <v>40.54878049</v>
      </c>
      <c r="G70" s="97">
        <f t="shared" si="69"/>
        <v>12.80487805</v>
      </c>
    </row>
    <row r="71">
      <c r="A71" s="8">
        <f>history!A262</f>
        <v>45186</v>
      </c>
      <c r="B71" s="9">
        <f>history!E262+B70</f>
        <v>156</v>
      </c>
      <c r="C71" s="9">
        <f>history!F262+C70</f>
        <v>133</v>
      </c>
      <c r="D71" s="9">
        <f>history!G262+D70</f>
        <v>42</v>
      </c>
      <c r="E71" s="97">
        <f t="shared" ref="E71:G71" si="70">B71/($B71+$C71+$D71)*100</f>
        <v>47.12990937</v>
      </c>
      <c r="F71" s="97">
        <f t="shared" si="70"/>
        <v>40.18126888</v>
      </c>
      <c r="G71" s="97">
        <f t="shared" si="70"/>
        <v>12.68882175</v>
      </c>
    </row>
    <row r="72">
      <c r="A72" s="8">
        <f>history!A263</f>
        <v>45187</v>
      </c>
      <c r="B72" s="9">
        <f>history!E263+B71</f>
        <v>158</v>
      </c>
      <c r="C72" s="9">
        <f>history!F263+C71</f>
        <v>133</v>
      </c>
      <c r="D72" s="9">
        <f>history!G263+D71</f>
        <v>42</v>
      </c>
      <c r="E72" s="97">
        <f t="shared" ref="E72:G72" si="71">B72/($B72+$C72+$D72)*100</f>
        <v>47.44744745</v>
      </c>
      <c r="F72" s="97">
        <f t="shared" si="71"/>
        <v>39.93993994</v>
      </c>
      <c r="G72" s="97">
        <f t="shared" si="71"/>
        <v>12.61261261</v>
      </c>
    </row>
    <row r="73">
      <c r="A73" s="8">
        <f>history!A264</f>
        <v>45188</v>
      </c>
      <c r="B73" s="9">
        <f>history!E264+B72</f>
        <v>159</v>
      </c>
      <c r="C73" s="9">
        <f>history!F264+C72</f>
        <v>134</v>
      </c>
      <c r="D73" s="9">
        <f>history!G264+D72</f>
        <v>42</v>
      </c>
      <c r="E73" s="97">
        <f t="shared" ref="E73:G73" si="72">B73/($B73+$C73+$D73)*100</f>
        <v>47.46268657</v>
      </c>
      <c r="F73" s="97">
        <f t="shared" si="72"/>
        <v>40</v>
      </c>
      <c r="G73" s="97">
        <f t="shared" si="72"/>
        <v>12.53731343</v>
      </c>
    </row>
    <row r="74">
      <c r="A74" s="8">
        <f>history!A265</f>
        <v>45189</v>
      </c>
      <c r="B74" s="9">
        <f>history!E265+B73</f>
        <v>160</v>
      </c>
      <c r="C74" s="9">
        <f>history!F265+C73</f>
        <v>137</v>
      </c>
      <c r="D74" s="9">
        <f>history!G265+D73</f>
        <v>42</v>
      </c>
      <c r="E74" s="97">
        <f t="shared" ref="E74:G74" si="73">B74/($B74+$C74+$D74)*100</f>
        <v>47.19764012</v>
      </c>
      <c r="F74" s="97">
        <f t="shared" si="73"/>
        <v>40.41297935</v>
      </c>
      <c r="G74" s="97">
        <f t="shared" si="73"/>
        <v>12.38938053</v>
      </c>
    </row>
    <row r="75">
      <c r="A75" s="8">
        <f>history!A266</f>
        <v>45190</v>
      </c>
      <c r="B75" s="9">
        <f>history!E266+B74</f>
        <v>163</v>
      </c>
      <c r="C75" s="9">
        <f>history!F266+C74</f>
        <v>137</v>
      </c>
      <c r="D75" s="9">
        <f>history!G266+D74</f>
        <v>42</v>
      </c>
      <c r="E75" s="97">
        <f t="shared" ref="E75:G75" si="74">B75/($B75+$C75+$D75)*100</f>
        <v>47.66081871</v>
      </c>
      <c r="F75" s="97">
        <f t="shared" si="74"/>
        <v>40.05847953</v>
      </c>
      <c r="G75" s="97">
        <f t="shared" si="74"/>
        <v>12.28070175</v>
      </c>
    </row>
    <row r="76">
      <c r="A76" s="8">
        <f>history!A267</f>
        <v>45191</v>
      </c>
      <c r="B76" s="9">
        <f>history!E267+B75</f>
        <v>165</v>
      </c>
      <c r="C76" s="9">
        <f>history!F267+C75</f>
        <v>137</v>
      </c>
      <c r="D76" s="9">
        <f>history!G267+D75</f>
        <v>42</v>
      </c>
      <c r="E76" s="97">
        <f t="shared" ref="E76:G76" si="75">B76/($B76+$C76+$D76)*100</f>
        <v>47.96511628</v>
      </c>
      <c r="F76" s="97">
        <f t="shared" si="75"/>
        <v>39.8255814</v>
      </c>
      <c r="G76" s="97">
        <f t="shared" si="75"/>
        <v>12.20930233</v>
      </c>
    </row>
    <row r="77">
      <c r="A77" s="8">
        <f>history!A268</f>
        <v>45192</v>
      </c>
      <c r="B77" s="9">
        <f>history!E268+B76</f>
        <v>166</v>
      </c>
      <c r="C77" s="9">
        <f>history!F268+C76</f>
        <v>137</v>
      </c>
      <c r="D77" s="9">
        <f>history!G268+D76</f>
        <v>42</v>
      </c>
      <c r="E77" s="97">
        <f t="shared" ref="E77:G77" si="76">B77/($B77+$C77+$D77)*100</f>
        <v>48.11594203</v>
      </c>
      <c r="F77" s="97">
        <f t="shared" si="76"/>
        <v>39.71014493</v>
      </c>
      <c r="G77" s="97">
        <f t="shared" si="76"/>
        <v>12.17391304</v>
      </c>
    </row>
    <row r="78">
      <c r="A78" s="8">
        <f>history!A269</f>
        <v>45193</v>
      </c>
      <c r="B78" s="9">
        <f>history!E269+B77</f>
        <v>168</v>
      </c>
      <c r="C78" s="9">
        <f>history!F269+C77</f>
        <v>137</v>
      </c>
      <c r="D78" s="9">
        <f>history!G269+D77</f>
        <v>42</v>
      </c>
      <c r="E78" s="97">
        <f t="shared" ref="E78:G78" si="77">B78/($B78+$C78+$D78)*100</f>
        <v>48.41498559</v>
      </c>
      <c r="F78" s="97">
        <f t="shared" si="77"/>
        <v>39.48126801</v>
      </c>
      <c r="G78" s="97">
        <f t="shared" si="77"/>
        <v>12.1037464</v>
      </c>
    </row>
    <row r="79">
      <c r="A79" s="8">
        <f>history!A270</f>
        <v>45194</v>
      </c>
      <c r="B79" s="9">
        <f>history!E270+B78</f>
        <v>172</v>
      </c>
      <c r="C79" s="9">
        <f>history!F270+C78</f>
        <v>137</v>
      </c>
      <c r="D79" s="9">
        <f>history!G270+D78</f>
        <v>42</v>
      </c>
      <c r="E79" s="97">
        <f t="shared" ref="E79:G79" si="78">B79/($B79+$C79+$D79)*100</f>
        <v>49.002849</v>
      </c>
      <c r="F79" s="97">
        <f t="shared" si="78"/>
        <v>39.03133903</v>
      </c>
      <c r="G79" s="97">
        <f t="shared" si="78"/>
        <v>11.96581197</v>
      </c>
    </row>
    <row r="80">
      <c r="A80" s="8">
        <f>history!A271</f>
        <v>45195</v>
      </c>
      <c r="B80" s="9">
        <f>history!E271+B79</f>
        <v>173</v>
      </c>
      <c r="C80" s="9">
        <f>history!F271+C79</f>
        <v>137</v>
      </c>
      <c r="D80" s="9">
        <f>history!G271+D79</f>
        <v>42</v>
      </c>
      <c r="E80" s="97">
        <f t="shared" ref="E80:G80" si="79">B80/($B80+$C80+$D80)*100</f>
        <v>49.14772727</v>
      </c>
      <c r="F80" s="97">
        <f t="shared" si="79"/>
        <v>38.92045455</v>
      </c>
      <c r="G80" s="97">
        <f t="shared" si="79"/>
        <v>11.93181818</v>
      </c>
    </row>
    <row r="81">
      <c r="A81" s="8">
        <f>history!A272</f>
        <v>45196</v>
      </c>
      <c r="B81" s="9">
        <f>history!E272+B80</f>
        <v>174</v>
      </c>
      <c r="C81" s="9">
        <f>history!F272+C80</f>
        <v>137</v>
      </c>
      <c r="D81" s="9">
        <f>history!G272+D80</f>
        <v>43</v>
      </c>
      <c r="E81" s="97">
        <f t="shared" ref="E81:G81" si="80">B81/($B81+$C81+$D81)*100</f>
        <v>49.15254237</v>
      </c>
      <c r="F81" s="97">
        <f t="shared" si="80"/>
        <v>38.70056497</v>
      </c>
      <c r="G81" s="97">
        <f t="shared" si="80"/>
        <v>12.14689266</v>
      </c>
    </row>
    <row r="82">
      <c r="A82" s="8">
        <f>history!A273</f>
        <v>45197</v>
      </c>
      <c r="B82" s="9">
        <f>history!E273+B81</f>
        <v>176</v>
      </c>
      <c r="C82" s="9">
        <f>history!F273+C81</f>
        <v>137</v>
      </c>
      <c r="D82" s="9">
        <f>history!G273+D81</f>
        <v>43</v>
      </c>
      <c r="E82" s="97">
        <f t="shared" ref="E82:G82" si="81">B82/($B82+$C82+$D82)*100</f>
        <v>49.43820225</v>
      </c>
      <c r="F82" s="97">
        <f t="shared" si="81"/>
        <v>38.48314607</v>
      </c>
      <c r="G82" s="97">
        <f t="shared" si="81"/>
        <v>12.07865169</v>
      </c>
    </row>
    <row r="83">
      <c r="A83" s="8">
        <f>history!A274</f>
        <v>45198</v>
      </c>
      <c r="B83" s="9">
        <f>history!E274+B82</f>
        <v>177</v>
      </c>
      <c r="C83" s="9">
        <f>history!F274+C82</f>
        <v>137</v>
      </c>
      <c r="D83" s="9">
        <f>history!G274+D82</f>
        <v>45</v>
      </c>
      <c r="E83" s="97">
        <f t="shared" ref="E83:G83" si="82">B83/($B83+$C83+$D83)*100</f>
        <v>49.30362117</v>
      </c>
      <c r="F83" s="97">
        <f t="shared" si="82"/>
        <v>38.16155989</v>
      </c>
      <c r="G83" s="97">
        <f t="shared" si="82"/>
        <v>12.53481894</v>
      </c>
    </row>
    <row r="84">
      <c r="A84" s="8">
        <f>history!A275</f>
        <v>45199</v>
      </c>
      <c r="B84" s="9">
        <f>history!E275+B83</f>
        <v>180</v>
      </c>
      <c r="C84" s="9">
        <f>history!F275+C83</f>
        <v>137</v>
      </c>
      <c r="D84" s="9">
        <f>history!G275+D83</f>
        <v>46</v>
      </c>
      <c r="E84" s="97">
        <f t="shared" ref="E84:G84" si="83">B84/($B84+$C84+$D84)*100</f>
        <v>49.58677686</v>
      </c>
      <c r="F84" s="97">
        <f t="shared" si="83"/>
        <v>37.74104683</v>
      </c>
      <c r="G84" s="97">
        <f t="shared" si="83"/>
        <v>12.67217631</v>
      </c>
    </row>
    <row r="85">
      <c r="A85" s="8">
        <f>history!A276</f>
        <v>45200</v>
      </c>
      <c r="B85" s="9">
        <f>history!E276+B84</f>
        <v>182</v>
      </c>
      <c r="C85" s="9">
        <f>history!F276+C84</f>
        <v>137</v>
      </c>
      <c r="D85" s="9">
        <f>history!G276+D84</f>
        <v>46</v>
      </c>
      <c r="E85" s="97">
        <f t="shared" ref="E85:G85" si="84">B85/($B85+$C85+$D85)*100</f>
        <v>49.8630137</v>
      </c>
      <c r="F85" s="97">
        <f t="shared" si="84"/>
        <v>37.53424658</v>
      </c>
      <c r="G85" s="97">
        <f t="shared" si="84"/>
        <v>12.60273973</v>
      </c>
    </row>
    <row r="86">
      <c r="A86" s="8">
        <f>history!A277</f>
        <v>45201</v>
      </c>
      <c r="B86" s="9">
        <f>history!E277+B85</f>
        <v>183</v>
      </c>
      <c r="C86" s="9">
        <f>history!F277+C85</f>
        <v>137</v>
      </c>
      <c r="D86" s="9">
        <f>history!G277+D85</f>
        <v>46</v>
      </c>
      <c r="E86" s="97">
        <f t="shared" ref="E86:G86" si="85">B86/($B86+$C86+$D86)*100</f>
        <v>50</v>
      </c>
      <c r="F86" s="97">
        <f t="shared" si="85"/>
        <v>37.43169399</v>
      </c>
      <c r="G86" s="97">
        <f t="shared" si="85"/>
        <v>12.56830601</v>
      </c>
    </row>
    <row r="87">
      <c r="A87" s="8">
        <f>history!A278</f>
        <v>45202</v>
      </c>
      <c r="B87" s="9">
        <f>history!E278+B86</f>
        <v>184</v>
      </c>
      <c r="C87" s="9">
        <f>history!F278+C86</f>
        <v>137</v>
      </c>
      <c r="D87" s="9">
        <f>history!G278+D86</f>
        <v>48</v>
      </c>
      <c r="E87" s="97">
        <f t="shared" ref="E87:G87" si="86">B87/($B87+$C87+$D87)*100</f>
        <v>49.86449864</v>
      </c>
      <c r="F87" s="97">
        <f t="shared" si="86"/>
        <v>37.12737127</v>
      </c>
      <c r="G87" s="97">
        <f t="shared" si="86"/>
        <v>13.00813008</v>
      </c>
    </row>
    <row r="88">
      <c r="A88" s="8">
        <f>history!A279</f>
        <v>45203</v>
      </c>
      <c r="B88" s="9">
        <f>history!E279+B87</f>
        <v>186</v>
      </c>
      <c r="C88" s="9">
        <f>history!F279+C87</f>
        <v>137</v>
      </c>
      <c r="D88" s="9">
        <f>history!G279+D87</f>
        <v>48</v>
      </c>
      <c r="E88" s="97">
        <f t="shared" ref="E88:G88" si="87">B88/($B88+$C88+$D88)*100</f>
        <v>50.13477089</v>
      </c>
      <c r="F88" s="97">
        <f t="shared" si="87"/>
        <v>36.92722372</v>
      </c>
      <c r="G88" s="97">
        <f t="shared" si="87"/>
        <v>12.93800539</v>
      </c>
    </row>
    <row r="89">
      <c r="A89" s="8">
        <f>history!A280</f>
        <v>45204</v>
      </c>
      <c r="B89" s="9">
        <f>history!E280+B88</f>
        <v>188</v>
      </c>
      <c r="C89" s="9">
        <f>history!F280+C88</f>
        <v>137</v>
      </c>
      <c r="D89" s="9">
        <f>history!G280+D88</f>
        <v>48</v>
      </c>
      <c r="E89" s="97">
        <f t="shared" ref="E89:G89" si="88">B89/($B89+$C89+$D89)*100</f>
        <v>50.40214477</v>
      </c>
      <c r="F89" s="97">
        <f t="shared" si="88"/>
        <v>36.72922252</v>
      </c>
      <c r="G89" s="97">
        <f t="shared" si="88"/>
        <v>12.86863271</v>
      </c>
    </row>
    <row r="90">
      <c r="A90" s="8">
        <f>history!A281</f>
        <v>45205</v>
      </c>
      <c r="B90" s="9">
        <f>history!E281+B89</f>
        <v>190</v>
      </c>
      <c r="C90" s="9">
        <f>history!F281+C89</f>
        <v>140</v>
      </c>
      <c r="D90" s="9">
        <f>history!G281+D89</f>
        <v>48</v>
      </c>
      <c r="E90" s="97">
        <f t="shared" ref="E90:G90" si="89">B90/($B90+$C90+$D90)*100</f>
        <v>50.26455026</v>
      </c>
      <c r="F90" s="97">
        <f t="shared" si="89"/>
        <v>37.03703704</v>
      </c>
      <c r="G90" s="97">
        <f t="shared" si="89"/>
        <v>12.6984127</v>
      </c>
    </row>
    <row r="91">
      <c r="A91" s="8">
        <f>history!A282</f>
        <v>45206</v>
      </c>
      <c r="B91" s="9">
        <f>history!E282+B90</f>
        <v>191</v>
      </c>
      <c r="C91" s="9">
        <f>history!F282+C90</f>
        <v>144</v>
      </c>
      <c r="D91" s="9">
        <f>history!G282+D90</f>
        <v>48</v>
      </c>
      <c r="E91" s="97">
        <f t="shared" ref="E91:G91" si="90">B91/($B91+$C91+$D91)*100</f>
        <v>49.8694517</v>
      </c>
      <c r="F91" s="97">
        <f t="shared" si="90"/>
        <v>37.59791123</v>
      </c>
      <c r="G91" s="97">
        <f t="shared" si="90"/>
        <v>12.53263708</v>
      </c>
    </row>
    <row r="92">
      <c r="A92" s="8">
        <f>history!A283</f>
        <v>45207</v>
      </c>
      <c r="B92" s="9">
        <f>history!E283+B91</f>
        <v>192</v>
      </c>
      <c r="C92" s="9">
        <f>history!F283+C91</f>
        <v>145</v>
      </c>
      <c r="D92" s="9">
        <f>history!G283+D91</f>
        <v>48</v>
      </c>
      <c r="E92" s="97">
        <f t="shared" ref="E92:G92" si="91">B92/($B92+$C92+$D92)*100</f>
        <v>49.87012987</v>
      </c>
      <c r="F92" s="97">
        <f t="shared" si="91"/>
        <v>37.66233766</v>
      </c>
      <c r="G92" s="97">
        <f t="shared" si="91"/>
        <v>12.46753247</v>
      </c>
    </row>
    <row r="93">
      <c r="A93" s="8">
        <f>history!A284</f>
        <v>45208</v>
      </c>
      <c r="B93" s="9">
        <f>history!E284+B92</f>
        <v>194</v>
      </c>
      <c r="C93" s="9">
        <f>history!F284+C92</f>
        <v>147</v>
      </c>
      <c r="D93" s="9">
        <f>history!G284+D92</f>
        <v>48</v>
      </c>
      <c r="E93" s="97">
        <f t="shared" ref="E93:G93" si="92">B93/($B93+$C93+$D93)*100</f>
        <v>49.8714653</v>
      </c>
      <c r="F93" s="97">
        <f t="shared" si="92"/>
        <v>37.78920308</v>
      </c>
      <c r="G93" s="97">
        <f t="shared" si="92"/>
        <v>12.33933162</v>
      </c>
    </row>
    <row r="94">
      <c r="A94" s="8">
        <f>history!A285</f>
        <v>45209</v>
      </c>
      <c r="B94" s="9">
        <f>history!E285+B93</f>
        <v>195</v>
      </c>
      <c r="C94" s="9">
        <f>history!F285+C93</f>
        <v>147</v>
      </c>
      <c r="D94" s="9">
        <f>history!G285+D93</f>
        <v>49</v>
      </c>
      <c r="E94" s="97">
        <f t="shared" ref="E94:G94" si="93">B94/($B94+$C94+$D94)*100</f>
        <v>49.87212276</v>
      </c>
      <c r="F94" s="97">
        <f t="shared" si="93"/>
        <v>37.59590793</v>
      </c>
      <c r="G94" s="97">
        <f t="shared" si="93"/>
        <v>12.53196931</v>
      </c>
    </row>
    <row r="95">
      <c r="A95" s="8">
        <f>history!A286</f>
        <v>45210</v>
      </c>
      <c r="B95" s="9">
        <f>history!E286+B94</f>
        <v>197</v>
      </c>
      <c r="C95" s="9">
        <f>history!F286+C94</f>
        <v>151</v>
      </c>
      <c r="D95" s="9">
        <f>history!G286+D94</f>
        <v>49</v>
      </c>
      <c r="E95" s="97">
        <f t="shared" ref="E95:G95" si="94">B95/($B95+$C95+$D95)*100</f>
        <v>49.62216625</v>
      </c>
      <c r="F95" s="97">
        <f t="shared" si="94"/>
        <v>38.03526448</v>
      </c>
      <c r="G95" s="97">
        <f t="shared" si="94"/>
        <v>12.34256927</v>
      </c>
    </row>
    <row r="96">
      <c r="A96" s="8">
        <f>history!A287</f>
        <v>45211</v>
      </c>
      <c r="B96" s="9">
        <f>history!E287+B95</f>
        <v>200</v>
      </c>
      <c r="C96" s="9">
        <f>history!F287+C95</f>
        <v>155</v>
      </c>
      <c r="D96" s="9">
        <f>history!G287+D95</f>
        <v>49</v>
      </c>
      <c r="E96" s="97">
        <f t="shared" ref="E96:G96" si="95">B96/($B96+$C96+$D96)*100</f>
        <v>49.5049505</v>
      </c>
      <c r="F96" s="97">
        <f t="shared" si="95"/>
        <v>38.36633663</v>
      </c>
      <c r="G96" s="97">
        <f t="shared" si="95"/>
        <v>12.12871287</v>
      </c>
    </row>
    <row r="97">
      <c r="A97" s="8">
        <f>history!A288</f>
        <v>45212</v>
      </c>
      <c r="B97" s="9">
        <f>history!E288+B96</f>
        <v>203</v>
      </c>
      <c r="C97" s="9">
        <f>history!F288+C96</f>
        <v>158</v>
      </c>
      <c r="D97" s="9">
        <f>history!G288+D96</f>
        <v>49</v>
      </c>
      <c r="E97" s="97">
        <f t="shared" ref="E97:G97" si="96">B97/($B97+$C97+$D97)*100</f>
        <v>49.51219512</v>
      </c>
      <c r="F97" s="97">
        <f t="shared" si="96"/>
        <v>38.53658537</v>
      </c>
      <c r="G97" s="97">
        <f t="shared" si="96"/>
        <v>11.95121951</v>
      </c>
    </row>
    <row r="98">
      <c r="A98" s="8">
        <f>history!A289</f>
        <v>45213</v>
      </c>
      <c r="B98" s="9">
        <f>history!E289+B97</f>
        <v>205</v>
      </c>
      <c r="C98" s="9">
        <f>history!F289+C97</f>
        <v>164</v>
      </c>
      <c r="D98" s="9">
        <f>history!G289+D97</f>
        <v>49</v>
      </c>
      <c r="E98" s="97">
        <f t="shared" ref="E98:G98" si="97">B98/($B98+$C98+$D98)*100</f>
        <v>49.0430622</v>
      </c>
      <c r="F98" s="97">
        <f t="shared" si="97"/>
        <v>39.23444976</v>
      </c>
      <c r="G98" s="97">
        <f t="shared" si="97"/>
        <v>11.72248804</v>
      </c>
    </row>
    <row r="99">
      <c r="A99" s="8">
        <f>history!A290</f>
        <v>45214</v>
      </c>
      <c r="B99" s="9">
        <f>history!E290+B98</f>
        <v>207</v>
      </c>
      <c r="C99" s="9">
        <f>history!F290+C98</f>
        <v>166</v>
      </c>
      <c r="D99" s="9">
        <f>history!G290+D98</f>
        <v>50</v>
      </c>
      <c r="E99" s="97">
        <f t="shared" ref="E99:G99" si="98">B99/($B99+$C99+$D99)*100</f>
        <v>48.93617021</v>
      </c>
      <c r="F99" s="97">
        <f t="shared" si="98"/>
        <v>39.24349882</v>
      </c>
      <c r="G99" s="97">
        <f t="shared" si="98"/>
        <v>11.82033097</v>
      </c>
    </row>
    <row r="100">
      <c r="A100" s="8">
        <f>history!A291</f>
        <v>45215</v>
      </c>
      <c r="B100" s="9">
        <f>history!E291+B99</f>
        <v>208</v>
      </c>
      <c r="C100" s="9">
        <f>history!F291+C99</f>
        <v>170</v>
      </c>
      <c r="D100" s="9">
        <f>history!G291+D99</f>
        <v>50</v>
      </c>
      <c r="E100" s="97">
        <f t="shared" ref="E100:G100" si="99">B100/($B100+$C100+$D100)*100</f>
        <v>48.59813084</v>
      </c>
      <c r="F100" s="97">
        <f t="shared" si="99"/>
        <v>39.71962617</v>
      </c>
      <c r="G100" s="97">
        <f t="shared" si="99"/>
        <v>11.68224299</v>
      </c>
    </row>
    <row r="101">
      <c r="A101" s="8">
        <f>history!A292</f>
        <v>45216</v>
      </c>
      <c r="B101" s="9">
        <f>history!E292+B100</f>
        <v>210</v>
      </c>
      <c r="C101" s="9">
        <f>history!F292+C100</f>
        <v>173</v>
      </c>
      <c r="D101" s="9">
        <f>history!G292+D100</f>
        <v>50</v>
      </c>
      <c r="E101" s="97">
        <f t="shared" ref="E101:G101" si="100">B101/($B101+$C101+$D101)*100</f>
        <v>48.49884527</v>
      </c>
      <c r="F101" s="97">
        <f t="shared" si="100"/>
        <v>39.95381062</v>
      </c>
      <c r="G101" s="97">
        <f t="shared" si="100"/>
        <v>11.54734411</v>
      </c>
    </row>
    <row r="102">
      <c r="A102" s="8">
        <f>history!A293</f>
        <v>45217</v>
      </c>
      <c r="B102" s="9">
        <f>history!E293+B101</f>
        <v>213</v>
      </c>
      <c r="C102" s="9">
        <f>history!F293+C101</f>
        <v>177</v>
      </c>
      <c r="D102" s="9">
        <f>history!G293+D101</f>
        <v>50</v>
      </c>
      <c r="E102" s="97">
        <f t="shared" ref="E102:G102" si="101">B102/($B102+$C102+$D102)*100</f>
        <v>48.40909091</v>
      </c>
      <c r="F102" s="97">
        <f t="shared" si="101"/>
        <v>40.22727273</v>
      </c>
      <c r="G102" s="97">
        <f t="shared" si="101"/>
        <v>11.36363636</v>
      </c>
    </row>
    <row r="103">
      <c r="A103" s="8">
        <f>history!A294</f>
        <v>45218</v>
      </c>
      <c r="B103" s="9">
        <f>history!E294+B102</f>
        <v>214</v>
      </c>
      <c r="C103" s="9">
        <f>history!F294+C102</f>
        <v>182</v>
      </c>
      <c r="D103" s="9">
        <f>history!G294+D102</f>
        <v>51</v>
      </c>
      <c r="E103" s="97">
        <f t="shared" ref="E103:G103" si="102">B103/($B103+$C103+$D103)*100</f>
        <v>47.87472036</v>
      </c>
      <c r="F103" s="97">
        <f t="shared" si="102"/>
        <v>40.71588367</v>
      </c>
      <c r="G103" s="97">
        <f t="shared" si="102"/>
        <v>11.40939597</v>
      </c>
    </row>
    <row r="104">
      <c r="A104" s="8">
        <f>history!A295</f>
        <v>45219</v>
      </c>
      <c r="B104" s="9">
        <f>history!E295+B103</f>
        <v>216</v>
      </c>
      <c r="C104" s="9">
        <f>history!F295+C103</f>
        <v>186</v>
      </c>
      <c r="D104" s="9">
        <f>history!G295+D103</f>
        <v>52</v>
      </c>
      <c r="E104" s="97">
        <f t="shared" ref="E104:G104" si="103">B104/($B104+$C104+$D104)*100</f>
        <v>47.57709251</v>
      </c>
      <c r="F104" s="97">
        <f t="shared" si="103"/>
        <v>40.969163</v>
      </c>
      <c r="G104" s="97">
        <f t="shared" si="103"/>
        <v>11.45374449</v>
      </c>
    </row>
    <row r="105">
      <c r="A105" s="8">
        <f>history!A296</f>
        <v>45220</v>
      </c>
      <c r="B105" s="9">
        <f>history!E296+B104</f>
        <v>218</v>
      </c>
      <c r="C105" s="9">
        <f>history!F296+C104</f>
        <v>191</v>
      </c>
      <c r="D105" s="9">
        <f>history!G296+D104</f>
        <v>52</v>
      </c>
      <c r="E105" s="97">
        <f t="shared" ref="E105:G105" si="104">B105/($B105+$C105+$D105)*100</f>
        <v>47.28850325</v>
      </c>
      <c r="F105" s="97">
        <f t="shared" si="104"/>
        <v>41.43167028</v>
      </c>
      <c r="G105" s="97">
        <f t="shared" si="104"/>
        <v>11.27982646</v>
      </c>
    </row>
    <row r="106">
      <c r="A106" s="8">
        <f>history!A297</f>
        <v>45221</v>
      </c>
      <c r="B106" s="9">
        <f>history!E297+B105</f>
        <v>221</v>
      </c>
      <c r="C106" s="9">
        <f>history!F297+C105</f>
        <v>195</v>
      </c>
      <c r="D106" s="9">
        <f>history!G297+D105</f>
        <v>52</v>
      </c>
      <c r="E106" s="97">
        <f t="shared" ref="E106:G106" si="105">B106/($B106+$C106+$D106)*100</f>
        <v>47.22222222</v>
      </c>
      <c r="F106" s="97">
        <f t="shared" si="105"/>
        <v>41.66666667</v>
      </c>
      <c r="G106" s="97">
        <f t="shared" si="105"/>
        <v>11.11111111</v>
      </c>
    </row>
    <row r="107">
      <c r="A107" s="8">
        <f>history!A298</f>
        <v>45222</v>
      </c>
      <c r="B107" s="9">
        <f>history!E298+B106</f>
        <v>223</v>
      </c>
      <c r="C107" s="9">
        <f>history!F298+C106</f>
        <v>198</v>
      </c>
      <c r="D107" s="9">
        <f>history!G298+D106</f>
        <v>52</v>
      </c>
      <c r="E107" s="97">
        <f t="shared" ref="E107:G107" si="106">B107/($B107+$C107+$D107)*100</f>
        <v>47.14587738</v>
      </c>
      <c r="F107" s="97">
        <f t="shared" si="106"/>
        <v>41.86046512</v>
      </c>
      <c r="G107" s="97">
        <f t="shared" si="106"/>
        <v>10.99365751</v>
      </c>
    </row>
    <row r="108">
      <c r="A108" s="8">
        <f>history!A299</f>
        <v>45223</v>
      </c>
      <c r="B108" s="9">
        <f>history!E299+B107</f>
        <v>225</v>
      </c>
      <c r="C108" s="9">
        <f>history!F299+C107</f>
        <v>200</v>
      </c>
      <c r="D108" s="9">
        <f>history!G299+D107</f>
        <v>54</v>
      </c>
      <c r="E108" s="97">
        <f t="shared" ref="E108:G108" si="107">B108/($B108+$C108+$D108)*100</f>
        <v>46.97286013</v>
      </c>
      <c r="F108" s="97">
        <f t="shared" si="107"/>
        <v>41.75365344</v>
      </c>
      <c r="G108" s="97">
        <f t="shared" si="107"/>
        <v>11.27348643</v>
      </c>
    </row>
    <row r="109">
      <c r="A109" s="8">
        <f>history!A300</f>
        <v>45224</v>
      </c>
      <c r="B109" s="9">
        <f>history!E300+B108</f>
        <v>229</v>
      </c>
      <c r="C109" s="9">
        <f>history!F300+C108</f>
        <v>204</v>
      </c>
      <c r="D109" s="9">
        <f>history!G300+D108</f>
        <v>55</v>
      </c>
      <c r="E109" s="97">
        <f t="shared" ref="E109:G109" si="108">B109/($B109+$C109+$D109)*100</f>
        <v>46.92622951</v>
      </c>
      <c r="F109" s="97">
        <f t="shared" si="108"/>
        <v>41.80327869</v>
      </c>
      <c r="G109" s="97">
        <f t="shared" si="108"/>
        <v>11.2704918</v>
      </c>
    </row>
    <row r="110">
      <c r="A110" s="8">
        <f>history!A301</f>
        <v>45225</v>
      </c>
      <c r="B110" s="9">
        <f>history!E301+B109</f>
        <v>232</v>
      </c>
      <c r="C110" s="9">
        <f>history!F301+C109</f>
        <v>206</v>
      </c>
      <c r="D110" s="9">
        <f>history!G301+D109</f>
        <v>56</v>
      </c>
      <c r="E110" s="97">
        <f t="shared" ref="E110:G110" si="109">B110/($B110+$C110+$D110)*100</f>
        <v>46.96356275</v>
      </c>
      <c r="F110" s="97">
        <f t="shared" si="109"/>
        <v>41.70040486</v>
      </c>
      <c r="G110" s="97">
        <f t="shared" si="109"/>
        <v>11.33603239</v>
      </c>
    </row>
    <row r="111">
      <c r="A111" s="8">
        <f>history!A302</f>
        <v>45226</v>
      </c>
      <c r="B111" s="9">
        <f>history!E302+B110</f>
        <v>238</v>
      </c>
      <c r="C111" s="9">
        <f>history!F302+C110</f>
        <v>209</v>
      </c>
      <c r="D111" s="9">
        <f>history!G302+D110</f>
        <v>58</v>
      </c>
      <c r="E111" s="97">
        <f t="shared" ref="E111:G111" si="110">B111/($B111+$C111+$D111)*100</f>
        <v>47.12871287</v>
      </c>
      <c r="F111" s="97">
        <f t="shared" si="110"/>
        <v>41.38613861</v>
      </c>
      <c r="G111" s="97">
        <f t="shared" si="110"/>
        <v>11.48514851</v>
      </c>
    </row>
    <row r="112">
      <c r="A112" s="8">
        <f>history!A303</f>
        <v>45227</v>
      </c>
      <c r="B112" s="9">
        <f>history!E303+B111</f>
        <v>240</v>
      </c>
      <c r="C112" s="9">
        <f>history!F303+C111</f>
        <v>212</v>
      </c>
      <c r="D112" s="9">
        <f>history!G303+D111</f>
        <v>58</v>
      </c>
      <c r="E112" s="97">
        <f t="shared" ref="E112:G112" si="111">B112/($B112+$C112+$D112)*100</f>
        <v>47.05882353</v>
      </c>
      <c r="F112" s="97">
        <f t="shared" si="111"/>
        <v>41.56862745</v>
      </c>
      <c r="G112" s="97">
        <f t="shared" si="111"/>
        <v>11.37254902</v>
      </c>
    </row>
    <row r="113">
      <c r="A113" s="8">
        <f>history!A304</f>
        <v>45228</v>
      </c>
      <c r="B113" s="9">
        <f>history!E304+B112</f>
        <v>241</v>
      </c>
      <c r="C113" s="9">
        <f>history!F304+C112</f>
        <v>215</v>
      </c>
      <c r="D113" s="9">
        <f>history!G304+D112</f>
        <v>58</v>
      </c>
      <c r="E113" s="97">
        <f t="shared" ref="E113:G113" si="112">B113/($B113+$C113+$D113)*100</f>
        <v>46.88715953</v>
      </c>
      <c r="F113" s="97">
        <f t="shared" si="112"/>
        <v>41.82879377</v>
      </c>
      <c r="G113" s="97">
        <f t="shared" si="112"/>
        <v>11.28404669</v>
      </c>
    </row>
    <row r="114">
      <c r="A114" s="8">
        <f>history!A305</f>
        <v>45229</v>
      </c>
      <c r="B114" s="9">
        <f>history!E305+B113</f>
        <v>244</v>
      </c>
      <c r="C114" s="9">
        <f>history!F305+C113</f>
        <v>217</v>
      </c>
      <c r="D114" s="9">
        <f>history!G305+D113</f>
        <v>59</v>
      </c>
      <c r="E114" s="97">
        <f t="shared" ref="E114:G114" si="113">B114/($B114+$C114+$D114)*100</f>
        <v>46.92307692</v>
      </c>
      <c r="F114" s="97">
        <f t="shared" si="113"/>
        <v>41.73076923</v>
      </c>
      <c r="G114" s="97">
        <f t="shared" si="113"/>
        <v>11.34615385</v>
      </c>
    </row>
    <row r="115">
      <c r="A115" s="8">
        <f>history!A306</f>
        <v>45230</v>
      </c>
      <c r="B115" s="9">
        <f>history!E306+B114</f>
        <v>248</v>
      </c>
      <c r="C115" s="9">
        <f>history!F306+C114</f>
        <v>219</v>
      </c>
      <c r="D115" s="9">
        <f>history!G306+D114</f>
        <v>60</v>
      </c>
      <c r="E115" s="97">
        <f t="shared" ref="E115:G115" si="114">B115/($B115+$C115+$D115)*100</f>
        <v>47.05882353</v>
      </c>
      <c r="F115" s="97">
        <f t="shared" si="114"/>
        <v>41.55597723</v>
      </c>
      <c r="G115" s="97">
        <f t="shared" si="114"/>
        <v>11.38519924</v>
      </c>
    </row>
    <row r="116">
      <c r="A116" s="8">
        <f>history!A307</f>
        <v>45231</v>
      </c>
      <c r="B116" s="9">
        <f>history!E307+B115</f>
        <v>250</v>
      </c>
      <c r="C116" s="9">
        <f>history!F307+C115</f>
        <v>220</v>
      </c>
      <c r="D116" s="9">
        <f>history!G307+D115</f>
        <v>60</v>
      </c>
      <c r="E116" s="97">
        <f t="shared" ref="E116:G116" si="115">B116/($B116+$C116+$D116)*100</f>
        <v>47.16981132</v>
      </c>
      <c r="F116" s="97">
        <f t="shared" si="115"/>
        <v>41.50943396</v>
      </c>
      <c r="G116" s="97">
        <f t="shared" si="115"/>
        <v>11.32075472</v>
      </c>
    </row>
    <row r="117">
      <c r="A117" s="8">
        <f>history!A308</f>
        <v>45232</v>
      </c>
      <c r="B117" s="9">
        <f>history!E308+B116</f>
        <v>253</v>
      </c>
      <c r="C117" s="9">
        <f>history!F308+C116</f>
        <v>222</v>
      </c>
      <c r="D117" s="9">
        <f>history!G308+D116</f>
        <v>60</v>
      </c>
      <c r="E117" s="97">
        <f t="shared" ref="E117:G117" si="116">B117/($B117+$C117+$D117)*100</f>
        <v>47.28971963</v>
      </c>
      <c r="F117" s="97">
        <f t="shared" si="116"/>
        <v>41.4953271</v>
      </c>
      <c r="G117" s="97">
        <f t="shared" si="116"/>
        <v>11.21495327</v>
      </c>
    </row>
    <row r="118">
      <c r="A118" s="8">
        <f>history!A309</f>
        <v>45233</v>
      </c>
      <c r="B118" s="9">
        <f>history!E309+B117</f>
        <v>254</v>
      </c>
      <c r="C118" s="9">
        <f>history!F309+C117</f>
        <v>224</v>
      </c>
      <c r="D118" s="9">
        <f>history!G309+D117</f>
        <v>62</v>
      </c>
      <c r="E118" s="97">
        <f t="shared" ref="E118:G118" si="117">B118/($B118+$C118+$D118)*100</f>
        <v>47.03703704</v>
      </c>
      <c r="F118" s="97">
        <f t="shared" si="117"/>
        <v>41.48148148</v>
      </c>
      <c r="G118" s="97">
        <f t="shared" si="117"/>
        <v>11.48148148</v>
      </c>
    </row>
    <row r="119">
      <c r="A119" s="8">
        <f>history!A310</f>
        <v>45234</v>
      </c>
      <c r="B119" s="9">
        <f>history!E310+B118</f>
        <v>257</v>
      </c>
      <c r="C119" s="9">
        <f>history!F310+C118</f>
        <v>227</v>
      </c>
      <c r="D119" s="9">
        <f>history!G310+D118</f>
        <v>63</v>
      </c>
      <c r="E119" s="97">
        <f t="shared" ref="E119:G119" si="118">B119/($B119+$C119+$D119)*100</f>
        <v>46.98354662</v>
      </c>
      <c r="F119" s="97">
        <f t="shared" si="118"/>
        <v>41.49908592</v>
      </c>
      <c r="G119" s="97">
        <f t="shared" si="118"/>
        <v>11.51736746</v>
      </c>
    </row>
    <row r="120">
      <c r="A120" s="8">
        <f>history!A311</f>
        <v>45235</v>
      </c>
      <c r="B120" s="9">
        <f>history!E311+B119</f>
        <v>259</v>
      </c>
      <c r="C120" s="9">
        <f>history!F311+C119</f>
        <v>234</v>
      </c>
      <c r="D120" s="9">
        <f>history!G311+D119</f>
        <v>64</v>
      </c>
      <c r="E120" s="97">
        <f t="shared" ref="E120:G120" si="119">B120/($B120+$C120+$D120)*100</f>
        <v>46.49910233</v>
      </c>
      <c r="F120" s="97">
        <f t="shared" si="119"/>
        <v>42.01077199</v>
      </c>
      <c r="G120" s="97">
        <f t="shared" si="119"/>
        <v>11.49012567</v>
      </c>
    </row>
    <row r="121">
      <c r="A121" s="8">
        <f>history!A312</f>
        <v>45236</v>
      </c>
      <c r="B121" s="9">
        <f>history!E312+B120</f>
        <v>260</v>
      </c>
      <c r="C121" s="9">
        <f>history!F312+C120</f>
        <v>237</v>
      </c>
      <c r="D121" s="9">
        <f>history!G312+D120</f>
        <v>64</v>
      </c>
      <c r="E121" s="97">
        <f t="shared" ref="E121:G121" si="120">B121/($B121+$C121+$D121)*100</f>
        <v>46.34581105</v>
      </c>
      <c r="F121" s="97">
        <f t="shared" si="120"/>
        <v>42.2459893</v>
      </c>
      <c r="G121" s="97">
        <f t="shared" si="120"/>
        <v>11.40819964</v>
      </c>
    </row>
    <row r="122">
      <c r="A122" s="8">
        <f>history!A313</f>
        <v>45237</v>
      </c>
      <c r="B122" s="9">
        <f>history!E313+B121</f>
        <v>261</v>
      </c>
      <c r="C122" s="9">
        <f>history!F313+C121</f>
        <v>240</v>
      </c>
      <c r="D122" s="9">
        <f>history!G313+D121</f>
        <v>66</v>
      </c>
      <c r="E122" s="97">
        <f t="shared" ref="E122:G122" si="121">B122/($B122+$C122+$D122)*100</f>
        <v>46.03174603</v>
      </c>
      <c r="F122" s="97">
        <f t="shared" si="121"/>
        <v>42.32804233</v>
      </c>
      <c r="G122" s="97">
        <f t="shared" si="121"/>
        <v>11.64021164</v>
      </c>
    </row>
    <row r="123">
      <c r="A123" s="8">
        <f>history!A314</f>
        <v>45238</v>
      </c>
      <c r="B123" s="9">
        <f>history!E314+B122</f>
        <v>264</v>
      </c>
      <c r="C123" s="9">
        <f>history!F314+C122</f>
        <v>242</v>
      </c>
      <c r="D123" s="9">
        <f>history!G314+D122</f>
        <v>66</v>
      </c>
      <c r="E123" s="97">
        <f t="shared" ref="E123:G123" si="122">B123/($B123+$C123+$D123)*100</f>
        <v>46.15384615</v>
      </c>
      <c r="F123" s="97">
        <f t="shared" si="122"/>
        <v>42.30769231</v>
      </c>
      <c r="G123" s="97">
        <f t="shared" si="122"/>
        <v>11.53846154</v>
      </c>
    </row>
    <row r="124">
      <c r="A124" s="8">
        <f>history!A315</f>
        <v>45239</v>
      </c>
      <c r="B124" s="9">
        <f>history!E315+B123</f>
        <v>265</v>
      </c>
      <c r="C124" s="9">
        <f>history!F315+C123</f>
        <v>246</v>
      </c>
      <c r="D124" s="9">
        <f>history!G315+D123</f>
        <v>66</v>
      </c>
      <c r="E124" s="97">
        <f t="shared" ref="E124:G124" si="123">B124/($B124+$C124+$D124)*100</f>
        <v>45.92720971</v>
      </c>
      <c r="F124" s="97">
        <f t="shared" si="123"/>
        <v>42.63431542</v>
      </c>
      <c r="G124" s="97">
        <f t="shared" si="123"/>
        <v>11.43847487</v>
      </c>
    </row>
    <row r="125">
      <c r="A125" s="8">
        <f>history!A316</f>
        <v>45240</v>
      </c>
      <c r="B125" s="9">
        <f>history!E316+B124</f>
        <v>265</v>
      </c>
      <c r="C125" s="9">
        <f>history!F316+C124</f>
        <v>249</v>
      </c>
      <c r="D125" s="9">
        <f>history!G316+D124</f>
        <v>67</v>
      </c>
      <c r="E125" s="97">
        <f t="shared" ref="E125:G125" si="124">B125/($B125+$C125+$D125)*100</f>
        <v>45.61101549</v>
      </c>
      <c r="F125" s="97">
        <f t="shared" si="124"/>
        <v>42.85714286</v>
      </c>
      <c r="G125" s="97">
        <f t="shared" si="124"/>
        <v>11.53184165</v>
      </c>
    </row>
    <row r="126">
      <c r="A126" s="8">
        <f>history!A317</f>
        <v>45241</v>
      </c>
      <c r="B126" s="9">
        <f>history!E317+B125</f>
        <v>266</v>
      </c>
      <c r="C126" s="9">
        <f>history!F317+C125</f>
        <v>252</v>
      </c>
      <c r="D126" s="9">
        <f>history!G317+D125</f>
        <v>67</v>
      </c>
      <c r="E126" s="97">
        <f t="shared" ref="E126:G126" si="125">B126/($B126+$C126+$D126)*100</f>
        <v>45.47008547</v>
      </c>
      <c r="F126" s="97">
        <f t="shared" si="125"/>
        <v>43.07692308</v>
      </c>
      <c r="G126" s="97">
        <f t="shared" si="125"/>
        <v>11.45299145</v>
      </c>
    </row>
    <row r="127">
      <c r="A127" s="8">
        <f>history!A318</f>
        <v>45242</v>
      </c>
      <c r="B127" s="9">
        <f>history!E318+B126</f>
        <v>267</v>
      </c>
      <c r="C127" s="9">
        <f>history!F318+C126</f>
        <v>254</v>
      </c>
      <c r="D127" s="9">
        <f>history!G318+D126</f>
        <v>68</v>
      </c>
      <c r="E127" s="97">
        <f t="shared" ref="E127:G127" si="126">B127/($B127+$C127+$D127)*100</f>
        <v>45.33106961</v>
      </c>
      <c r="F127" s="97">
        <f t="shared" si="126"/>
        <v>43.12393888</v>
      </c>
      <c r="G127" s="97">
        <f t="shared" si="126"/>
        <v>11.54499151</v>
      </c>
    </row>
    <row r="128">
      <c r="A128" s="8">
        <f>history!A319</f>
        <v>45243</v>
      </c>
      <c r="B128" s="9">
        <f>history!E319+B127</f>
        <v>270</v>
      </c>
      <c r="C128" s="9">
        <f>history!F319+C127</f>
        <v>257</v>
      </c>
      <c r="D128" s="9">
        <f>history!G319+D127</f>
        <v>69</v>
      </c>
      <c r="E128" s="97">
        <f t="shared" ref="E128:G128" si="127">B128/($B128+$C128+$D128)*100</f>
        <v>45.30201342</v>
      </c>
      <c r="F128" s="97">
        <f t="shared" si="127"/>
        <v>43.12080537</v>
      </c>
      <c r="G128" s="97">
        <f t="shared" si="127"/>
        <v>11.57718121</v>
      </c>
    </row>
    <row r="129">
      <c r="A129" s="8">
        <f>history!A320</f>
        <v>45244</v>
      </c>
      <c r="B129" s="9">
        <f>history!E320+B128</f>
        <v>271</v>
      </c>
      <c r="C129" s="9">
        <f>history!F320+C128</f>
        <v>260</v>
      </c>
      <c r="D129" s="9">
        <f>history!G320+D128</f>
        <v>69</v>
      </c>
      <c r="E129" s="97">
        <f t="shared" ref="E129:G129" si="128">B129/($B129+$C129+$D129)*100</f>
        <v>45.16666667</v>
      </c>
      <c r="F129" s="97">
        <f t="shared" si="128"/>
        <v>43.33333333</v>
      </c>
      <c r="G129" s="97">
        <f t="shared" si="128"/>
        <v>11.5</v>
      </c>
    </row>
    <row r="130">
      <c r="A130" s="8">
        <f>history!A321</f>
        <v>45245</v>
      </c>
      <c r="B130" s="9">
        <f>history!E321+B129</f>
        <v>274</v>
      </c>
      <c r="C130" s="9">
        <f>history!F321+C129</f>
        <v>262</v>
      </c>
      <c r="D130" s="9">
        <f>history!G321+D129</f>
        <v>69</v>
      </c>
      <c r="E130" s="97">
        <f t="shared" ref="E130:G130" si="129">B130/($B130+$C130+$D130)*100</f>
        <v>45.2892562</v>
      </c>
      <c r="F130" s="97">
        <f t="shared" si="129"/>
        <v>43.30578512</v>
      </c>
      <c r="G130" s="97">
        <f t="shared" si="129"/>
        <v>11.40495868</v>
      </c>
    </row>
    <row r="131">
      <c r="A131" s="8">
        <f>history!A322</f>
        <v>45246</v>
      </c>
      <c r="B131" s="9">
        <f>history!E322+B130</f>
        <v>276</v>
      </c>
      <c r="C131" s="9">
        <f>history!F322+C130</f>
        <v>265</v>
      </c>
      <c r="D131" s="9">
        <f>history!G322+D130</f>
        <v>70</v>
      </c>
      <c r="E131" s="97">
        <f t="shared" ref="E131:G131" si="130">B131/($B131+$C131+$D131)*100</f>
        <v>45.17184943</v>
      </c>
      <c r="F131" s="97">
        <f t="shared" si="130"/>
        <v>43.37152209</v>
      </c>
      <c r="G131" s="97">
        <f t="shared" si="130"/>
        <v>11.45662848</v>
      </c>
    </row>
    <row r="132">
      <c r="A132" s="8">
        <f>history!A323</f>
        <v>45247</v>
      </c>
      <c r="B132" s="9">
        <f>history!E323+B131</f>
        <v>279</v>
      </c>
      <c r="C132" s="9">
        <f>history!F323+C131</f>
        <v>268</v>
      </c>
      <c r="D132" s="9">
        <f>history!G323+D131</f>
        <v>70</v>
      </c>
      <c r="E132" s="97">
        <f t="shared" ref="E132:G132" si="131">B132/($B132+$C132+$D132)*100</f>
        <v>45.21880065</v>
      </c>
      <c r="F132" s="97">
        <f t="shared" si="131"/>
        <v>43.43598055</v>
      </c>
      <c r="G132" s="97">
        <f t="shared" si="131"/>
        <v>11.3452188</v>
      </c>
    </row>
    <row r="133">
      <c r="A133" s="8">
        <f>history!A324</f>
        <v>45248</v>
      </c>
      <c r="B133" s="9">
        <f>history!E324+B132</f>
        <v>280</v>
      </c>
      <c r="C133" s="9">
        <f>history!F324+C132</f>
        <v>270</v>
      </c>
      <c r="D133" s="9">
        <f>history!G324+D132</f>
        <v>71</v>
      </c>
      <c r="E133" s="97">
        <f t="shared" ref="E133:G133" si="132">B133/($B133+$C133+$D133)*100</f>
        <v>45.08856683</v>
      </c>
      <c r="F133" s="97">
        <f t="shared" si="132"/>
        <v>43.47826087</v>
      </c>
      <c r="G133" s="97">
        <f t="shared" si="132"/>
        <v>11.4331723</v>
      </c>
    </row>
    <row r="134">
      <c r="A134" s="8">
        <f>history!A325</f>
        <v>45249</v>
      </c>
      <c r="B134" s="9">
        <f>history!E325+B133</f>
        <v>282</v>
      </c>
      <c r="C134" s="9">
        <f>history!F325+C133</f>
        <v>270</v>
      </c>
      <c r="D134" s="9">
        <f>history!G325+D133</f>
        <v>72</v>
      </c>
      <c r="E134" s="97">
        <f t="shared" ref="E134:G134" si="133">B134/($B134+$C134+$D134)*100</f>
        <v>45.19230769</v>
      </c>
      <c r="F134" s="97">
        <f t="shared" si="133"/>
        <v>43.26923077</v>
      </c>
      <c r="G134" s="97">
        <f t="shared" si="133"/>
        <v>11.53846154</v>
      </c>
    </row>
    <row r="135">
      <c r="A135" s="8">
        <f>history!A326</f>
        <v>45250</v>
      </c>
      <c r="B135" s="9">
        <f>history!E326+B134</f>
        <v>287</v>
      </c>
      <c r="C135" s="9">
        <f>history!F326+C134</f>
        <v>271</v>
      </c>
      <c r="D135" s="9">
        <f>history!G326+D134</f>
        <v>73</v>
      </c>
      <c r="E135" s="97">
        <f t="shared" ref="E135:G135" si="134">B135/($B135+$C135+$D135)*100</f>
        <v>45.48335975</v>
      </c>
      <c r="F135" s="97">
        <f t="shared" si="134"/>
        <v>42.94770206</v>
      </c>
      <c r="G135" s="97">
        <f t="shared" si="134"/>
        <v>11.56893819</v>
      </c>
    </row>
    <row r="136">
      <c r="A136" s="8">
        <f>history!A327</f>
        <v>45251</v>
      </c>
      <c r="B136" s="9">
        <f>history!E327+B135</f>
        <v>289</v>
      </c>
      <c r="C136" s="9">
        <f>history!F327+C135</f>
        <v>273</v>
      </c>
      <c r="D136" s="9">
        <f>history!G327+D135</f>
        <v>75</v>
      </c>
      <c r="E136" s="97">
        <f t="shared" ref="E136:G136" si="135">B136/($B136+$C136+$D136)*100</f>
        <v>45.3689168</v>
      </c>
      <c r="F136" s="97">
        <f t="shared" si="135"/>
        <v>42.85714286</v>
      </c>
      <c r="G136" s="97">
        <f t="shared" si="135"/>
        <v>11.77394035</v>
      </c>
    </row>
    <row r="137">
      <c r="A137" s="8">
        <f>history!A328</f>
        <v>45252</v>
      </c>
      <c r="B137" s="9">
        <f>history!E328+B136</f>
        <v>291</v>
      </c>
      <c r="C137" s="9">
        <f>history!F328+C136</f>
        <v>273</v>
      </c>
      <c r="D137" s="9">
        <f>history!G328+D136</f>
        <v>75</v>
      </c>
      <c r="E137" s="97">
        <f t="shared" ref="E137:G137" si="136">B137/($B137+$C137+$D137)*100</f>
        <v>45.5399061</v>
      </c>
      <c r="F137" s="97">
        <f t="shared" si="136"/>
        <v>42.72300469</v>
      </c>
      <c r="G137" s="97">
        <f t="shared" si="136"/>
        <v>11.7370892</v>
      </c>
    </row>
    <row r="138">
      <c r="A138" s="8">
        <f>history!A329</f>
        <v>45253</v>
      </c>
      <c r="B138" s="9">
        <f>history!E329+B137</f>
        <v>292</v>
      </c>
      <c r="C138" s="9">
        <f>history!F329+C137</f>
        <v>273</v>
      </c>
      <c r="D138" s="9">
        <f>history!G329+D137</f>
        <v>76</v>
      </c>
      <c r="E138" s="97">
        <f t="shared" ref="E138:G138" si="137">B138/($B138+$C138+$D138)*100</f>
        <v>45.55382215</v>
      </c>
      <c r="F138" s="97">
        <f t="shared" si="137"/>
        <v>42.58970359</v>
      </c>
      <c r="G138" s="97">
        <f t="shared" si="137"/>
        <v>11.85647426</v>
      </c>
    </row>
    <row r="139">
      <c r="A139" s="8">
        <f>history!A330</f>
        <v>45254</v>
      </c>
      <c r="B139" s="9">
        <f>history!E330+B138</f>
        <v>294</v>
      </c>
      <c r="C139" s="9">
        <f>history!F330+C138</f>
        <v>277</v>
      </c>
      <c r="D139" s="9">
        <f>history!G330+D138</f>
        <v>78</v>
      </c>
      <c r="E139" s="97">
        <f t="shared" ref="E139:G139" si="138">B139/($B139+$C139+$D139)*100</f>
        <v>45.30046225</v>
      </c>
      <c r="F139" s="97">
        <f t="shared" si="138"/>
        <v>42.68104777</v>
      </c>
      <c r="G139" s="97">
        <f t="shared" si="138"/>
        <v>12.01848998</v>
      </c>
    </row>
    <row r="140">
      <c r="A140" s="8">
        <f>history!A331</f>
        <v>45255</v>
      </c>
      <c r="B140" s="9">
        <f>history!E331+B139</f>
        <v>295</v>
      </c>
      <c r="C140" s="9">
        <f>history!F331+C139</f>
        <v>279</v>
      </c>
      <c r="D140" s="9">
        <f>history!G331+D139</f>
        <v>78</v>
      </c>
      <c r="E140" s="97">
        <f t="shared" ref="E140:G140" si="139">B140/($B140+$C140+$D140)*100</f>
        <v>45.24539877</v>
      </c>
      <c r="F140" s="97">
        <f t="shared" si="139"/>
        <v>42.79141104</v>
      </c>
      <c r="G140" s="97">
        <f t="shared" si="139"/>
        <v>11.96319018</v>
      </c>
    </row>
    <row r="141">
      <c r="A141" s="8">
        <f>history!A332</f>
        <v>45256</v>
      </c>
      <c r="B141" s="9">
        <f>history!E332+B140</f>
        <v>297</v>
      </c>
      <c r="C141" s="9">
        <f>history!F332+C140</f>
        <v>279</v>
      </c>
      <c r="D141" s="9">
        <f>history!G332+D140</f>
        <v>79</v>
      </c>
      <c r="E141" s="97">
        <f t="shared" ref="E141:G141" si="140">B141/($B141+$C141+$D141)*100</f>
        <v>45.34351145</v>
      </c>
      <c r="F141" s="97">
        <f t="shared" si="140"/>
        <v>42.59541985</v>
      </c>
      <c r="G141" s="97">
        <f t="shared" si="140"/>
        <v>12.0610687</v>
      </c>
    </row>
    <row r="142">
      <c r="A142" s="8">
        <f>history!A333</f>
        <v>45257</v>
      </c>
      <c r="B142" s="9">
        <f>history!E333+B141</f>
        <v>300</v>
      </c>
      <c r="C142" s="9">
        <f>history!F333+C141</f>
        <v>279</v>
      </c>
      <c r="D142" s="9">
        <f>history!G333+D141</f>
        <v>79</v>
      </c>
      <c r="E142" s="97">
        <f t="shared" ref="E142:G142" si="141">B142/($B142+$C142+$D142)*100</f>
        <v>45.59270517</v>
      </c>
      <c r="F142" s="97">
        <f t="shared" si="141"/>
        <v>42.40121581</v>
      </c>
      <c r="G142" s="97">
        <f t="shared" si="141"/>
        <v>12.00607903</v>
      </c>
    </row>
    <row r="143">
      <c r="A143" s="8">
        <f>history!A334</f>
        <v>45258</v>
      </c>
      <c r="B143" s="9">
        <f>history!E334+B142</f>
        <v>300</v>
      </c>
      <c r="C143" s="9">
        <f>history!F334+C142</f>
        <v>279</v>
      </c>
      <c r="D143" s="9">
        <f>history!G334+D142</f>
        <v>79</v>
      </c>
      <c r="E143" s="97">
        <f t="shared" ref="E143:G143" si="142">B143/($B143+$C143+$D143)*100</f>
        <v>45.59270517</v>
      </c>
      <c r="F143" s="97">
        <f t="shared" si="142"/>
        <v>42.40121581</v>
      </c>
      <c r="G143" s="97">
        <f t="shared" si="142"/>
        <v>12.00607903</v>
      </c>
    </row>
    <row r="144">
      <c r="A144" s="8">
        <f>history!A335</f>
        <v>45259</v>
      </c>
      <c r="B144" s="9">
        <f>history!E335+B143</f>
        <v>300</v>
      </c>
      <c r="C144" s="9">
        <f>history!F335+C143</f>
        <v>279</v>
      </c>
      <c r="D144" s="9">
        <f>history!G335+D143</f>
        <v>81</v>
      </c>
      <c r="E144" s="97">
        <f t="shared" ref="E144:G144" si="143">B144/($B144+$C144+$D144)*100</f>
        <v>45.45454545</v>
      </c>
      <c r="F144" s="97">
        <f t="shared" si="143"/>
        <v>42.27272727</v>
      </c>
      <c r="G144" s="97">
        <f t="shared" si="143"/>
        <v>12.27272727</v>
      </c>
    </row>
    <row r="145">
      <c r="A145" s="8">
        <f>history!A336</f>
        <v>45260</v>
      </c>
      <c r="B145" s="9">
        <f>history!E336+B144</f>
        <v>302</v>
      </c>
      <c r="C145" s="9">
        <f>history!F336+C144</f>
        <v>279</v>
      </c>
      <c r="D145" s="9">
        <f>history!G336+D144</f>
        <v>82</v>
      </c>
      <c r="E145" s="97">
        <f t="shared" ref="E145:G145" si="144">B145/($B145+$C145+$D145)*100</f>
        <v>45.5505279</v>
      </c>
      <c r="F145" s="97">
        <f t="shared" si="144"/>
        <v>42.08144796</v>
      </c>
      <c r="G145" s="97">
        <f t="shared" si="144"/>
        <v>12.36802413</v>
      </c>
    </row>
    <row r="146">
      <c r="A146" s="8">
        <f>history!A337</f>
        <v>45261</v>
      </c>
      <c r="B146" s="9">
        <f>history!E337+B145</f>
        <v>302</v>
      </c>
      <c r="C146" s="9">
        <f>history!F337+C145</f>
        <v>279</v>
      </c>
      <c r="D146" s="9">
        <f>history!G337+D145</f>
        <v>82</v>
      </c>
      <c r="E146" s="97">
        <f t="shared" ref="E146:G146" si="145">B146/($B146+$C146+$D146)*100</f>
        <v>45.5505279</v>
      </c>
      <c r="F146" s="97">
        <f t="shared" si="145"/>
        <v>42.08144796</v>
      </c>
      <c r="G146" s="97">
        <f t="shared" si="145"/>
        <v>12.36802413</v>
      </c>
    </row>
    <row r="147">
      <c r="A147" s="8">
        <f>history!A338</f>
        <v>45262</v>
      </c>
      <c r="B147" s="9">
        <f>history!E338+B146</f>
        <v>304</v>
      </c>
      <c r="C147" s="9">
        <f>history!F338+C146</f>
        <v>281</v>
      </c>
      <c r="D147" s="9">
        <f>history!G338+D146</f>
        <v>83</v>
      </c>
      <c r="E147" s="97">
        <f t="shared" ref="E147:G147" si="146">B147/($B147+$C147+$D147)*100</f>
        <v>45.50898204</v>
      </c>
      <c r="F147" s="97">
        <f t="shared" si="146"/>
        <v>42.06586826</v>
      </c>
      <c r="G147" s="97">
        <f t="shared" si="146"/>
        <v>12.4251497</v>
      </c>
    </row>
    <row r="148">
      <c r="A148" s="8">
        <f>history!A339</f>
        <v>45263</v>
      </c>
      <c r="B148" s="9">
        <f>history!E339+B147</f>
        <v>305</v>
      </c>
      <c r="C148" s="9">
        <f>history!F339+C147</f>
        <v>284</v>
      </c>
      <c r="D148" s="9">
        <f>history!G339+D147</f>
        <v>83</v>
      </c>
      <c r="E148" s="97">
        <f t="shared" ref="E148:G148" si="147">B148/($B148+$C148+$D148)*100</f>
        <v>45.38690476</v>
      </c>
      <c r="F148" s="97">
        <f t="shared" si="147"/>
        <v>42.26190476</v>
      </c>
      <c r="G148" s="97">
        <f t="shared" si="147"/>
        <v>12.35119048</v>
      </c>
    </row>
    <row r="149">
      <c r="A149" s="8">
        <f>history!A340</f>
        <v>45264</v>
      </c>
      <c r="B149" s="9">
        <f>history!E340+B148</f>
        <v>306</v>
      </c>
      <c r="C149" s="9">
        <f>history!F340+C148</f>
        <v>284</v>
      </c>
      <c r="D149" s="9">
        <f>history!G340+D148</f>
        <v>85</v>
      </c>
      <c r="E149" s="97">
        <f t="shared" ref="E149:G149" si="148">B149/($B149+$C149+$D149)*100</f>
        <v>45.33333333</v>
      </c>
      <c r="F149" s="97">
        <f t="shared" si="148"/>
        <v>42.07407407</v>
      </c>
      <c r="G149" s="97">
        <f t="shared" si="148"/>
        <v>12.59259259</v>
      </c>
    </row>
    <row r="150">
      <c r="A150" s="8">
        <f>history!A341</f>
        <v>45265</v>
      </c>
      <c r="B150" s="9">
        <f>history!E341+B149</f>
        <v>308</v>
      </c>
      <c r="C150" s="9">
        <f>history!F341+C149</f>
        <v>284</v>
      </c>
      <c r="D150" s="9">
        <f>history!G341+D149</f>
        <v>86</v>
      </c>
      <c r="E150" s="97">
        <f t="shared" ref="E150:G150" si="149">B150/($B150+$C150+$D150)*100</f>
        <v>45.42772861</v>
      </c>
      <c r="F150" s="97">
        <f t="shared" si="149"/>
        <v>41.8879056</v>
      </c>
      <c r="G150" s="97">
        <f t="shared" si="149"/>
        <v>12.68436578</v>
      </c>
    </row>
    <row r="151">
      <c r="A151" s="8">
        <f>history!A342</f>
        <v>45266</v>
      </c>
      <c r="B151" s="9">
        <f>history!E342+B150</f>
        <v>309</v>
      </c>
      <c r="C151" s="9">
        <f>history!F342+C150</f>
        <v>284</v>
      </c>
      <c r="D151" s="9">
        <f>history!G342+D150</f>
        <v>86</v>
      </c>
      <c r="E151" s="97">
        <f t="shared" ref="E151:G151" si="150">B151/($B151+$C151+$D151)*100</f>
        <v>45.50810015</v>
      </c>
      <c r="F151" s="97">
        <f t="shared" si="150"/>
        <v>41.82621502</v>
      </c>
      <c r="G151" s="97">
        <f t="shared" si="150"/>
        <v>12.66568483</v>
      </c>
    </row>
    <row r="152">
      <c r="A152" s="8">
        <f>history!A343</f>
        <v>45267</v>
      </c>
      <c r="B152" s="9">
        <f>history!E343+B151</f>
        <v>310</v>
      </c>
      <c r="C152" s="9">
        <f>history!F343+C151</f>
        <v>284</v>
      </c>
      <c r="D152" s="9">
        <f>history!G343+D151</f>
        <v>86</v>
      </c>
      <c r="E152" s="97">
        <f t="shared" ref="E152:G152" si="151">B152/($B152+$C152+$D152)*100</f>
        <v>45.58823529</v>
      </c>
      <c r="F152" s="97">
        <f t="shared" si="151"/>
        <v>41.76470588</v>
      </c>
      <c r="G152" s="97">
        <f t="shared" si="151"/>
        <v>12.64705882</v>
      </c>
    </row>
    <row r="153">
      <c r="A153" s="8">
        <f>history!A344</f>
        <v>45268</v>
      </c>
      <c r="B153" s="9">
        <f>history!E344+B152</f>
        <v>311</v>
      </c>
      <c r="C153" s="9">
        <f>history!F344+C152</f>
        <v>284</v>
      </c>
      <c r="D153" s="9">
        <f>history!G344+D152</f>
        <v>86</v>
      </c>
      <c r="E153" s="97">
        <f t="shared" ref="E153:G153" si="152">B153/($B153+$C153+$D153)*100</f>
        <v>45.6681351</v>
      </c>
      <c r="F153" s="97">
        <f t="shared" si="152"/>
        <v>41.70337739</v>
      </c>
      <c r="G153" s="97">
        <f t="shared" si="152"/>
        <v>12.62848752</v>
      </c>
    </row>
    <row r="154">
      <c r="A154" s="8">
        <f>history!A345</f>
        <v>45269</v>
      </c>
      <c r="B154" s="9">
        <f>history!E345+B153</f>
        <v>311</v>
      </c>
      <c r="C154" s="9">
        <f>history!F345+C153</f>
        <v>284</v>
      </c>
      <c r="D154" s="9">
        <f>history!G345+D153</f>
        <v>87</v>
      </c>
      <c r="E154" s="97">
        <f t="shared" ref="E154:G154" si="153">B154/($B154+$C154+$D154)*100</f>
        <v>45.60117302</v>
      </c>
      <c r="F154" s="97">
        <f t="shared" si="153"/>
        <v>41.64222874</v>
      </c>
      <c r="G154" s="97">
        <f t="shared" si="153"/>
        <v>12.75659824</v>
      </c>
    </row>
    <row r="155">
      <c r="A155" s="8">
        <f>history!A346</f>
        <v>45270</v>
      </c>
      <c r="B155" s="9">
        <f>history!E346+B154</f>
        <v>311</v>
      </c>
      <c r="C155" s="9">
        <f>history!F346+C154</f>
        <v>286</v>
      </c>
      <c r="D155" s="9">
        <f>history!G346+D154</f>
        <v>87</v>
      </c>
      <c r="E155" s="97">
        <f t="shared" ref="E155:G155" si="154">B155/($B155+$C155+$D155)*100</f>
        <v>45.46783626</v>
      </c>
      <c r="F155" s="97">
        <f t="shared" si="154"/>
        <v>41.8128655</v>
      </c>
      <c r="G155" s="97">
        <f t="shared" si="154"/>
        <v>12.71929825</v>
      </c>
    </row>
    <row r="156">
      <c r="A156" s="8">
        <f>history!A347</f>
        <v>45271</v>
      </c>
      <c r="B156" s="9">
        <f>history!E347+B155</f>
        <v>311</v>
      </c>
      <c r="C156" s="9">
        <f>history!F347+C155</f>
        <v>289</v>
      </c>
      <c r="D156" s="9">
        <f>history!G347+D155</f>
        <v>88</v>
      </c>
      <c r="E156" s="97">
        <f t="shared" ref="E156:G156" si="155">B156/($B156+$C156+$D156)*100</f>
        <v>45.20348837</v>
      </c>
      <c r="F156" s="97">
        <f t="shared" si="155"/>
        <v>42.00581395</v>
      </c>
      <c r="G156" s="97">
        <f t="shared" si="155"/>
        <v>12.79069767</v>
      </c>
    </row>
    <row r="157">
      <c r="A157" s="8">
        <f>history!A348</f>
        <v>45272</v>
      </c>
      <c r="B157" s="9">
        <f>history!E348+B156</f>
        <v>311</v>
      </c>
      <c r="C157" s="9">
        <f>history!F348+C156</f>
        <v>292</v>
      </c>
      <c r="D157" s="9">
        <f>history!G348+D156</f>
        <v>89</v>
      </c>
      <c r="E157" s="97">
        <f t="shared" ref="E157:G157" si="156">B157/($B157+$C157+$D157)*100</f>
        <v>44.94219653</v>
      </c>
      <c r="F157" s="97">
        <f t="shared" si="156"/>
        <v>42.19653179</v>
      </c>
      <c r="G157" s="97">
        <f t="shared" si="156"/>
        <v>12.86127168</v>
      </c>
    </row>
    <row r="158">
      <c r="A158" s="8">
        <f>history!A349</f>
        <v>45273</v>
      </c>
      <c r="B158" s="9">
        <f>history!E349+B157</f>
        <v>311</v>
      </c>
      <c r="C158" s="9">
        <f>history!F349+C157</f>
        <v>295</v>
      </c>
      <c r="D158" s="9">
        <f>history!G349+D157</f>
        <v>90</v>
      </c>
      <c r="E158" s="97">
        <f t="shared" ref="E158:G158" si="157">B158/($B158+$C158+$D158)*100</f>
        <v>44.68390805</v>
      </c>
      <c r="F158" s="97">
        <f t="shared" si="157"/>
        <v>42.38505747</v>
      </c>
      <c r="G158" s="97">
        <f t="shared" si="157"/>
        <v>12.93103448</v>
      </c>
    </row>
    <row r="159">
      <c r="A159" s="8">
        <f>history!A350</f>
        <v>45274</v>
      </c>
      <c r="B159" s="9">
        <f>history!E350+B158</f>
        <v>311</v>
      </c>
      <c r="C159" s="9">
        <f>history!F350+C158</f>
        <v>298</v>
      </c>
      <c r="D159" s="9">
        <f>history!G350+D158</f>
        <v>90</v>
      </c>
      <c r="E159" s="97">
        <f t="shared" ref="E159:G159" si="158">B159/($B159+$C159+$D159)*100</f>
        <v>44.49213162</v>
      </c>
      <c r="F159" s="97">
        <f t="shared" si="158"/>
        <v>42.6323319</v>
      </c>
      <c r="G159" s="97">
        <f t="shared" si="158"/>
        <v>12.87553648</v>
      </c>
    </row>
    <row r="160">
      <c r="A160" s="8">
        <f>history!A351</f>
        <v>45275</v>
      </c>
      <c r="B160" s="9">
        <f>history!E351+B159</f>
        <v>313</v>
      </c>
      <c r="C160" s="9">
        <f>history!F351+C159</f>
        <v>301</v>
      </c>
      <c r="D160" s="9">
        <f>history!G351+D159</f>
        <v>90</v>
      </c>
      <c r="E160" s="97">
        <f t="shared" ref="E160:G160" si="159">B160/($B160+$C160+$D160)*100</f>
        <v>44.46022727</v>
      </c>
      <c r="F160" s="97">
        <f t="shared" si="159"/>
        <v>42.75568182</v>
      </c>
      <c r="G160" s="97">
        <f t="shared" si="159"/>
        <v>12.78409091</v>
      </c>
    </row>
    <row r="161">
      <c r="A161" s="8">
        <f>history!A352</f>
        <v>45276</v>
      </c>
      <c r="B161" s="9">
        <f>history!E352+B160</f>
        <v>315</v>
      </c>
      <c r="C161" s="9">
        <f>history!F352+C160</f>
        <v>304</v>
      </c>
      <c r="D161" s="9">
        <f>history!G352+D160</f>
        <v>90</v>
      </c>
      <c r="E161" s="97">
        <f t="shared" ref="E161:G161" si="160">B161/($B161+$C161+$D161)*100</f>
        <v>44.42877292</v>
      </c>
      <c r="F161" s="97">
        <f t="shared" si="160"/>
        <v>42.87729196</v>
      </c>
      <c r="G161" s="97">
        <f t="shared" si="160"/>
        <v>12.69393512</v>
      </c>
    </row>
    <row r="162">
      <c r="A162" s="8">
        <f>history!A353</f>
        <v>45277</v>
      </c>
      <c r="B162" s="9">
        <f>history!E353+B161</f>
        <v>317</v>
      </c>
      <c r="C162" s="9">
        <f>history!F353+C161</f>
        <v>307</v>
      </c>
      <c r="D162" s="9">
        <f>history!G353+D161</f>
        <v>90</v>
      </c>
      <c r="E162" s="97">
        <f t="shared" ref="E162:G162" si="161">B162/($B162+$C162+$D162)*100</f>
        <v>44.3977591</v>
      </c>
      <c r="F162" s="97">
        <f t="shared" si="161"/>
        <v>42.99719888</v>
      </c>
      <c r="G162" s="97">
        <f t="shared" si="161"/>
        <v>12.60504202</v>
      </c>
    </row>
    <row r="163">
      <c r="A163" s="8">
        <f>history!A354</f>
        <v>45278</v>
      </c>
      <c r="B163" s="9">
        <f>history!E354+B162</f>
        <v>319</v>
      </c>
      <c r="C163" s="9">
        <f>history!F354+C162</f>
        <v>310</v>
      </c>
      <c r="D163" s="9">
        <f>history!G354+D162</f>
        <v>90</v>
      </c>
      <c r="E163" s="97">
        <f t="shared" ref="E163:G163" si="162">B163/($B163+$C163+$D163)*100</f>
        <v>44.36717663</v>
      </c>
      <c r="F163" s="97">
        <f t="shared" si="162"/>
        <v>43.11543811</v>
      </c>
      <c r="G163" s="97">
        <f t="shared" si="162"/>
        <v>12.51738526</v>
      </c>
    </row>
    <row r="164">
      <c r="A164" s="8">
        <f>history!A355</f>
        <v>45279</v>
      </c>
      <c r="B164" s="9">
        <f>history!E355+B163</f>
        <v>320</v>
      </c>
      <c r="C164" s="9">
        <f>history!F355+C163</f>
        <v>313</v>
      </c>
      <c r="D164" s="9">
        <f>history!G355+D163</f>
        <v>91</v>
      </c>
      <c r="E164" s="97">
        <f t="shared" ref="E164:G164" si="163">B164/($B164+$C164+$D164)*100</f>
        <v>44.19889503</v>
      </c>
      <c r="F164" s="97">
        <f t="shared" si="163"/>
        <v>43.2320442</v>
      </c>
      <c r="G164" s="97">
        <f t="shared" si="163"/>
        <v>12.56906077</v>
      </c>
    </row>
    <row r="165">
      <c r="A165" s="8">
        <f>history!A356</f>
        <v>45280</v>
      </c>
      <c r="B165" s="9">
        <f>history!E356+B164</f>
        <v>322</v>
      </c>
      <c r="C165" s="9">
        <f>history!F356+C164</f>
        <v>316</v>
      </c>
      <c r="D165" s="9">
        <f>history!G356+D164</f>
        <v>92</v>
      </c>
      <c r="E165" s="97">
        <f t="shared" ref="E165:G165" si="164">B165/($B165+$C165+$D165)*100</f>
        <v>44.10958904</v>
      </c>
      <c r="F165" s="97">
        <f t="shared" si="164"/>
        <v>43.28767123</v>
      </c>
      <c r="G165" s="97">
        <f t="shared" si="164"/>
        <v>12.60273973</v>
      </c>
    </row>
    <row r="166">
      <c r="A166" s="8">
        <f>history!A357</f>
        <v>45281</v>
      </c>
      <c r="B166" s="9">
        <f>history!E357+B165</f>
        <v>325</v>
      </c>
      <c r="C166" s="9">
        <f>history!F357+C165</f>
        <v>319</v>
      </c>
      <c r="D166" s="9">
        <f>history!G357+D165</f>
        <v>92</v>
      </c>
      <c r="E166" s="97">
        <f t="shared" ref="E166:G166" si="165">B166/($B166+$C166+$D166)*100</f>
        <v>44.1576087</v>
      </c>
      <c r="F166" s="97">
        <f t="shared" si="165"/>
        <v>43.3423913</v>
      </c>
      <c r="G166" s="97">
        <f t="shared" si="165"/>
        <v>12.5</v>
      </c>
    </row>
    <row r="167">
      <c r="A167" s="8">
        <f>history!A358</f>
        <v>45282</v>
      </c>
      <c r="B167" s="9">
        <f>history!E358+B166</f>
        <v>328</v>
      </c>
      <c r="C167" s="9">
        <f>history!F358+C166</f>
        <v>322</v>
      </c>
      <c r="D167" s="9">
        <f>history!G358+D166</f>
        <v>94</v>
      </c>
      <c r="E167" s="97">
        <f t="shared" ref="E167:G167" si="166">B167/($B167+$C167+$D167)*100</f>
        <v>44.08602151</v>
      </c>
      <c r="F167" s="97">
        <f t="shared" si="166"/>
        <v>43.27956989</v>
      </c>
      <c r="G167" s="97">
        <f t="shared" si="166"/>
        <v>12.6344086</v>
      </c>
    </row>
    <row r="168">
      <c r="A168" s="8">
        <f>history!A359</f>
        <v>45283</v>
      </c>
      <c r="B168" s="9">
        <f>history!E359+B167</f>
        <v>330</v>
      </c>
      <c r="C168" s="9">
        <f>history!F359+C167</f>
        <v>325</v>
      </c>
      <c r="D168" s="9">
        <f>history!G359+D167</f>
        <v>95</v>
      </c>
      <c r="E168" s="97">
        <f t="shared" ref="E168:G168" si="167">B168/($B168+$C168+$D168)*100</f>
        <v>44</v>
      </c>
      <c r="F168" s="97">
        <f t="shared" si="167"/>
        <v>43.33333333</v>
      </c>
      <c r="G168" s="97">
        <f t="shared" si="167"/>
        <v>12.66666667</v>
      </c>
    </row>
    <row r="169">
      <c r="A169" s="8">
        <f>history!A360</f>
        <v>45284</v>
      </c>
      <c r="B169" s="9">
        <f>history!E360+B168</f>
        <v>333</v>
      </c>
      <c r="C169" s="9">
        <f>history!F360+C168</f>
        <v>325</v>
      </c>
      <c r="D169" s="9">
        <f>history!G360+D168</f>
        <v>95</v>
      </c>
      <c r="E169" s="97">
        <f t="shared" ref="E169:G169" si="168">B169/($B169+$C169+$D169)*100</f>
        <v>44.22310757</v>
      </c>
      <c r="F169" s="97">
        <f t="shared" si="168"/>
        <v>43.16069057</v>
      </c>
      <c r="G169" s="97">
        <f t="shared" si="168"/>
        <v>12.61620186</v>
      </c>
    </row>
    <row r="170">
      <c r="A170" s="8">
        <f>history!A361</f>
        <v>45285</v>
      </c>
      <c r="B170" s="9">
        <f>history!E361+B169</f>
        <v>335</v>
      </c>
      <c r="C170" s="9">
        <f>history!F361+C169</f>
        <v>325</v>
      </c>
      <c r="D170" s="9">
        <f>history!G361+D169</f>
        <v>95</v>
      </c>
      <c r="E170" s="97">
        <f t="shared" ref="E170:G170" si="169">B170/($B170+$C170+$D170)*100</f>
        <v>44.37086093</v>
      </c>
      <c r="F170" s="97">
        <f t="shared" si="169"/>
        <v>43.04635762</v>
      </c>
      <c r="G170" s="97">
        <f t="shared" si="169"/>
        <v>12.58278146</v>
      </c>
    </row>
    <row r="171">
      <c r="A171" s="8">
        <f>history!A362</f>
        <v>45286</v>
      </c>
      <c r="B171" s="9">
        <f>history!E362+B170</f>
        <v>337</v>
      </c>
      <c r="C171" s="9">
        <f>history!F362+C170</f>
        <v>328</v>
      </c>
      <c r="D171" s="9">
        <f>history!G362+D170</f>
        <v>96</v>
      </c>
      <c r="E171" s="97">
        <f t="shared" ref="E171:G171" si="170">B171/($B171+$C171+$D171)*100</f>
        <v>44.28383706</v>
      </c>
      <c r="F171" s="97">
        <f t="shared" si="170"/>
        <v>43.10118265</v>
      </c>
      <c r="G171" s="97">
        <f t="shared" si="170"/>
        <v>12.61498029</v>
      </c>
    </row>
    <row r="172">
      <c r="A172" s="8">
        <f>history!A363</f>
        <v>45287</v>
      </c>
      <c r="B172" s="9">
        <f>history!E363+B171</f>
        <v>339</v>
      </c>
      <c r="C172" s="9">
        <f>history!F363+C171</f>
        <v>331</v>
      </c>
      <c r="D172" s="9">
        <f>history!G363+D171</f>
        <v>97</v>
      </c>
      <c r="E172" s="97">
        <f t="shared" ref="E172:G172" si="171">B172/($B172+$C172+$D172)*100</f>
        <v>44.19817471</v>
      </c>
      <c r="F172" s="97">
        <f t="shared" si="171"/>
        <v>43.15514993</v>
      </c>
      <c r="G172" s="97">
        <f t="shared" si="171"/>
        <v>12.64667536</v>
      </c>
    </row>
    <row r="173">
      <c r="A173" s="8">
        <f>history!A364</f>
        <v>45288</v>
      </c>
      <c r="B173" s="9">
        <f>history!E364+B172</f>
        <v>342</v>
      </c>
      <c r="C173" s="9">
        <f>history!F364+C172</f>
        <v>335</v>
      </c>
      <c r="D173" s="9">
        <f>history!G364+D172</f>
        <v>98</v>
      </c>
      <c r="E173" s="97">
        <f t="shared" ref="E173:G173" si="172">B173/($B173+$C173+$D173)*100</f>
        <v>44.12903226</v>
      </c>
      <c r="F173" s="97">
        <f t="shared" si="172"/>
        <v>43.22580645</v>
      </c>
      <c r="G173" s="97">
        <f t="shared" si="172"/>
        <v>12.64516129</v>
      </c>
    </row>
    <row r="174">
      <c r="A174" s="8">
        <f>history!A365</f>
        <v>45289</v>
      </c>
      <c r="B174" s="9">
        <f>history!E365+B173</f>
        <v>345</v>
      </c>
      <c r="C174" s="9">
        <f>history!F365+C173</f>
        <v>337</v>
      </c>
      <c r="D174" s="9">
        <f>history!G365+D173</f>
        <v>99</v>
      </c>
      <c r="E174" s="97">
        <f t="shared" ref="E174:G174" si="173">B174/($B174+$C174+$D174)*100</f>
        <v>44.17413572</v>
      </c>
      <c r="F174" s="97">
        <f t="shared" si="173"/>
        <v>43.14980794</v>
      </c>
      <c r="G174" s="97">
        <f t="shared" si="173"/>
        <v>12.67605634</v>
      </c>
    </row>
    <row r="175">
      <c r="A175" s="8">
        <f>history!A366</f>
        <v>45290</v>
      </c>
      <c r="B175" s="9">
        <f>history!E366+B174</f>
        <v>347</v>
      </c>
      <c r="C175" s="9">
        <f>history!F366+C174</f>
        <v>340</v>
      </c>
      <c r="D175" s="9">
        <f>history!G366+D174</f>
        <v>101</v>
      </c>
      <c r="E175" s="97">
        <f t="shared" ref="E175:G175" si="174">B175/($B175+$C175+$D175)*100</f>
        <v>44.03553299</v>
      </c>
      <c r="F175" s="97">
        <f t="shared" si="174"/>
        <v>43.14720812</v>
      </c>
      <c r="G175" s="97">
        <f t="shared" si="174"/>
        <v>12.81725888</v>
      </c>
    </row>
    <row r="176">
      <c r="A176" s="8">
        <f>history!A367</f>
        <v>45291</v>
      </c>
      <c r="B176" s="9">
        <f>history!E367+B175</f>
        <v>351</v>
      </c>
      <c r="C176" s="9">
        <f>history!F367+C175</f>
        <v>343</v>
      </c>
      <c r="D176" s="9">
        <f>history!G367+D175</f>
        <v>101</v>
      </c>
      <c r="E176" s="97">
        <f t="shared" ref="E176:G176" si="175">B176/($B176+$C176+$D176)*100</f>
        <v>44.1509434</v>
      </c>
      <c r="F176" s="97">
        <f t="shared" si="175"/>
        <v>43.14465409</v>
      </c>
      <c r="G176" s="97">
        <f t="shared" si="175"/>
        <v>12.70440252</v>
      </c>
    </row>
    <row r="177">
      <c r="A177" s="8">
        <f>history!A368</f>
        <v>45292</v>
      </c>
      <c r="B177" s="9">
        <f>history!E368+B176</f>
        <v>352</v>
      </c>
      <c r="C177" s="9">
        <f>history!F368+C176</f>
        <v>345</v>
      </c>
      <c r="D177" s="9">
        <f>history!G368+D176</f>
        <v>103</v>
      </c>
      <c r="E177" s="97">
        <f t="shared" ref="E177:G177" si="176">B177/($B177+$C177+$D177)*100</f>
        <v>44</v>
      </c>
      <c r="F177" s="97">
        <f t="shared" si="176"/>
        <v>43.125</v>
      </c>
      <c r="G177" s="97">
        <f t="shared" si="176"/>
        <v>12.875</v>
      </c>
    </row>
    <row r="178">
      <c r="A178" s="8">
        <f>history!A369</f>
        <v>45293</v>
      </c>
      <c r="B178" s="9">
        <f>history!E369+B177</f>
        <v>354</v>
      </c>
      <c r="C178" s="9">
        <f>history!F369+C177</f>
        <v>347</v>
      </c>
      <c r="D178" s="9">
        <f>history!G369+D177</f>
        <v>105</v>
      </c>
      <c r="E178" s="97">
        <f t="shared" ref="E178:G178" si="177">B178/($B178+$C178+$D178)*100</f>
        <v>43.92059553</v>
      </c>
      <c r="F178" s="97">
        <f t="shared" si="177"/>
        <v>43.05210918</v>
      </c>
      <c r="G178" s="97">
        <f t="shared" si="177"/>
        <v>13.02729529</v>
      </c>
    </row>
    <row r="179">
      <c r="A179" s="8">
        <f>history!A370</f>
        <v>45294</v>
      </c>
      <c r="B179" s="9">
        <f>history!E370+B178</f>
        <v>356</v>
      </c>
      <c r="C179" s="9">
        <f>history!F370+C178</f>
        <v>349</v>
      </c>
      <c r="D179" s="9">
        <f>history!G370+D178</f>
        <v>106</v>
      </c>
      <c r="E179" s="97">
        <f t="shared" ref="E179:G179" si="178">B179/($B179+$C179+$D179)*100</f>
        <v>43.89642417</v>
      </c>
      <c r="F179" s="97">
        <f t="shared" si="178"/>
        <v>43.03329223</v>
      </c>
      <c r="G179" s="97">
        <f t="shared" si="178"/>
        <v>13.0702836</v>
      </c>
    </row>
    <row r="180">
      <c r="A180" s="8">
        <f>history!A371</f>
        <v>45295</v>
      </c>
      <c r="B180" s="9">
        <f>history!E371+B179</f>
        <v>357</v>
      </c>
      <c r="C180" s="9">
        <f>history!F371+C179</f>
        <v>350</v>
      </c>
      <c r="D180" s="9">
        <f>history!G371+D179</f>
        <v>107</v>
      </c>
      <c r="E180" s="97">
        <f t="shared" ref="E180:G180" si="179">B180/($B180+$C180+$D180)*100</f>
        <v>43.85749386</v>
      </c>
      <c r="F180" s="97">
        <f t="shared" si="179"/>
        <v>42.997543</v>
      </c>
      <c r="G180" s="97">
        <f t="shared" si="179"/>
        <v>13.14496314</v>
      </c>
    </row>
    <row r="181">
      <c r="A181" s="8">
        <f>history!A372</f>
        <v>45296</v>
      </c>
      <c r="B181" s="9">
        <f>history!E372+B180</f>
        <v>357</v>
      </c>
      <c r="C181" s="9">
        <f>history!F372+C180</f>
        <v>351</v>
      </c>
      <c r="D181" s="9">
        <f>history!G372+D180</f>
        <v>108</v>
      </c>
      <c r="E181" s="97">
        <f t="shared" ref="E181:G181" si="180">B181/($B181+$C181+$D181)*100</f>
        <v>43.75</v>
      </c>
      <c r="F181" s="97">
        <f t="shared" si="180"/>
        <v>43.01470588</v>
      </c>
      <c r="G181" s="97">
        <f t="shared" si="180"/>
        <v>13.23529412</v>
      </c>
    </row>
    <row r="182">
      <c r="A182" s="8">
        <f>history!A373</f>
        <v>45297</v>
      </c>
      <c r="B182" s="9">
        <f>history!E373+B181</f>
        <v>357</v>
      </c>
      <c r="C182" s="9">
        <f>history!F373+C181</f>
        <v>352</v>
      </c>
      <c r="D182" s="9">
        <f>history!G373+D181</f>
        <v>110</v>
      </c>
      <c r="E182" s="97">
        <f t="shared" ref="E182:G182" si="181">B182/($B182+$C182+$D182)*100</f>
        <v>43.58974359</v>
      </c>
      <c r="F182" s="97">
        <f t="shared" si="181"/>
        <v>42.97924298</v>
      </c>
      <c r="G182" s="97">
        <f t="shared" si="181"/>
        <v>13.43101343</v>
      </c>
    </row>
    <row r="183">
      <c r="A183" s="8">
        <f>history!A374</f>
        <v>45298</v>
      </c>
      <c r="B183" s="9">
        <f>history!E374+B182</f>
        <v>359</v>
      </c>
      <c r="C183" s="9">
        <f>history!F374+C182</f>
        <v>354</v>
      </c>
      <c r="D183" s="9">
        <f>history!G374+D182</f>
        <v>110</v>
      </c>
      <c r="E183" s="97">
        <f t="shared" ref="E183:G183" si="182">B183/($B183+$C183+$D183)*100</f>
        <v>43.62089915</v>
      </c>
      <c r="F183" s="97">
        <f t="shared" si="182"/>
        <v>43.01336574</v>
      </c>
      <c r="G183" s="97">
        <f t="shared" si="182"/>
        <v>13.36573512</v>
      </c>
    </row>
    <row r="184">
      <c r="A184" s="8">
        <f>history!A375</f>
        <v>45299</v>
      </c>
      <c r="B184" s="9">
        <f>history!E375+B183</f>
        <v>362</v>
      </c>
      <c r="C184" s="9">
        <f>history!F375+C183</f>
        <v>356</v>
      </c>
      <c r="D184" s="9">
        <f>history!G375+D183</f>
        <v>112</v>
      </c>
      <c r="E184" s="97">
        <f t="shared" ref="E184:G184" si="183">B184/($B184+$C184+$D184)*100</f>
        <v>43.61445783</v>
      </c>
      <c r="F184" s="97">
        <f t="shared" si="183"/>
        <v>42.89156627</v>
      </c>
      <c r="G184" s="97">
        <f t="shared" si="183"/>
        <v>13.4939759</v>
      </c>
    </row>
    <row r="185">
      <c r="A185" s="8">
        <f>history!A376</f>
        <v>45300</v>
      </c>
      <c r="B185" s="9">
        <f>history!E376+B184</f>
        <v>364</v>
      </c>
      <c r="C185" s="9">
        <f>history!F376+C184</f>
        <v>359</v>
      </c>
      <c r="D185" s="9">
        <f>history!G376+D184</f>
        <v>113</v>
      </c>
      <c r="E185" s="97">
        <f t="shared" ref="E185:G185" si="184">B185/($B185+$C185+$D185)*100</f>
        <v>43.54066986</v>
      </c>
      <c r="F185" s="97">
        <f t="shared" si="184"/>
        <v>42.94258373</v>
      </c>
      <c r="G185" s="97">
        <f t="shared" si="184"/>
        <v>13.51674641</v>
      </c>
    </row>
    <row r="186">
      <c r="A186" s="8">
        <f>history!A377</f>
        <v>45301</v>
      </c>
      <c r="B186" s="9">
        <f>history!E377+B185</f>
        <v>367</v>
      </c>
      <c r="C186" s="9">
        <f>history!F377+C185</f>
        <v>361</v>
      </c>
      <c r="D186" s="9">
        <f>history!G377+D185</f>
        <v>113</v>
      </c>
      <c r="E186" s="97">
        <f t="shared" ref="E186:G186" si="185">B186/($B186+$C186+$D186)*100</f>
        <v>43.63852556</v>
      </c>
      <c r="F186" s="97">
        <f t="shared" si="185"/>
        <v>42.92508918</v>
      </c>
      <c r="G186" s="97">
        <f t="shared" si="185"/>
        <v>13.43638526</v>
      </c>
    </row>
    <row r="187">
      <c r="A187" s="8">
        <f>history!A378</f>
        <v>45302</v>
      </c>
      <c r="B187" s="9">
        <f>history!E378+B186</f>
        <v>368</v>
      </c>
      <c r="C187" s="9">
        <f>history!F378+C186</f>
        <v>362</v>
      </c>
      <c r="D187" s="9">
        <f>history!G378+D186</f>
        <v>114</v>
      </c>
      <c r="E187" s="97">
        <f t="shared" ref="E187:G187" si="186">B187/($B187+$C187+$D187)*100</f>
        <v>43.60189573</v>
      </c>
      <c r="F187" s="97">
        <f t="shared" si="186"/>
        <v>42.89099526</v>
      </c>
      <c r="G187" s="97">
        <f t="shared" si="186"/>
        <v>13.507109</v>
      </c>
    </row>
    <row r="188">
      <c r="A188" s="8">
        <f>history!A379</f>
        <v>45303</v>
      </c>
      <c r="B188" s="9">
        <f>history!E379+B187</f>
        <v>370</v>
      </c>
      <c r="C188" s="9">
        <f>history!F379+C187</f>
        <v>365</v>
      </c>
      <c r="D188" s="9">
        <f>history!G379+D187</f>
        <v>116</v>
      </c>
      <c r="E188" s="97">
        <f t="shared" ref="E188:G188" si="187">B188/($B188+$C188+$D188)*100</f>
        <v>43.47826087</v>
      </c>
      <c r="F188" s="97">
        <f t="shared" si="187"/>
        <v>42.8907168</v>
      </c>
      <c r="G188" s="97">
        <f t="shared" si="187"/>
        <v>13.63102233</v>
      </c>
    </row>
    <row r="189">
      <c r="A189" s="8">
        <f>history!A380</f>
        <v>45304</v>
      </c>
      <c r="B189" s="9">
        <f>history!E380+B188</f>
        <v>371</v>
      </c>
      <c r="C189" s="9">
        <f>history!F380+C188</f>
        <v>367</v>
      </c>
      <c r="D189" s="9">
        <f>history!G380+D188</f>
        <v>117</v>
      </c>
      <c r="E189" s="97">
        <f t="shared" ref="E189:G189" si="188">B189/($B189+$C189+$D189)*100</f>
        <v>43.39181287</v>
      </c>
      <c r="F189" s="97">
        <f t="shared" si="188"/>
        <v>42.92397661</v>
      </c>
      <c r="G189" s="97">
        <f t="shared" si="188"/>
        <v>13.68421053</v>
      </c>
    </row>
    <row r="190">
      <c r="A190" s="8">
        <f>history!A381</f>
        <v>45305</v>
      </c>
      <c r="B190" s="9">
        <f>history!E381+B189</f>
        <v>373</v>
      </c>
      <c r="C190" s="9">
        <f>history!F381+C189</f>
        <v>368</v>
      </c>
      <c r="D190" s="9">
        <f>history!G381+D189</f>
        <v>118</v>
      </c>
      <c r="E190" s="97">
        <f t="shared" ref="E190:G190" si="189">B190/($B190+$C190+$D190)*100</f>
        <v>43.4225844</v>
      </c>
      <c r="F190" s="97">
        <f t="shared" si="189"/>
        <v>42.84051222</v>
      </c>
      <c r="G190" s="97">
        <f t="shared" si="189"/>
        <v>13.73690338</v>
      </c>
    </row>
    <row r="191">
      <c r="A191" s="8">
        <f>history!A382</f>
        <v>45306</v>
      </c>
      <c r="B191" s="9">
        <f>history!E382+B190</f>
        <v>376</v>
      </c>
      <c r="C191" s="9">
        <f>history!F382+C190</f>
        <v>371</v>
      </c>
      <c r="D191" s="9">
        <f>history!G382+D190</f>
        <v>120</v>
      </c>
      <c r="E191" s="97">
        <f t="shared" ref="E191:G191" si="190">B191/($B191+$C191+$D191)*100</f>
        <v>43.36793541</v>
      </c>
      <c r="F191" s="97">
        <f t="shared" si="190"/>
        <v>42.79123414</v>
      </c>
      <c r="G191" s="97">
        <f t="shared" si="190"/>
        <v>13.84083045</v>
      </c>
    </row>
    <row r="192">
      <c r="A192" s="8">
        <f>history!A383</f>
        <v>45307</v>
      </c>
      <c r="B192" s="9">
        <f>history!E383+B191</f>
        <v>379</v>
      </c>
      <c r="C192" s="9">
        <f>history!F383+C191</f>
        <v>371</v>
      </c>
      <c r="D192" s="9">
        <f>history!G383+D191</f>
        <v>121</v>
      </c>
      <c r="E192" s="97">
        <f t="shared" ref="E192:G192" si="191">B192/($B192+$C192+$D192)*100</f>
        <v>43.51320321</v>
      </c>
      <c r="F192" s="97">
        <f t="shared" si="191"/>
        <v>42.59471871</v>
      </c>
      <c r="G192" s="97">
        <f t="shared" si="191"/>
        <v>13.89207807</v>
      </c>
    </row>
    <row r="193">
      <c r="A193" s="8">
        <f>history!A384</f>
        <v>45308</v>
      </c>
      <c r="B193" s="9">
        <f>history!E384+B192</f>
        <v>381</v>
      </c>
      <c r="C193" s="9">
        <f>history!F384+C192</f>
        <v>373</v>
      </c>
      <c r="D193" s="9">
        <f>history!G384+D192</f>
        <v>122</v>
      </c>
      <c r="E193" s="97">
        <f t="shared" ref="E193:G193" si="192">B193/($B193+$C193+$D193)*100</f>
        <v>43.49315068</v>
      </c>
      <c r="F193" s="97">
        <f t="shared" si="192"/>
        <v>42.57990868</v>
      </c>
      <c r="G193" s="97">
        <f t="shared" si="192"/>
        <v>13.92694064</v>
      </c>
    </row>
    <row r="194">
      <c r="A194" s="8">
        <f>history!A385</f>
        <v>45309</v>
      </c>
      <c r="B194" s="9">
        <f>history!E385+B193</f>
        <v>383</v>
      </c>
      <c r="C194" s="9">
        <f>history!F385+C193</f>
        <v>375</v>
      </c>
      <c r="D194" s="9">
        <f>history!G385+D193</f>
        <v>122</v>
      </c>
      <c r="E194" s="97">
        <f t="shared" ref="E194:G194" si="193">B194/($B194+$C194+$D194)*100</f>
        <v>43.52272727</v>
      </c>
      <c r="F194" s="97">
        <f t="shared" si="193"/>
        <v>42.61363636</v>
      </c>
      <c r="G194" s="97">
        <f t="shared" si="193"/>
        <v>13.86363636</v>
      </c>
    </row>
    <row r="195">
      <c r="A195" s="8">
        <f>history!A386</f>
        <v>45310</v>
      </c>
      <c r="B195" s="9">
        <f>history!E386+B194</f>
        <v>385</v>
      </c>
      <c r="C195" s="9">
        <f>history!F386+C194</f>
        <v>377</v>
      </c>
      <c r="D195" s="9">
        <f>history!G386+D194</f>
        <v>125</v>
      </c>
      <c r="E195" s="97">
        <f t="shared" ref="E195:G195" si="194">B195/($B195+$C195+$D195)*100</f>
        <v>43.40473506</v>
      </c>
      <c r="F195" s="97">
        <f t="shared" si="194"/>
        <v>42.50281849</v>
      </c>
      <c r="G195" s="97">
        <f t="shared" si="194"/>
        <v>14.09244645</v>
      </c>
    </row>
    <row r="196">
      <c r="A196" s="8">
        <f>history!A387</f>
        <v>45311</v>
      </c>
      <c r="B196" s="9">
        <f>history!E387+B195</f>
        <v>386</v>
      </c>
      <c r="C196" s="9">
        <f>history!F387+C195</f>
        <v>379</v>
      </c>
      <c r="D196" s="9">
        <f>history!G387+D195</f>
        <v>125</v>
      </c>
      <c r="E196" s="97">
        <f t="shared" ref="E196:G196" si="195">B196/($B196+$C196+$D196)*100</f>
        <v>43.37078652</v>
      </c>
      <c r="F196" s="97">
        <f t="shared" si="195"/>
        <v>42.58426966</v>
      </c>
      <c r="G196" s="97">
        <f t="shared" si="195"/>
        <v>14.04494382</v>
      </c>
    </row>
    <row r="197">
      <c r="A197" s="8">
        <f>history!A388</f>
        <v>45312</v>
      </c>
      <c r="B197" s="9">
        <f>history!E388+B196</f>
        <v>388</v>
      </c>
      <c r="C197" s="9">
        <f>history!F388+C196</f>
        <v>381</v>
      </c>
      <c r="D197" s="9">
        <f>history!G388+D196</f>
        <v>127</v>
      </c>
      <c r="E197" s="97">
        <f t="shared" ref="E197:G197" si="196">B197/($B197+$C197+$D197)*100</f>
        <v>43.30357143</v>
      </c>
      <c r="F197" s="97">
        <f t="shared" si="196"/>
        <v>42.52232143</v>
      </c>
      <c r="G197" s="97">
        <f t="shared" si="196"/>
        <v>14.17410714</v>
      </c>
    </row>
    <row r="198">
      <c r="A198" s="8">
        <f>history!A389</f>
        <v>45313</v>
      </c>
      <c r="B198" s="9">
        <f>history!E389+B197</f>
        <v>390</v>
      </c>
      <c r="C198" s="9">
        <f>history!F389+C197</f>
        <v>381</v>
      </c>
      <c r="D198" s="9">
        <f>history!G389+D197</f>
        <v>127</v>
      </c>
      <c r="E198" s="97">
        <f t="shared" ref="E198:G198" si="197">B198/($B198+$C198+$D198)*100</f>
        <v>43.4298441</v>
      </c>
      <c r="F198" s="97">
        <f t="shared" si="197"/>
        <v>42.42761693</v>
      </c>
      <c r="G198" s="97">
        <f t="shared" si="197"/>
        <v>14.14253898</v>
      </c>
    </row>
    <row r="199">
      <c r="A199" s="8">
        <f>history!A390</f>
        <v>45314</v>
      </c>
      <c r="B199" s="9">
        <f>history!E390+B198</f>
        <v>391</v>
      </c>
      <c r="C199" s="9">
        <f>history!F390+C198</f>
        <v>381</v>
      </c>
      <c r="D199" s="9">
        <f>history!G390+D198</f>
        <v>130</v>
      </c>
      <c r="E199" s="97">
        <f t="shared" ref="E199:G199" si="198">B199/($B199+$C199+$D199)*100</f>
        <v>43.3481153</v>
      </c>
      <c r="F199" s="97">
        <f t="shared" si="198"/>
        <v>42.23946785</v>
      </c>
      <c r="G199" s="97">
        <f t="shared" si="198"/>
        <v>14.41241685</v>
      </c>
    </row>
    <row r="200">
      <c r="A200" s="8">
        <f>history!A391</f>
        <v>45315</v>
      </c>
      <c r="B200" s="9">
        <f>history!E391+B199</f>
        <v>395</v>
      </c>
      <c r="C200" s="9">
        <f>history!F391+C199</f>
        <v>383</v>
      </c>
      <c r="D200" s="9">
        <f>history!G391+D199</f>
        <v>130</v>
      </c>
      <c r="E200" s="97">
        <f t="shared" ref="E200:G200" si="199">B200/($B200+$C200+$D200)*100</f>
        <v>43.50220264</v>
      </c>
      <c r="F200" s="97">
        <f t="shared" si="199"/>
        <v>42.18061674</v>
      </c>
      <c r="G200" s="97">
        <f t="shared" si="199"/>
        <v>14.31718062</v>
      </c>
    </row>
    <row r="201">
      <c r="A201" s="8">
        <f>history!A392</f>
        <v>45316</v>
      </c>
      <c r="B201" s="9">
        <f>history!E392+B200</f>
        <v>396</v>
      </c>
      <c r="C201" s="9">
        <f>history!F392+C200</f>
        <v>386</v>
      </c>
      <c r="D201" s="9">
        <f>history!G392+D200</f>
        <v>132</v>
      </c>
      <c r="E201" s="97">
        <f t="shared" ref="E201:G201" si="200">B201/($B201+$C201+$D201)*100</f>
        <v>43.32603939</v>
      </c>
      <c r="F201" s="97">
        <f t="shared" si="200"/>
        <v>42.23194748</v>
      </c>
      <c r="G201" s="97">
        <f t="shared" si="200"/>
        <v>14.44201313</v>
      </c>
    </row>
    <row r="202">
      <c r="A202" s="8">
        <f>history!A393</f>
        <v>45317</v>
      </c>
      <c r="B202" s="9">
        <f>history!E393+B201</f>
        <v>397</v>
      </c>
      <c r="C202" s="9">
        <f>history!F393+C201</f>
        <v>388</v>
      </c>
      <c r="D202" s="9">
        <f>history!G393+D201</f>
        <v>132</v>
      </c>
      <c r="E202" s="97">
        <f t="shared" ref="E202:G202" si="201">B202/($B202+$C202+$D202)*100</f>
        <v>43.29334787</v>
      </c>
      <c r="F202" s="97">
        <f t="shared" si="201"/>
        <v>42.31188659</v>
      </c>
      <c r="G202" s="97">
        <f t="shared" si="201"/>
        <v>14.39476554</v>
      </c>
    </row>
    <row r="203">
      <c r="A203" s="8">
        <f>history!A394</f>
        <v>45318</v>
      </c>
      <c r="B203" s="9">
        <f>history!E394+B202</f>
        <v>398</v>
      </c>
      <c r="C203" s="9">
        <f>history!F394+C202</f>
        <v>390</v>
      </c>
      <c r="D203" s="9">
        <f>history!G394+D202</f>
        <v>133</v>
      </c>
      <c r="E203" s="97">
        <f t="shared" ref="E203:G203" si="202">B203/($B203+$C203+$D203)*100</f>
        <v>43.21389794</v>
      </c>
      <c r="F203" s="97">
        <f t="shared" si="202"/>
        <v>42.34527687</v>
      </c>
      <c r="G203" s="97">
        <f t="shared" si="202"/>
        <v>14.44082519</v>
      </c>
    </row>
    <row r="204">
      <c r="A204" s="8">
        <f>history!A395</f>
        <v>45319</v>
      </c>
      <c r="B204" s="9">
        <f>history!E395+B203</f>
        <v>399</v>
      </c>
      <c r="C204" s="9">
        <f>history!F395+C203</f>
        <v>392</v>
      </c>
      <c r="D204" s="9">
        <f>history!G395+D203</f>
        <v>135</v>
      </c>
      <c r="E204" s="97">
        <f t="shared" ref="E204:G204" si="203">B204/($B204+$C204+$D204)*100</f>
        <v>43.08855292</v>
      </c>
      <c r="F204" s="97">
        <f t="shared" si="203"/>
        <v>42.33261339</v>
      </c>
      <c r="G204" s="97">
        <f t="shared" si="203"/>
        <v>14.57883369</v>
      </c>
    </row>
    <row r="205">
      <c r="A205" s="8">
        <f>history!A396</f>
        <v>45320</v>
      </c>
      <c r="B205" s="9">
        <f>history!E396+B204</f>
        <v>401</v>
      </c>
      <c r="C205" s="9">
        <f>history!F396+C204</f>
        <v>392</v>
      </c>
      <c r="D205" s="9">
        <f>history!G396+D204</f>
        <v>136</v>
      </c>
      <c r="E205" s="97">
        <f t="shared" ref="E205:G205" si="204">B205/($B205+$C205+$D205)*100</f>
        <v>43.16469322</v>
      </c>
      <c r="F205" s="97">
        <f t="shared" si="204"/>
        <v>42.19590958</v>
      </c>
      <c r="G205" s="97">
        <f t="shared" si="204"/>
        <v>14.6393972</v>
      </c>
    </row>
    <row r="206">
      <c r="A206" s="8">
        <f>history!A397</f>
        <v>45321</v>
      </c>
      <c r="B206" s="9">
        <f>history!E397+B205</f>
        <v>404</v>
      </c>
      <c r="C206" s="9">
        <f>history!F397+C205</f>
        <v>392</v>
      </c>
      <c r="D206" s="9">
        <f>history!G397+D205</f>
        <v>136</v>
      </c>
      <c r="E206" s="97">
        <f t="shared" ref="E206:G206" si="205">B206/($B206+$C206+$D206)*100</f>
        <v>43.34763948</v>
      </c>
      <c r="F206" s="97">
        <f t="shared" si="205"/>
        <v>42.06008584</v>
      </c>
      <c r="G206" s="97">
        <f t="shared" si="205"/>
        <v>14.59227468</v>
      </c>
    </row>
    <row r="207">
      <c r="A207" s="8">
        <f>history!A398</f>
        <v>45322</v>
      </c>
      <c r="B207" s="9">
        <f>history!E398+B206</f>
        <v>406</v>
      </c>
      <c r="C207" s="9">
        <f>history!F398+C206</f>
        <v>395</v>
      </c>
      <c r="D207" s="9">
        <f>history!G398+D206</f>
        <v>139</v>
      </c>
      <c r="E207" s="97">
        <f t="shared" ref="E207:G207" si="206">B207/($B207+$C207+$D207)*100</f>
        <v>43.19148936</v>
      </c>
      <c r="F207" s="97">
        <f t="shared" si="206"/>
        <v>42.0212766</v>
      </c>
      <c r="G207" s="97">
        <f t="shared" si="206"/>
        <v>14.78723404</v>
      </c>
    </row>
    <row r="208">
      <c r="A208" s="8">
        <f>history!A399</f>
        <v>45323</v>
      </c>
      <c r="B208" s="9">
        <f>history!E399+B207</f>
        <v>407</v>
      </c>
      <c r="C208" s="9">
        <f>history!F399+C207</f>
        <v>397</v>
      </c>
      <c r="D208" s="9">
        <f>history!G399+D207</f>
        <v>139</v>
      </c>
      <c r="E208" s="97">
        <f t="shared" ref="E208:G208" si="207">B208/($B208+$C208+$D208)*100</f>
        <v>43.16012725</v>
      </c>
      <c r="F208" s="97">
        <f t="shared" si="207"/>
        <v>42.09968187</v>
      </c>
      <c r="G208" s="97">
        <f t="shared" si="207"/>
        <v>14.74019088</v>
      </c>
    </row>
    <row r="209">
      <c r="A209" s="8">
        <f>history!A400</f>
        <v>45324</v>
      </c>
      <c r="B209" s="9">
        <f>history!E400+B208</f>
        <v>410</v>
      </c>
      <c r="C209" s="9">
        <f>history!F400+C208</f>
        <v>400</v>
      </c>
      <c r="D209" s="9">
        <f>history!G400+D208</f>
        <v>139</v>
      </c>
      <c r="E209" s="97">
        <f t="shared" ref="E209:G209" si="208">B209/($B209+$C209+$D209)*100</f>
        <v>43.20337197</v>
      </c>
      <c r="F209" s="97">
        <f t="shared" si="208"/>
        <v>42.14963119</v>
      </c>
      <c r="G209" s="97">
        <f t="shared" si="208"/>
        <v>14.64699684</v>
      </c>
    </row>
    <row r="210">
      <c r="A210" s="8">
        <f>history!A401</f>
        <v>45325</v>
      </c>
      <c r="B210" s="9">
        <f>history!E401+B209</f>
        <v>413</v>
      </c>
      <c r="C210" s="9">
        <f>history!F401+C209</f>
        <v>401</v>
      </c>
      <c r="D210" s="9">
        <f>history!G401+D209</f>
        <v>141</v>
      </c>
      <c r="E210" s="97">
        <f t="shared" ref="E210:G210" si="209">B210/($B210+$C210+$D210)*100</f>
        <v>43.2460733</v>
      </c>
      <c r="F210" s="97">
        <f t="shared" si="209"/>
        <v>41.9895288</v>
      </c>
      <c r="G210" s="97">
        <f t="shared" si="209"/>
        <v>14.76439791</v>
      </c>
    </row>
    <row r="211">
      <c r="A211" s="8">
        <f>history!A402</f>
        <v>45326</v>
      </c>
      <c r="B211" s="9">
        <f>history!E402+B210</f>
        <v>414</v>
      </c>
      <c r="C211" s="9">
        <f>history!F402+C210</f>
        <v>403</v>
      </c>
      <c r="D211" s="9">
        <f>history!G402+D210</f>
        <v>142</v>
      </c>
      <c r="E211" s="97">
        <f t="shared" ref="E211:G211" si="210">B211/($B211+$C211+$D211)*100</f>
        <v>43.16996872</v>
      </c>
      <c r="F211" s="97">
        <f t="shared" si="210"/>
        <v>42.02294056</v>
      </c>
      <c r="G211" s="97">
        <f t="shared" si="210"/>
        <v>14.80709072</v>
      </c>
    </row>
    <row r="212">
      <c r="A212" s="8">
        <f>history!A403</f>
        <v>45327</v>
      </c>
      <c r="B212" s="9">
        <f>history!E403+B211</f>
        <v>416</v>
      </c>
      <c r="C212" s="9">
        <f>history!F403+C211</f>
        <v>405</v>
      </c>
      <c r="D212" s="9">
        <f>history!G403+D211</f>
        <v>144</v>
      </c>
      <c r="E212" s="97">
        <f t="shared" ref="E212:G212" si="211">B212/($B212+$C212+$D212)*100</f>
        <v>43.10880829</v>
      </c>
      <c r="F212" s="97">
        <f t="shared" si="211"/>
        <v>41.96891192</v>
      </c>
      <c r="G212" s="97">
        <f t="shared" si="211"/>
        <v>14.92227979</v>
      </c>
    </row>
    <row r="213">
      <c r="A213" s="8">
        <f>history!A404</f>
        <v>45328</v>
      </c>
      <c r="B213" s="9">
        <f>history!E404+B212</f>
        <v>417</v>
      </c>
      <c r="C213" s="9">
        <f>history!F404+C212</f>
        <v>407</v>
      </c>
      <c r="D213" s="9">
        <f>history!G404+D212</f>
        <v>144</v>
      </c>
      <c r="E213" s="97">
        <f t="shared" ref="E213:G213" si="212">B213/($B213+$C213+$D213)*100</f>
        <v>43.0785124</v>
      </c>
      <c r="F213" s="97">
        <f t="shared" si="212"/>
        <v>42.04545455</v>
      </c>
      <c r="G213" s="97">
        <f t="shared" si="212"/>
        <v>14.87603306</v>
      </c>
    </row>
    <row r="214">
      <c r="A214" s="8">
        <f>history!A405</f>
        <v>45329</v>
      </c>
      <c r="B214" s="9">
        <f>history!E405+B213</f>
        <v>418</v>
      </c>
      <c r="C214" s="9">
        <f>history!F405+C213</f>
        <v>409</v>
      </c>
      <c r="D214" s="9">
        <f>history!G405+D213</f>
        <v>146</v>
      </c>
      <c r="E214" s="97">
        <f t="shared" ref="E214:G214" si="213">B214/($B214+$C214+$D214)*100</f>
        <v>42.95991778</v>
      </c>
      <c r="F214" s="97">
        <f t="shared" si="213"/>
        <v>42.03494347</v>
      </c>
      <c r="G214" s="97">
        <f t="shared" si="213"/>
        <v>15.00513875</v>
      </c>
    </row>
    <row r="215">
      <c r="A215" s="8">
        <f>history!A406</f>
        <v>45330</v>
      </c>
      <c r="B215" s="9">
        <f>history!E406+B214</f>
        <v>420</v>
      </c>
      <c r="C215" s="9">
        <f>history!F406+C214</f>
        <v>411</v>
      </c>
      <c r="D215" s="9">
        <f>history!G406+D214</f>
        <v>146</v>
      </c>
      <c r="E215" s="97">
        <f t="shared" ref="E215:G215" si="214">B215/($B215+$C215+$D215)*100</f>
        <v>42.98874104</v>
      </c>
      <c r="F215" s="97">
        <f t="shared" si="214"/>
        <v>42.06755374</v>
      </c>
      <c r="G215" s="97">
        <f t="shared" si="214"/>
        <v>14.94370522</v>
      </c>
    </row>
    <row r="216">
      <c r="A216" s="8">
        <f>history!A407</f>
        <v>45331</v>
      </c>
      <c r="B216" s="9">
        <f>history!E407+B215</f>
        <v>422</v>
      </c>
      <c r="C216" s="9">
        <f>history!F407+C215</f>
        <v>411</v>
      </c>
      <c r="D216" s="9">
        <f>history!G407+D215</f>
        <v>146</v>
      </c>
      <c r="E216" s="97">
        <f t="shared" ref="E216:G216" si="215">B216/($B216+$C216+$D216)*100</f>
        <v>43.1052094</v>
      </c>
      <c r="F216" s="97">
        <f t="shared" si="215"/>
        <v>41.98161389</v>
      </c>
      <c r="G216" s="97">
        <f t="shared" si="215"/>
        <v>14.91317671</v>
      </c>
    </row>
    <row r="217">
      <c r="A217" s="8">
        <f>history!A408</f>
        <v>45332</v>
      </c>
      <c r="B217" s="9">
        <f>history!E408+B216</f>
        <v>422</v>
      </c>
      <c r="C217" s="9">
        <f>history!F408+C216</f>
        <v>411</v>
      </c>
      <c r="D217" s="9">
        <f>history!G408+D216</f>
        <v>146</v>
      </c>
      <c r="E217" s="97">
        <f t="shared" ref="E217:G217" si="216">B217/($B217+$C217+$D217)*100</f>
        <v>43.1052094</v>
      </c>
      <c r="F217" s="97">
        <f t="shared" si="216"/>
        <v>41.98161389</v>
      </c>
      <c r="G217" s="97">
        <f t="shared" si="216"/>
        <v>14.91317671</v>
      </c>
    </row>
    <row r="218">
      <c r="A218" s="8">
        <f>history!A409</f>
        <v>45333</v>
      </c>
      <c r="B218" s="9">
        <f>history!E409+B217</f>
        <v>422</v>
      </c>
      <c r="C218" s="9">
        <f>history!F409+C217</f>
        <v>411</v>
      </c>
      <c r="D218" s="9">
        <f>history!G409+D217</f>
        <v>148</v>
      </c>
      <c r="E218" s="97">
        <f t="shared" ref="E218:G218" si="217">B218/($B218+$C218+$D218)*100</f>
        <v>43.01732926</v>
      </c>
      <c r="F218" s="97">
        <f t="shared" si="217"/>
        <v>41.89602446</v>
      </c>
      <c r="G218" s="97">
        <f t="shared" si="217"/>
        <v>15.08664628</v>
      </c>
    </row>
    <row r="219">
      <c r="A219" s="8">
        <f>history!A410</f>
        <v>45334</v>
      </c>
      <c r="B219" s="9">
        <f>history!E410+B218</f>
        <v>423</v>
      </c>
      <c r="C219" s="9">
        <f>history!F410+C218</f>
        <v>411</v>
      </c>
      <c r="D219" s="9">
        <f>history!G410+D218</f>
        <v>150</v>
      </c>
      <c r="E219" s="97">
        <f t="shared" ref="E219:G219" si="218">B219/($B219+$C219+$D219)*100</f>
        <v>42.98780488</v>
      </c>
      <c r="F219" s="97">
        <f t="shared" si="218"/>
        <v>41.76829268</v>
      </c>
      <c r="G219" s="97">
        <f t="shared" si="218"/>
        <v>15.24390244</v>
      </c>
    </row>
    <row r="220">
      <c r="A220" s="8">
        <f>history!A411</f>
        <v>45335</v>
      </c>
      <c r="B220" s="9">
        <f>history!E411+B219</f>
        <v>425</v>
      </c>
      <c r="C220" s="9">
        <f>history!F411+C219</f>
        <v>411</v>
      </c>
      <c r="D220" s="9">
        <f>history!G411+D219</f>
        <v>150</v>
      </c>
      <c r="E220" s="97">
        <f t="shared" ref="E220:G220" si="219">B220/($B220+$C220+$D220)*100</f>
        <v>43.10344828</v>
      </c>
      <c r="F220" s="97">
        <f t="shared" si="219"/>
        <v>41.68356998</v>
      </c>
      <c r="G220" s="97">
        <f t="shared" si="219"/>
        <v>15.21298174</v>
      </c>
    </row>
    <row r="221">
      <c r="A221" s="8">
        <f>history!A412</f>
        <v>45336</v>
      </c>
      <c r="B221" s="9">
        <f>history!E412+B220</f>
        <v>428</v>
      </c>
      <c r="C221" s="9">
        <f>history!F412+C220</f>
        <v>411</v>
      </c>
      <c r="D221" s="9">
        <f>history!G412+D220</f>
        <v>150</v>
      </c>
      <c r="E221" s="97">
        <f t="shared" ref="E221:G221" si="220">B221/($B221+$C221+$D221)*100</f>
        <v>43.2760364</v>
      </c>
      <c r="F221" s="97">
        <f t="shared" si="220"/>
        <v>41.55712841</v>
      </c>
      <c r="G221" s="97">
        <f t="shared" si="220"/>
        <v>15.16683519</v>
      </c>
    </row>
    <row r="222">
      <c r="A222" s="8">
        <f>history!A413</f>
        <v>45337</v>
      </c>
      <c r="B222" s="9">
        <f>history!E413+B221</f>
        <v>429</v>
      </c>
      <c r="C222" s="9">
        <f>history!F413+C221</f>
        <v>411</v>
      </c>
      <c r="D222" s="9">
        <f>history!G413+D221</f>
        <v>150</v>
      </c>
      <c r="E222" s="97">
        <f t="shared" ref="E222:G222" si="221">B222/($B222+$C222+$D222)*100</f>
        <v>43.33333333</v>
      </c>
      <c r="F222" s="97">
        <f t="shared" si="221"/>
        <v>41.51515152</v>
      </c>
      <c r="G222" s="97">
        <f t="shared" si="221"/>
        <v>15.15151515</v>
      </c>
    </row>
    <row r="223">
      <c r="A223" s="8">
        <f>history!A414</f>
        <v>45338</v>
      </c>
      <c r="B223" s="9">
        <f>history!E414+B222</f>
        <v>431</v>
      </c>
      <c r="C223" s="9">
        <f>history!F414+C222</f>
        <v>411</v>
      </c>
      <c r="D223" s="9">
        <f>history!G414+D222</f>
        <v>150</v>
      </c>
      <c r="E223" s="97">
        <f t="shared" ref="E223:G223" si="222">B223/($B223+$C223+$D223)*100</f>
        <v>43.44758065</v>
      </c>
      <c r="F223" s="97">
        <f t="shared" si="222"/>
        <v>41.43145161</v>
      </c>
      <c r="G223" s="97">
        <f t="shared" si="222"/>
        <v>15.12096774</v>
      </c>
    </row>
    <row r="224">
      <c r="A224" s="8">
        <f>history!A415</f>
        <v>45339</v>
      </c>
      <c r="B224" s="9">
        <f>history!E415+B223</f>
        <v>432</v>
      </c>
      <c r="C224" s="9">
        <f>history!F415+C223</f>
        <v>411</v>
      </c>
      <c r="D224" s="9">
        <f>history!G415+D223</f>
        <v>150</v>
      </c>
      <c r="E224" s="97">
        <f t="shared" ref="E224:G224" si="223">B224/($B224+$C224+$D224)*100</f>
        <v>43.50453172</v>
      </c>
      <c r="F224" s="97">
        <f t="shared" si="223"/>
        <v>41.3897281</v>
      </c>
      <c r="G224" s="97">
        <f t="shared" si="223"/>
        <v>15.10574018</v>
      </c>
    </row>
    <row r="225">
      <c r="A225" s="8">
        <f>history!A416</f>
        <v>45340</v>
      </c>
      <c r="B225" s="9">
        <f>history!E416+B224</f>
        <v>434</v>
      </c>
      <c r="C225" s="9">
        <f>history!F416+C224</f>
        <v>411</v>
      </c>
      <c r="D225" s="9">
        <f>history!G416+D224</f>
        <v>150</v>
      </c>
      <c r="E225" s="97">
        <f t="shared" ref="E225:G225" si="224">B225/($B225+$C225+$D225)*100</f>
        <v>43.61809045</v>
      </c>
      <c r="F225" s="97">
        <f t="shared" si="224"/>
        <v>41.30653266</v>
      </c>
      <c r="G225" s="97">
        <f t="shared" si="224"/>
        <v>15.07537688</v>
      </c>
    </row>
    <row r="226">
      <c r="A226" s="8">
        <f>history!A417</f>
        <v>45341</v>
      </c>
      <c r="B226" s="9">
        <f>history!E417+B225</f>
        <v>436</v>
      </c>
      <c r="C226" s="9">
        <f>history!F417+C225</f>
        <v>411</v>
      </c>
      <c r="D226" s="9">
        <f>history!G417+D225</f>
        <v>150</v>
      </c>
      <c r="E226" s="97">
        <f t="shared" ref="E226:G226" si="225">B226/($B226+$C226+$D226)*100</f>
        <v>43.73119358</v>
      </c>
      <c r="F226" s="97">
        <f t="shared" si="225"/>
        <v>41.22367101</v>
      </c>
      <c r="G226" s="97">
        <f t="shared" si="225"/>
        <v>15.04513541</v>
      </c>
    </row>
    <row r="227">
      <c r="A227" s="8">
        <f>history!A418</f>
        <v>45342</v>
      </c>
      <c r="B227" s="9">
        <f>history!E418+B226</f>
        <v>437</v>
      </c>
      <c r="C227" s="9">
        <f>history!F418+C226</f>
        <v>411</v>
      </c>
      <c r="D227" s="9">
        <f>history!G418+D226</f>
        <v>150</v>
      </c>
      <c r="E227" s="97">
        <f t="shared" ref="E227:G227" si="226">B227/($B227+$C227+$D227)*100</f>
        <v>43.78757515</v>
      </c>
      <c r="F227" s="97">
        <f t="shared" si="226"/>
        <v>41.18236473</v>
      </c>
      <c r="G227" s="97">
        <f t="shared" si="226"/>
        <v>15.03006012</v>
      </c>
    </row>
    <row r="228">
      <c r="A228" s="8">
        <f>history!A419</f>
        <v>45343</v>
      </c>
      <c r="B228" s="9">
        <f>history!E419+B227</f>
        <v>438</v>
      </c>
      <c r="C228" s="9">
        <f>history!F419+C227</f>
        <v>411</v>
      </c>
      <c r="D228" s="9">
        <f>history!G419+D227</f>
        <v>150</v>
      </c>
      <c r="E228" s="97">
        <f t="shared" ref="E228:G228" si="227">B228/($B228+$C228+$D228)*100</f>
        <v>43.84384384</v>
      </c>
      <c r="F228" s="97">
        <f t="shared" si="227"/>
        <v>41.14114114</v>
      </c>
      <c r="G228" s="97">
        <f t="shared" si="227"/>
        <v>15.01501502</v>
      </c>
    </row>
    <row r="229">
      <c r="A229" s="8">
        <f>history!A420</f>
        <v>45344</v>
      </c>
      <c r="B229" s="9">
        <f>history!E420+B228</f>
        <v>439</v>
      </c>
      <c r="C229" s="9">
        <f>history!F420+C228</f>
        <v>411</v>
      </c>
      <c r="D229" s="9">
        <f>history!G420+D228</f>
        <v>152</v>
      </c>
      <c r="E229" s="97">
        <f t="shared" ref="E229:G229" si="228">B229/($B229+$C229+$D229)*100</f>
        <v>43.81237525</v>
      </c>
      <c r="F229" s="97">
        <f t="shared" si="228"/>
        <v>41.01796407</v>
      </c>
      <c r="G229" s="97">
        <f t="shared" si="228"/>
        <v>15.16966068</v>
      </c>
    </row>
    <row r="230">
      <c r="A230" s="8">
        <f>history!A421</f>
        <v>45345</v>
      </c>
      <c r="B230" s="9">
        <f>history!E421+B229</f>
        <v>441</v>
      </c>
      <c r="C230" s="9">
        <f>history!F421+C229</f>
        <v>411</v>
      </c>
      <c r="D230" s="9">
        <f>history!G421+D229</f>
        <v>154</v>
      </c>
      <c r="E230" s="97">
        <f t="shared" ref="E230:G230" si="229">B230/($B230+$C230+$D230)*100</f>
        <v>43.83697813</v>
      </c>
      <c r="F230" s="97">
        <f t="shared" si="229"/>
        <v>40.85487078</v>
      </c>
      <c r="G230" s="97">
        <f t="shared" si="229"/>
        <v>15.30815109</v>
      </c>
    </row>
    <row r="231">
      <c r="A231" s="8">
        <f>history!A422</f>
        <v>45346</v>
      </c>
      <c r="B231" s="9">
        <f>history!E422+B230</f>
        <v>442</v>
      </c>
      <c r="C231" s="9">
        <f>history!F422+C230</f>
        <v>411</v>
      </c>
      <c r="D231" s="9">
        <f>history!G422+D230</f>
        <v>155</v>
      </c>
      <c r="E231" s="97">
        <f t="shared" ref="E231:G231" si="230">B231/($B231+$C231+$D231)*100</f>
        <v>43.84920635</v>
      </c>
      <c r="F231" s="97">
        <f t="shared" si="230"/>
        <v>40.77380952</v>
      </c>
      <c r="G231" s="97">
        <f t="shared" si="230"/>
        <v>15.37698413</v>
      </c>
    </row>
    <row r="232">
      <c r="A232" s="8">
        <f>history!A423</f>
        <v>45347</v>
      </c>
      <c r="B232" s="9">
        <f>history!E423+B231</f>
        <v>443</v>
      </c>
      <c r="C232" s="9">
        <f>history!F423+C231</f>
        <v>411</v>
      </c>
      <c r="D232" s="9">
        <f>history!G423+D231</f>
        <v>155</v>
      </c>
      <c r="E232" s="97">
        <f t="shared" ref="E232:G232" si="231">B232/($B232+$C232+$D232)*100</f>
        <v>43.90485629</v>
      </c>
      <c r="F232" s="97">
        <f t="shared" si="231"/>
        <v>40.73339941</v>
      </c>
      <c r="G232" s="97">
        <f t="shared" si="231"/>
        <v>15.3617443</v>
      </c>
    </row>
    <row r="233">
      <c r="A233" s="8">
        <f>history!A424</f>
        <v>45348</v>
      </c>
      <c r="B233" s="9">
        <f>history!E424+B232</f>
        <v>444</v>
      </c>
      <c r="C233" s="9">
        <f>history!F424+C232</f>
        <v>411</v>
      </c>
      <c r="D233" s="9">
        <f>history!G424+D232</f>
        <v>156</v>
      </c>
      <c r="E233" s="97">
        <f t="shared" ref="E233:G233" si="232">B233/($B233+$C233+$D233)*100</f>
        <v>43.91691395</v>
      </c>
      <c r="F233" s="97">
        <f t="shared" si="232"/>
        <v>40.65281899</v>
      </c>
      <c r="G233" s="97">
        <f t="shared" si="232"/>
        <v>15.43026706</v>
      </c>
    </row>
    <row r="234">
      <c r="A234" s="8">
        <f>history!A425</f>
        <v>45349</v>
      </c>
      <c r="B234" s="9">
        <f>history!E425+B233</f>
        <v>446</v>
      </c>
      <c r="C234" s="9">
        <f>history!F425+C233</f>
        <v>414</v>
      </c>
      <c r="D234" s="9">
        <f>history!G425+D233</f>
        <v>157</v>
      </c>
      <c r="E234" s="97">
        <f t="shared" ref="E234:G234" si="233">B234/($B234+$C234+$D234)*100</f>
        <v>43.85447394</v>
      </c>
      <c r="F234" s="97">
        <f t="shared" si="233"/>
        <v>40.7079646</v>
      </c>
      <c r="G234" s="97">
        <f t="shared" si="233"/>
        <v>15.43756146</v>
      </c>
    </row>
    <row r="235">
      <c r="A235" s="8">
        <f>history!A426</f>
        <v>45350</v>
      </c>
      <c r="B235" s="9">
        <f>history!E426+B234</f>
        <v>448</v>
      </c>
      <c r="C235" s="9">
        <f>history!F426+C234</f>
        <v>417</v>
      </c>
      <c r="D235" s="9">
        <f>history!G426+D234</f>
        <v>157</v>
      </c>
      <c r="E235" s="97">
        <f t="shared" ref="E235:G235" si="234">B235/($B235+$C235+$D235)*100</f>
        <v>43.83561644</v>
      </c>
      <c r="F235" s="97">
        <f t="shared" si="234"/>
        <v>40.80234834</v>
      </c>
      <c r="G235" s="97">
        <f t="shared" si="234"/>
        <v>15.36203523</v>
      </c>
    </row>
    <row r="236">
      <c r="A236" s="8">
        <f>history!A427</f>
        <v>45351</v>
      </c>
      <c r="B236" s="9">
        <f>history!E427+B235</f>
        <v>448</v>
      </c>
      <c r="C236" s="9">
        <f>history!F427+C235</f>
        <v>419</v>
      </c>
      <c r="D236" s="9">
        <f>history!G427+D235</f>
        <v>157</v>
      </c>
      <c r="E236" s="97">
        <f t="shared" ref="E236:G236" si="235">B236/($B236+$C236+$D236)*100</f>
        <v>43.75</v>
      </c>
      <c r="F236" s="97">
        <f t="shared" si="235"/>
        <v>40.91796875</v>
      </c>
      <c r="G236" s="97">
        <f t="shared" si="235"/>
        <v>15.33203125</v>
      </c>
    </row>
    <row r="237">
      <c r="A237" s="8">
        <f>history!A428</f>
        <v>45352</v>
      </c>
      <c r="B237" s="9">
        <f>history!E428+B236</f>
        <v>448</v>
      </c>
      <c r="C237" s="9">
        <f>history!F428+C236</f>
        <v>419</v>
      </c>
      <c r="D237" s="9">
        <f>history!G428+D236</f>
        <v>158</v>
      </c>
      <c r="E237" s="97">
        <f t="shared" ref="E237:G237" si="236">B237/($B237+$C237+$D237)*100</f>
        <v>43.70731707</v>
      </c>
      <c r="F237" s="97">
        <f t="shared" si="236"/>
        <v>40.87804878</v>
      </c>
      <c r="G237" s="97">
        <f t="shared" si="236"/>
        <v>15.41463415</v>
      </c>
    </row>
    <row r="238">
      <c r="A238" s="8">
        <f>history!A429</f>
        <v>45353</v>
      </c>
      <c r="B238" s="9">
        <f>history!E429+B237</f>
        <v>449</v>
      </c>
      <c r="C238" s="9">
        <f>history!F429+C237</f>
        <v>419</v>
      </c>
      <c r="D238" s="9">
        <f>history!G429+D237</f>
        <v>159</v>
      </c>
      <c r="E238" s="97">
        <f t="shared" ref="E238:G238" si="237">B238/($B238+$C238+$D238)*100</f>
        <v>43.71957157</v>
      </c>
      <c r="F238" s="97">
        <f t="shared" si="237"/>
        <v>40.79844206</v>
      </c>
      <c r="G238" s="97">
        <f t="shared" si="237"/>
        <v>15.48198637</v>
      </c>
    </row>
    <row r="239">
      <c r="A239" s="8">
        <f>history!A430</f>
        <v>45354</v>
      </c>
      <c r="B239" s="9">
        <f>history!E430+B238</f>
        <v>450</v>
      </c>
      <c r="C239" s="9">
        <f>history!F430+C238</f>
        <v>423</v>
      </c>
      <c r="D239" s="9">
        <f>history!G430+D238</f>
        <v>159</v>
      </c>
      <c r="E239" s="97">
        <f t="shared" ref="E239:G239" si="238">B239/($B239+$C239+$D239)*100</f>
        <v>43.60465116</v>
      </c>
      <c r="F239" s="97">
        <f t="shared" si="238"/>
        <v>40.98837209</v>
      </c>
      <c r="G239" s="97">
        <f t="shared" si="238"/>
        <v>15.40697674</v>
      </c>
    </row>
    <row r="240">
      <c r="A240" s="8">
        <f>history!A431</f>
        <v>45355</v>
      </c>
      <c r="B240" s="9">
        <f>history!E431+B239</f>
        <v>452</v>
      </c>
      <c r="C240" s="9">
        <f>history!F431+C239</f>
        <v>426</v>
      </c>
      <c r="D240" s="9">
        <f>history!G431+D239</f>
        <v>160</v>
      </c>
      <c r="E240" s="97">
        <f t="shared" ref="E240:G240" si="239">B240/($B240+$C240+$D240)*100</f>
        <v>43.54527938</v>
      </c>
      <c r="F240" s="97">
        <f t="shared" si="239"/>
        <v>41.04046243</v>
      </c>
      <c r="G240" s="97">
        <f t="shared" si="239"/>
        <v>15.41425819</v>
      </c>
    </row>
    <row r="241">
      <c r="A241" s="8">
        <f>history!A432</f>
        <v>45356</v>
      </c>
      <c r="B241" s="9">
        <f>history!E432+B240</f>
        <v>454</v>
      </c>
      <c r="C241" s="9">
        <f>history!F432+C240</f>
        <v>428</v>
      </c>
      <c r="D241" s="9">
        <f>history!G432+D240</f>
        <v>160</v>
      </c>
      <c r="E241" s="97">
        <f t="shared" ref="E241:G241" si="240">B241/($B241+$C241+$D241)*100</f>
        <v>43.57005758</v>
      </c>
      <c r="F241" s="97">
        <f t="shared" si="240"/>
        <v>41.07485605</v>
      </c>
      <c r="G241" s="97">
        <f t="shared" si="240"/>
        <v>15.35508637</v>
      </c>
    </row>
    <row r="242">
      <c r="A242" s="8">
        <f>history!A433</f>
        <v>45357</v>
      </c>
      <c r="B242" s="9">
        <f>history!E433+B241</f>
        <v>455</v>
      </c>
      <c r="C242" s="9">
        <f>history!F433+C241</f>
        <v>429</v>
      </c>
      <c r="D242" s="9">
        <f>history!G433+D241</f>
        <v>161</v>
      </c>
      <c r="E242" s="97">
        <f t="shared" ref="E242:G242" si="241">B242/($B242+$C242+$D242)*100</f>
        <v>43.54066986</v>
      </c>
      <c r="F242" s="97">
        <f t="shared" si="241"/>
        <v>41.05263158</v>
      </c>
      <c r="G242" s="97">
        <f t="shared" si="241"/>
        <v>15.40669856</v>
      </c>
    </row>
    <row r="243">
      <c r="A243" s="8">
        <f>history!A434</f>
        <v>45358</v>
      </c>
      <c r="B243" s="9">
        <f>history!E434+B242</f>
        <v>456</v>
      </c>
      <c r="C243" s="9">
        <f>history!F434+C242</f>
        <v>432</v>
      </c>
      <c r="D243" s="9">
        <f>history!G434+D242</f>
        <v>161</v>
      </c>
      <c r="E243" s="97">
        <f t="shared" ref="E243:G243" si="242">B243/($B243+$C243+$D243)*100</f>
        <v>43.4699714</v>
      </c>
      <c r="F243" s="97">
        <f t="shared" si="242"/>
        <v>41.18207817</v>
      </c>
      <c r="G243" s="97">
        <f t="shared" si="242"/>
        <v>15.34795043</v>
      </c>
    </row>
    <row r="244">
      <c r="A244" s="8">
        <f>history!A435</f>
        <v>45359</v>
      </c>
      <c r="B244" s="9">
        <f>history!E435+B243</f>
        <v>457</v>
      </c>
      <c r="C244" s="9">
        <f>history!F435+C243</f>
        <v>434</v>
      </c>
      <c r="D244" s="9">
        <f>history!G435+D243</f>
        <v>163</v>
      </c>
      <c r="E244" s="97">
        <f t="shared" ref="E244:G244" si="243">B244/($B244+$C244+$D244)*100</f>
        <v>43.35863378</v>
      </c>
      <c r="F244" s="97">
        <f t="shared" si="243"/>
        <v>41.17647059</v>
      </c>
      <c r="G244" s="97">
        <f t="shared" si="243"/>
        <v>15.46489564</v>
      </c>
    </row>
    <row r="245">
      <c r="A245" s="8">
        <f>history!A436</f>
        <v>45360</v>
      </c>
      <c r="B245" s="9">
        <f>history!E436+B244</f>
        <v>460</v>
      </c>
      <c r="C245" s="9">
        <f>history!F436+C244</f>
        <v>437</v>
      </c>
      <c r="D245" s="9">
        <f>history!G436+D244</f>
        <v>163</v>
      </c>
      <c r="E245" s="97">
        <f t="shared" ref="E245:G245" si="244">B245/($B245+$C245+$D245)*100</f>
        <v>43.39622642</v>
      </c>
      <c r="F245" s="97">
        <f t="shared" si="244"/>
        <v>41.22641509</v>
      </c>
      <c r="G245" s="97">
        <f t="shared" si="244"/>
        <v>15.37735849</v>
      </c>
    </row>
    <row r="246">
      <c r="A246" s="8">
        <f>history!A437</f>
        <v>45361</v>
      </c>
      <c r="B246" s="9">
        <f>history!E437+B245</f>
        <v>461</v>
      </c>
      <c r="C246" s="9">
        <f>history!F437+C245</f>
        <v>440</v>
      </c>
      <c r="D246" s="9">
        <f>history!G437+D245</f>
        <v>165</v>
      </c>
      <c r="E246" s="97">
        <f t="shared" ref="E246:G246" si="245">B246/($B246+$C246+$D246)*100</f>
        <v>43.24577861</v>
      </c>
      <c r="F246" s="97">
        <f t="shared" si="245"/>
        <v>41.27579737</v>
      </c>
      <c r="G246" s="97">
        <f t="shared" si="245"/>
        <v>15.47842402</v>
      </c>
    </row>
    <row r="247">
      <c r="A247" s="8">
        <f>history!A438</f>
        <v>45362</v>
      </c>
      <c r="B247" s="9">
        <f>history!E438+B246</f>
        <v>465</v>
      </c>
      <c r="C247" s="9">
        <f>history!F438+C246</f>
        <v>442</v>
      </c>
      <c r="D247" s="9">
        <f>history!G438+D246</f>
        <v>166</v>
      </c>
      <c r="E247" s="97">
        <f t="shared" ref="E247:G247" si="246">B247/($B247+$C247+$D247)*100</f>
        <v>43.33643989</v>
      </c>
      <c r="F247" s="97">
        <f t="shared" si="246"/>
        <v>41.19291705</v>
      </c>
      <c r="G247" s="97">
        <f t="shared" si="246"/>
        <v>15.47064306</v>
      </c>
    </row>
    <row r="248">
      <c r="A248" s="8">
        <f>history!A439</f>
        <v>45363</v>
      </c>
      <c r="B248" s="9">
        <f>history!E439+B247</f>
        <v>466</v>
      </c>
      <c r="C248" s="9">
        <f>history!F439+C247</f>
        <v>443</v>
      </c>
      <c r="D248" s="9">
        <f>history!G439+D247</f>
        <v>167</v>
      </c>
      <c r="E248" s="97">
        <f t="shared" ref="E248:G248" si="247">B248/($B248+$C248+$D248)*100</f>
        <v>43.30855019</v>
      </c>
      <c r="F248" s="97">
        <f t="shared" si="247"/>
        <v>41.17100372</v>
      </c>
      <c r="G248" s="97">
        <f t="shared" si="247"/>
        <v>15.5204461</v>
      </c>
    </row>
    <row r="249">
      <c r="A249" s="8">
        <f>history!A440</f>
        <v>45364</v>
      </c>
      <c r="B249" s="9">
        <f>history!E440+B248</f>
        <v>468</v>
      </c>
      <c r="C249" s="9">
        <f>history!F440+C248</f>
        <v>443</v>
      </c>
      <c r="D249" s="9">
        <f>history!G440+D248</f>
        <v>167</v>
      </c>
      <c r="E249" s="97">
        <f t="shared" ref="E249:G249" si="248">B249/($B249+$C249+$D249)*100</f>
        <v>43.41372913</v>
      </c>
      <c r="F249" s="97">
        <f t="shared" si="248"/>
        <v>41.09461967</v>
      </c>
      <c r="G249" s="97">
        <f t="shared" si="248"/>
        <v>15.49165121</v>
      </c>
    </row>
    <row r="250">
      <c r="A250" s="8">
        <f>history!A441</f>
        <v>45365</v>
      </c>
      <c r="B250" s="9">
        <f>history!E441+B249</f>
        <v>471</v>
      </c>
      <c r="C250" s="9">
        <f>history!F441+C249</f>
        <v>443</v>
      </c>
      <c r="D250" s="9">
        <f>history!G441+D249</f>
        <v>168</v>
      </c>
      <c r="E250" s="97">
        <f t="shared" ref="E250:G250" si="249">B250/($B250+$C250+$D250)*100</f>
        <v>43.53049908</v>
      </c>
      <c r="F250" s="97">
        <f t="shared" si="249"/>
        <v>40.94269871</v>
      </c>
      <c r="G250" s="97">
        <f t="shared" si="249"/>
        <v>15.52680222</v>
      </c>
    </row>
    <row r="251">
      <c r="A251" s="8">
        <f>history!A442</f>
        <v>45366</v>
      </c>
      <c r="B251" s="9">
        <f>history!E442+B250</f>
        <v>472</v>
      </c>
      <c r="C251" s="9">
        <f>history!F442+C250</f>
        <v>444</v>
      </c>
      <c r="D251" s="9">
        <f>history!G442+D250</f>
        <v>168</v>
      </c>
      <c r="E251" s="97">
        <f t="shared" ref="E251:G251" si="250">B251/($B251+$C251+$D251)*100</f>
        <v>43.54243542</v>
      </c>
      <c r="F251" s="97">
        <f t="shared" si="250"/>
        <v>40.95940959</v>
      </c>
      <c r="G251" s="97">
        <f t="shared" si="250"/>
        <v>15.49815498</v>
      </c>
    </row>
    <row r="252">
      <c r="A252" s="8">
        <f>history!A443</f>
        <v>45367</v>
      </c>
      <c r="B252" s="9">
        <f>history!E443+B251</f>
        <v>473</v>
      </c>
      <c r="C252" s="9">
        <f>history!F443+C251</f>
        <v>445</v>
      </c>
      <c r="D252" s="9">
        <f>history!G443+D251</f>
        <v>169</v>
      </c>
      <c r="E252" s="97">
        <f t="shared" ref="E252:G252" si="251">B252/($B252+$C252+$D252)*100</f>
        <v>43.51425943</v>
      </c>
      <c r="F252" s="97">
        <f t="shared" si="251"/>
        <v>40.93836247</v>
      </c>
      <c r="G252" s="97">
        <f t="shared" si="251"/>
        <v>15.5473781</v>
      </c>
    </row>
    <row r="253">
      <c r="A253" s="8">
        <f>history!A444</f>
        <v>45368</v>
      </c>
      <c r="B253" s="9">
        <f>history!E444+B252</f>
        <v>475</v>
      </c>
      <c r="C253" s="9">
        <f>history!F444+C252</f>
        <v>447</v>
      </c>
      <c r="D253" s="9">
        <f>history!G444+D252</f>
        <v>169</v>
      </c>
      <c r="E253" s="97">
        <f t="shared" ref="E253:G253" si="252">B253/($B253+$C253+$D253)*100</f>
        <v>43.5380385</v>
      </c>
      <c r="F253" s="97">
        <f t="shared" si="252"/>
        <v>40.9715857</v>
      </c>
      <c r="G253" s="97">
        <f t="shared" si="252"/>
        <v>15.4903758</v>
      </c>
    </row>
    <row r="254">
      <c r="A254" s="8">
        <f>history!A445</f>
        <v>45369</v>
      </c>
      <c r="B254" s="9">
        <f>history!E445+B253</f>
        <v>477</v>
      </c>
      <c r="C254" s="9">
        <f>history!F445+C253</f>
        <v>450</v>
      </c>
      <c r="D254" s="9">
        <f>history!G445+D253</f>
        <v>170</v>
      </c>
      <c r="E254" s="97">
        <f t="shared" ref="E254:G254" si="253">B254/($B254+$C254+$D254)*100</f>
        <v>43.48222425</v>
      </c>
      <c r="F254" s="97">
        <f t="shared" si="253"/>
        <v>41.02096627</v>
      </c>
      <c r="G254" s="97">
        <f t="shared" si="253"/>
        <v>15.49680948</v>
      </c>
    </row>
    <row r="255">
      <c r="A255" s="8">
        <f>history!A446</f>
        <v>45370</v>
      </c>
      <c r="B255" s="9">
        <f>history!E446+B254</f>
        <v>478</v>
      </c>
      <c r="C255" s="9">
        <f>history!F446+C254</f>
        <v>452</v>
      </c>
      <c r="D255" s="9">
        <f>history!G446+D254</f>
        <v>171</v>
      </c>
      <c r="E255" s="97">
        <f t="shared" ref="E255:G255" si="254">B255/($B255+$C255+$D255)*100</f>
        <v>43.4150772</v>
      </c>
      <c r="F255" s="97">
        <f t="shared" si="254"/>
        <v>41.05358765</v>
      </c>
      <c r="G255" s="97">
        <f t="shared" si="254"/>
        <v>15.53133515</v>
      </c>
    </row>
    <row r="256">
      <c r="A256" s="8">
        <f>history!A447</f>
        <v>45371</v>
      </c>
      <c r="B256" s="9">
        <f>history!E447+B255</f>
        <v>478</v>
      </c>
      <c r="C256" s="9">
        <f>history!F447+C255</f>
        <v>454</v>
      </c>
      <c r="D256" s="9">
        <f>history!G447+D255</f>
        <v>172</v>
      </c>
      <c r="E256" s="97">
        <f t="shared" ref="E256:G256" si="255">B256/($B256+$C256+$D256)*100</f>
        <v>43.29710145</v>
      </c>
      <c r="F256" s="97">
        <f t="shared" si="255"/>
        <v>41.12318841</v>
      </c>
      <c r="G256" s="97">
        <f t="shared" si="255"/>
        <v>15.57971014</v>
      </c>
    </row>
    <row r="257">
      <c r="A257" s="8">
        <f>history!A448</f>
        <v>45372</v>
      </c>
      <c r="B257" s="9">
        <f>history!E448+B256</f>
        <v>480</v>
      </c>
      <c r="C257" s="9">
        <f>history!F448+C256</f>
        <v>456</v>
      </c>
      <c r="D257" s="9">
        <f>history!G448+D256</f>
        <v>173</v>
      </c>
      <c r="E257" s="97">
        <f t="shared" ref="E257:G257" si="256">B257/($B257+$C257+$D257)*100</f>
        <v>43.28223625</v>
      </c>
      <c r="F257" s="97">
        <f t="shared" si="256"/>
        <v>41.11812444</v>
      </c>
      <c r="G257" s="97">
        <f t="shared" si="256"/>
        <v>15.59963931</v>
      </c>
    </row>
    <row r="258">
      <c r="A258" s="8">
        <f>history!A449</f>
        <v>45373</v>
      </c>
      <c r="B258" s="9">
        <f>history!E449+B257</f>
        <v>482</v>
      </c>
      <c r="C258" s="9">
        <f>history!F449+C257</f>
        <v>458</v>
      </c>
      <c r="D258" s="9">
        <f>history!G449+D257</f>
        <v>173</v>
      </c>
      <c r="E258" s="97">
        <f t="shared" ref="E258:G258" si="257">B258/($B258+$C258+$D258)*100</f>
        <v>43.30637916</v>
      </c>
      <c r="F258" s="97">
        <f t="shared" si="257"/>
        <v>41.15004492</v>
      </c>
      <c r="G258" s="97">
        <f t="shared" si="257"/>
        <v>15.54357592</v>
      </c>
    </row>
    <row r="259">
      <c r="A259" s="8">
        <f>history!A450</f>
        <v>45374</v>
      </c>
      <c r="B259" s="9">
        <f>history!E450+B258</f>
        <v>484</v>
      </c>
      <c r="C259" s="9">
        <f>history!F450+C258</f>
        <v>460</v>
      </c>
      <c r="D259" s="9">
        <f>history!G450+D258</f>
        <v>174</v>
      </c>
      <c r="E259" s="97">
        <f t="shared" ref="E259:G259" si="258">B259/($B259+$C259+$D259)*100</f>
        <v>43.29159213</v>
      </c>
      <c r="F259" s="97">
        <f t="shared" si="258"/>
        <v>41.14490161</v>
      </c>
      <c r="G259" s="97">
        <f t="shared" si="258"/>
        <v>15.56350626</v>
      </c>
    </row>
    <row r="260">
      <c r="A260" s="8">
        <f>history!A451</f>
        <v>45375</v>
      </c>
      <c r="B260" s="9">
        <f>history!E451+B259</f>
        <v>485</v>
      </c>
      <c r="C260" s="9">
        <f>history!F451+C259</f>
        <v>462</v>
      </c>
      <c r="D260" s="9">
        <f>history!G451+D259</f>
        <v>175</v>
      </c>
      <c r="E260" s="97">
        <f t="shared" ref="E260:G260" si="259">B260/($B260+$C260+$D260)*100</f>
        <v>43.22638146</v>
      </c>
      <c r="F260" s="97">
        <f t="shared" si="259"/>
        <v>41.17647059</v>
      </c>
      <c r="G260" s="97">
        <f t="shared" si="259"/>
        <v>15.59714795</v>
      </c>
    </row>
    <row r="261">
      <c r="A261" s="8">
        <f>history!A452</f>
        <v>45376</v>
      </c>
      <c r="B261" s="9">
        <f>history!E452+B260</f>
        <v>486</v>
      </c>
      <c r="C261" s="9">
        <f>history!F452+C260</f>
        <v>464</v>
      </c>
      <c r="D261" s="9">
        <f>history!G452+D260</f>
        <v>175</v>
      </c>
      <c r="E261" s="97">
        <f t="shared" ref="E261:G261" si="260">B261/($B261+$C261+$D261)*100</f>
        <v>43.2</v>
      </c>
      <c r="F261" s="97">
        <f t="shared" si="260"/>
        <v>41.24444444</v>
      </c>
      <c r="G261" s="97">
        <f t="shared" si="260"/>
        <v>15.55555556</v>
      </c>
    </row>
    <row r="262">
      <c r="A262" s="8">
        <f>history!A453</f>
        <v>45377</v>
      </c>
      <c r="B262" s="9">
        <f>history!E453+B261</f>
        <v>491</v>
      </c>
      <c r="C262" s="9">
        <f>history!F453+C261</f>
        <v>466</v>
      </c>
      <c r="D262" s="9">
        <f>history!G453+D261</f>
        <v>177</v>
      </c>
      <c r="E262" s="97">
        <f t="shared" ref="E262:G262" si="261">B262/($B262+$C262+$D262)*100</f>
        <v>43.29805996</v>
      </c>
      <c r="F262" s="97">
        <f t="shared" si="261"/>
        <v>41.09347443</v>
      </c>
      <c r="G262" s="97">
        <f t="shared" si="261"/>
        <v>15.60846561</v>
      </c>
    </row>
    <row r="263">
      <c r="A263" s="8">
        <f>history!A454</f>
        <v>45378</v>
      </c>
      <c r="B263" s="9">
        <f>history!E454+B262</f>
        <v>491</v>
      </c>
      <c r="C263" s="9">
        <f>history!F454+C262</f>
        <v>467</v>
      </c>
      <c r="D263" s="9">
        <f>history!G454+D262</f>
        <v>178</v>
      </c>
      <c r="E263" s="97">
        <f t="shared" ref="E263:G263" si="262">B263/($B263+$C263+$D263)*100</f>
        <v>43.22183099</v>
      </c>
      <c r="F263" s="97">
        <f t="shared" si="262"/>
        <v>41.10915493</v>
      </c>
      <c r="G263" s="97">
        <f t="shared" si="262"/>
        <v>15.66901408</v>
      </c>
    </row>
    <row r="264">
      <c r="A264" s="8">
        <f>history!A455</f>
        <v>45379</v>
      </c>
      <c r="B264" s="9">
        <f>history!E455+B263</f>
        <v>492</v>
      </c>
      <c r="C264" s="9">
        <f>history!F455+C263</f>
        <v>468</v>
      </c>
      <c r="D264" s="9">
        <f>history!G455+D263</f>
        <v>180</v>
      </c>
      <c r="E264" s="97">
        <f t="shared" ref="E264:G264" si="263">B264/($B264+$C264+$D264)*100</f>
        <v>43.15789474</v>
      </c>
      <c r="F264" s="97">
        <f t="shared" si="263"/>
        <v>41.05263158</v>
      </c>
      <c r="G264" s="97">
        <f t="shared" si="263"/>
        <v>15.78947368</v>
      </c>
    </row>
    <row r="265">
      <c r="A265" s="8">
        <f>history!A456</f>
        <v>45380</v>
      </c>
      <c r="B265" s="9">
        <f>history!E456+B264</f>
        <v>492</v>
      </c>
      <c r="C265" s="9">
        <f>history!F456+C264</f>
        <v>469</v>
      </c>
      <c r="D265" s="9">
        <f>history!G456+D264</f>
        <v>180</v>
      </c>
      <c r="E265" s="97">
        <f t="shared" ref="E265:G265" si="264">B265/($B265+$C265+$D265)*100</f>
        <v>43.12007011</v>
      </c>
      <c r="F265" s="97">
        <f t="shared" si="264"/>
        <v>41.10429448</v>
      </c>
      <c r="G265" s="97">
        <f t="shared" si="264"/>
        <v>15.77563541</v>
      </c>
    </row>
    <row r="266">
      <c r="A266" s="8">
        <f>history!A457</f>
        <v>45381</v>
      </c>
      <c r="B266" s="9">
        <f>history!E457+B265</f>
        <v>494</v>
      </c>
      <c r="C266" s="9">
        <f>history!F457+C265</f>
        <v>470</v>
      </c>
      <c r="D266" s="9">
        <f>history!G457+D265</f>
        <v>181</v>
      </c>
      <c r="E266" s="97">
        <f t="shared" ref="E266:G266" si="265">B266/($B266+$C266+$D266)*100</f>
        <v>43.1441048</v>
      </c>
      <c r="F266" s="97">
        <f t="shared" si="265"/>
        <v>41.04803493</v>
      </c>
      <c r="G266" s="97">
        <f t="shared" si="265"/>
        <v>15.80786026</v>
      </c>
    </row>
    <row r="267">
      <c r="A267" s="8">
        <f>history!A458</f>
        <v>45382</v>
      </c>
      <c r="B267" s="9">
        <f>history!E458+B266</f>
        <v>496</v>
      </c>
      <c r="C267" s="9">
        <f>history!F458+C266</f>
        <v>471</v>
      </c>
      <c r="D267" s="9">
        <f>history!G458+D266</f>
        <v>182</v>
      </c>
      <c r="E267" s="97">
        <f t="shared" ref="E267:G267" si="266">B267/($B267+$C267+$D267)*100</f>
        <v>43.16797215</v>
      </c>
      <c r="F267" s="97">
        <f t="shared" si="266"/>
        <v>40.9921671</v>
      </c>
      <c r="G267" s="97">
        <f t="shared" si="266"/>
        <v>15.83986075</v>
      </c>
    </row>
    <row r="268">
      <c r="A268" s="8">
        <f>history!A459</f>
        <v>45383</v>
      </c>
      <c r="B268" s="9">
        <f>history!E459+B267</f>
        <v>498</v>
      </c>
      <c r="C268" s="9">
        <f>history!F459+C267</f>
        <v>472</v>
      </c>
      <c r="D268" s="9">
        <f>history!G459+D267</f>
        <v>183</v>
      </c>
      <c r="E268" s="97">
        <f t="shared" ref="E268:G268" si="267">B268/($B268+$C268+$D268)*100</f>
        <v>43.19167389</v>
      </c>
      <c r="F268" s="97">
        <f t="shared" si="267"/>
        <v>40.9366869</v>
      </c>
      <c r="G268" s="97">
        <f t="shared" si="267"/>
        <v>15.8716392</v>
      </c>
    </row>
    <row r="269">
      <c r="A269" s="8">
        <f>history!A460</f>
        <v>45384</v>
      </c>
      <c r="B269" s="9">
        <f>history!E460+B268</f>
        <v>500</v>
      </c>
      <c r="C269" s="9">
        <f>history!F460+C268</f>
        <v>472</v>
      </c>
      <c r="D269" s="9">
        <f>history!G460+D268</f>
        <v>183</v>
      </c>
      <c r="E269" s="97">
        <f t="shared" ref="E269:G269" si="268">B269/($B269+$C269+$D269)*100</f>
        <v>43.29004329</v>
      </c>
      <c r="F269" s="97">
        <f t="shared" si="268"/>
        <v>40.86580087</v>
      </c>
      <c r="G269" s="97">
        <f t="shared" si="268"/>
        <v>15.84415584</v>
      </c>
    </row>
    <row r="270">
      <c r="A270" s="8">
        <f>history!A461</f>
        <v>45385</v>
      </c>
      <c r="B270" s="9">
        <f>history!E461+B269</f>
        <v>504</v>
      </c>
      <c r="C270" s="9">
        <f>history!F461+C269</f>
        <v>472</v>
      </c>
      <c r="D270" s="9">
        <f>history!G461+D269</f>
        <v>184</v>
      </c>
      <c r="E270" s="97">
        <f t="shared" ref="E270:G270" si="269">B270/($B270+$C270+$D270)*100</f>
        <v>43.44827586</v>
      </c>
      <c r="F270" s="97">
        <f t="shared" si="269"/>
        <v>40.68965517</v>
      </c>
      <c r="G270" s="97">
        <f t="shared" si="269"/>
        <v>15.86206897</v>
      </c>
    </row>
    <row r="271">
      <c r="A271" s="8">
        <f>history!A462</f>
        <v>45386</v>
      </c>
      <c r="B271" s="9">
        <f>history!E462+B270</f>
        <v>507</v>
      </c>
      <c r="C271" s="9">
        <f>history!F462+C270</f>
        <v>472</v>
      </c>
      <c r="D271" s="9">
        <f>history!G462+D270</f>
        <v>184</v>
      </c>
      <c r="E271" s="97">
        <f t="shared" ref="E271:G271" si="270">B271/($B271+$C271+$D271)*100</f>
        <v>43.59415305</v>
      </c>
      <c r="F271" s="97">
        <f t="shared" si="270"/>
        <v>40.58469475</v>
      </c>
      <c r="G271" s="97">
        <f t="shared" si="270"/>
        <v>15.82115219</v>
      </c>
    </row>
    <row r="272">
      <c r="A272" s="8">
        <f>history!A463</f>
        <v>45387</v>
      </c>
      <c r="B272" s="9">
        <f>history!E463+B271</f>
        <v>508</v>
      </c>
      <c r="C272" s="9">
        <f>history!F463+C271</f>
        <v>474</v>
      </c>
      <c r="D272" s="9">
        <f>history!G463+D271</f>
        <v>185</v>
      </c>
      <c r="E272" s="97">
        <f t="shared" ref="E272:G272" si="271">B272/($B272+$C272+$D272)*100</f>
        <v>43.53041988</v>
      </c>
      <c r="F272" s="97">
        <f t="shared" si="271"/>
        <v>40.61696658</v>
      </c>
      <c r="G272" s="97">
        <f t="shared" si="271"/>
        <v>15.85261354</v>
      </c>
    </row>
    <row r="273">
      <c r="A273" s="8">
        <f>history!A464</f>
        <v>45388</v>
      </c>
      <c r="B273" s="9">
        <f>history!E464+B272</f>
        <v>509</v>
      </c>
      <c r="C273" s="9">
        <f>history!F464+C272</f>
        <v>476</v>
      </c>
      <c r="D273" s="9">
        <f>history!G464+D272</f>
        <v>186</v>
      </c>
      <c r="E273" s="97">
        <f t="shared" ref="E273:G273" si="272">B273/($B273+$C273+$D273)*100</f>
        <v>43.46712212</v>
      </c>
      <c r="F273" s="97">
        <f t="shared" si="272"/>
        <v>40.64901793</v>
      </c>
      <c r="G273" s="97">
        <f t="shared" si="272"/>
        <v>15.88385995</v>
      </c>
    </row>
    <row r="274">
      <c r="A274" s="8">
        <f>history!A465</f>
        <v>45389</v>
      </c>
      <c r="B274" s="9">
        <f>history!E465+B273</f>
        <v>512</v>
      </c>
      <c r="C274" s="9">
        <f>history!F465+C273</f>
        <v>478</v>
      </c>
      <c r="D274" s="9">
        <f>history!G465+D273</f>
        <v>186</v>
      </c>
      <c r="E274" s="97">
        <f t="shared" ref="E274:G274" si="273">B274/($B274+$C274+$D274)*100</f>
        <v>43.53741497</v>
      </c>
      <c r="F274" s="97">
        <f t="shared" si="273"/>
        <v>40.6462585</v>
      </c>
      <c r="G274" s="97">
        <f t="shared" si="273"/>
        <v>15.81632653</v>
      </c>
    </row>
    <row r="275">
      <c r="A275" s="8">
        <f>history!A466</f>
        <v>45390</v>
      </c>
      <c r="B275" s="9">
        <f>history!E466+B274</f>
        <v>515</v>
      </c>
      <c r="C275" s="9">
        <f>history!F466+C274</f>
        <v>480</v>
      </c>
      <c r="D275" s="9">
        <f>history!G466+D274</f>
        <v>187</v>
      </c>
      <c r="E275" s="97">
        <f t="shared" ref="E275:G275" si="274">B275/($B275+$C275+$D275)*100</f>
        <v>43.57021997</v>
      </c>
      <c r="F275" s="97">
        <f t="shared" si="274"/>
        <v>40.60913706</v>
      </c>
      <c r="G275" s="97">
        <f t="shared" si="274"/>
        <v>15.82064298</v>
      </c>
    </row>
    <row r="276">
      <c r="A276" s="8">
        <f>history!A467</f>
        <v>45391</v>
      </c>
      <c r="B276" s="9">
        <f>history!E467+B275</f>
        <v>517</v>
      </c>
      <c r="C276" s="9">
        <f>history!F467+C275</f>
        <v>482</v>
      </c>
      <c r="D276" s="9">
        <f>history!G467+D275</f>
        <v>188</v>
      </c>
      <c r="E276" s="97">
        <f t="shared" ref="E276:G276" si="275">B276/($B276+$C276+$D276)*100</f>
        <v>43.55518113</v>
      </c>
      <c r="F276" s="97">
        <f t="shared" si="275"/>
        <v>40.60657119</v>
      </c>
      <c r="G276" s="97">
        <f t="shared" si="275"/>
        <v>15.83824768</v>
      </c>
    </row>
    <row r="277">
      <c r="A277" s="8">
        <f>history!A468</f>
        <v>45392</v>
      </c>
      <c r="B277" s="9">
        <f>history!E468+B276</f>
        <v>519</v>
      </c>
      <c r="C277" s="9">
        <f>history!F468+C276</f>
        <v>484</v>
      </c>
      <c r="D277" s="9">
        <f>history!G468+D276</f>
        <v>188</v>
      </c>
      <c r="E277" s="97">
        <f t="shared" ref="E277:G277" si="276">B277/($B277+$C277+$D277)*100</f>
        <v>43.5768262</v>
      </c>
      <c r="F277" s="97">
        <f t="shared" si="276"/>
        <v>40.63811923</v>
      </c>
      <c r="G277" s="97">
        <f t="shared" si="276"/>
        <v>15.78505458</v>
      </c>
    </row>
    <row r="278">
      <c r="A278" s="8">
        <f>history!A469</f>
        <v>45393</v>
      </c>
      <c r="B278" s="9">
        <f>history!E469+B277</f>
        <v>521</v>
      </c>
      <c r="C278" s="9">
        <f>history!F469+C277</f>
        <v>486</v>
      </c>
      <c r="D278" s="9">
        <f>history!G469+D277</f>
        <v>188</v>
      </c>
      <c r="E278" s="97">
        <f t="shared" ref="E278:G278" si="277">B278/($B278+$C278+$D278)*100</f>
        <v>43.59832636</v>
      </c>
      <c r="F278" s="97">
        <f t="shared" si="277"/>
        <v>40.66945607</v>
      </c>
      <c r="G278" s="97">
        <f t="shared" si="277"/>
        <v>15.73221757</v>
      </c>
    </row>
    <row r="279">
      <c r="A279" s="8">
        <f>history!A470</f>
        <v>45394</v>
      </c>
      <c r="B279" s="9">
        <f>history!E470+B278</f>
        <v>523</v>
      </c>
      <c r="C279" s="9">
        <f>history!F470+C278</f>
        <v>488</v>
      </c>
      <c r="D279" s="9">
        <f>history!G470+D278</f>
        <v>188</v>
      </c>
      <c r="E279" s="97">
        <f t="shared" ref="E279:G279" si="278">B279/($B279+$C279+$D279)*100</f>
        <v>43.61968307</v>
      </c>
      <c r="F279" s="97">
        <f t="shared" si="278"/>
        <v>40.70058382</v>
      </c>
      <c r="G279" s="97">
        <f t="shared" si="278"/>
        <v>15.67973311</v>
      </c>
    </row>
    <row r="280">
      <c r="A280" s="8">
        <f>history!A471</f>
        <v>45395</v>
      </c>
      <c r="B280" s="9">
        <f>history!E471+B279</f>
        <v>526</v>
      </c>
      <c r="C280" s="9">
        <f>history!F471+C279</f>
        <v>490</v>
      </c>
      <c r="D280" s="9">
        <f>history!G471+D279</f>
        <v>188</v>
      </c>
      <c r="E280" s="97">
        <f t="shared" ref="E280:G280" si="279">B280/($B280+$C280+$D280)*100</f>
        <v>43.68770764</v>
      </c>
      <c r="F280" s="97">
        <f t="shared" si="279"/>
        <v>40.69767442</v>
      </c>
      <c r="G280" s="97">
        <f t="shared" si="279"/>
        <v>15.61461794</v>
      </c>
    </row>
    <row r="281">
      <c r="A281" s="8">
        <f>history!A472</f>
        <v>45396</v>
      </c>
      <c r="B281" s="9">
        <f>history!E472+B280</f>
        <v>528</v>
      </c>
      <c r="C281" s="9">
        <f>history!F472+C280</f>
        <v>492</v>
      </c>
      <c r="D281" s="9">
        <f>history!G472+D280</f>
        <v>188</v>
      </c>
      <c r="E281" s="97">
        <f t="shared" ref="E281:G281" si="280">B281/($B281+$C281+$D281)*100</f>
        <v>43.70860927</v>
      </c>
      <c r="F281" s="97">
        <f t="shared" si="280"/>
        <v>40.72847682</v>
      </c>
      <c r="G281" s="97">
        <f t="shared" si="280"/>
        <v>15.56291391</v>
      </c>
    </row>
    <row r="282">
      <c r="A282" s="8">
        <f>history!A473</f>
        <v>45397</v>
      </c>
      <c r="B282" s="9">
        <f>history!E473+B281</f>
        <v>533</v>
      </c>
      <c r="C282" s="9">
        <f>history!F473+C281</f>
        <v>494</v>
      </c>
      <c r="D282" s="9">
        <f>history!G473+D281</f>
        <v>188</v>
      </c>
      <c r="E282" s="97">
        <f t="shared" ref="E282:G282" si="281">B282/($B282+$C282+$D282)*100</f>
        <v>43.86831276</v>
      </c>
      <c r="F282" s="97">
        <f t="shared" si="281"/>
        <v>40.65843621</v>
      </c>
      <c r="G282" s="97">
        <f t="shared" si="281"/>
        <v>15.47325103</v>
      </c>
    </row>
    <row r="283">
      <c r="A283" s="8">
        <f>history!A474</f>
        <v>45398</v>
      </c>
      <c r="B283" s="9">
        <f>history!E474+B282</f>
        <v>535</v>
      </c>
      <c r="C283" s="9">
        <f>history!F474+C282</f>
        <v>497</v>
      </c>
      <c r="D283" s="9">
        <f>history!G474+D282</f>
        <v>188</v>
      </c>
      <c r="E283" s="97">
        <f t="shared" ref="E283:G283" si="282">B283/($B283+$C283+$D283)*100</f>
        <v>43.85245902</v>
      </c>
      <c r="F283" s="97">
        <f t="shared" si="282"/>
        <v>40.73770492</v>
      </c>
      <c r="G283" s="97">
        <f t="shared" si="282"/>
        <v>15.40983607</v>
      </c>
    </row>
    <row r="284">
      <c r="A284" s="8">
        <f>history!A475</f>
        <v>45399</v>
      </c>
      <c r="B284" s="9">
        <f>history!E475+B283</f>
        <v>537</v>
      </c>
      <c r="C284" s="9">
        <f>history!F475+C283</f>
        <v>499</v>
      </c>
      <c r="D284" s="9">
        <f>history!G475+D283</f>
        <v>188</v>
      </c>
      <c r="E284" s="97">
        <f t="shared" ref="E284:G284" si="283">B284/($B284+$C284+$D284)*100</f>
        <v>43.87254902</v>
      </c>
      <c r="F284" s="97">
        <f t="shared" si="283"/>
        <v>40.76797386</v>
      </c>
      <c r="G284" s="97">
        <f t="shared" si="283"/>
        <v>15.35947712</v>
      </c>
    </row>
    <row r="285">
      <c r="A285" s="8">
        <f>history!A476</f>
        <v>45400</v>
      </c>
      <c r="B285" s="9">
        <f>history!E476+B284</f>
        <v>539</v>
      </c>
      <c r="C285" s="9">
        <f>history!F476+C284</f>
        <v>501</v>
      </c>
      <c r="D285" s="9">
        <f>history!G476+D284</f>
        <v>188</v>
      </c>
      <c r="E285" s="97">
        <f t="shared" ref="E285:G285" si="284">B285/($B285+$C285+$D285)*100</f>
        <v>43.89250814</v>
      </c>
      <c r="F285" s="97">
        <f t="shared" si="284"/>
        <v>40.7980456</v>
      </c>
      <c r="G285" s="97">
        <f t="shared" si="284"/>
        <v>15.30944625</v>
      </c>
    </row>
    <row r="286">
      <c r="A286" s="8">
        <f>history!A477</f>
        <v>45401</v>
      </c>
      <c r="B286" s="9">
        <f>history!E477+B285</f>
        <v>540</v>
      </c>
      <c r="C286" s="9">
        <f>history!F477+C285</f>
        <v>503</v>
      </c>
      <c r="D286" s="9">
        <f>history!G477+D285</f>
        <v>189</v>
      </c>
      <c r="E286" s="97">
        <f t="shared" ref="E286:G286" si="285">B286/($B286+$C286+$D286)*100</f>
        <v>43.83116883</v>
      </c>
      <c r="F286" s="97">
        <f t="shared" si="285"/>
        <v>40.82792208</v>
      </c>
      <c r="G286" s="97">
        <f t="shared" si="285"/>
        <v>15.34090909</v>
      </c>
    </row>
    <row r="287">
      <c r="A287" s="8">
        <f>history!A478</f>
        <v>45402</v>
      </c>
      <c r="B287" s="9">
        <f>history!E478+B286</f>
        <v>544</v>
      </c>
      <c r="C287" s="9">
        <f>history!F478+C286</f>
        <v>505</v>
      </c>
      <c r="D287" s="9">
        <f>history!G478+D286</f>
        <v>190</v>
      </c>
      <c r="E287" s="97">
        <f t="shared" ref="E287:G287" si="286">B287/($B287+$C287+$D287)*100</f>
        <v>43.90637611</v>
      </c>
      <c r="F287" s="97">
        <f t="shared" si="286"/>
        <v>40.75867635</v>
      </c>
      <c r="G287" s="97">
        <f t="shared" si="286"/>
        <v>15.33494754</v>
      </c>
    </row>
    <row r="288">
      <c r="A288" s="8">
        <f>history!A479</f>
        <v>45403</v>
      </c>
      <c r="B288" s="9">
        <f>history!E479+B287</f>
        <v>545</v>
      </c>
      <c r="C288" s="9">
        <f>history!F479+C287</f>
        <v>507</v>
      </c>
      <c r="D288" s="9">
        <f>history!G479+D287</f>
        <v>190</v>
      </c>
      <c r="E288" s="97">
        <f t="shared" ref="E288:G288" si="287">B288/($B288+$C288+$D288)*100</f>
        <v>43.88083736</v>
      </c>
      <c r="F288" s="97">
        <f t="shared" si="287"/>
        <v>40.82125604</v>
      </c>
      <c r="G288" s="97">
        <f t="shared" si="287"/>
        <v>15.2979066</v>
      </c>
    </row>
    <row r="289">
      <c r="A289" s="8">
        <f>history!A480</f>
        <v>45404</v>
      </c>
      <c r="B289" s="9">
        <f>history!E480+B288</f>
        <v>548</v>
      </c>
      <c r="C289" s="9">
        <f>history!F480+C288</f>
        <v>509</v>
      </c>
      <c r="D289" s="9">
        <f>history!G480+D288</f>
        <v>192</v>
      </c>
      <c r="E289" s="97">
        <f t="shared" ref="E289:G289" si="288">B289/($B289+$C289+$D289)*100</f>
        <v>43.87510008</v>
      </c>
      <c r="F289" s="97">
        <f t="shared" si="288"/>
        <v>40.75260208</v>
      </c>
      <c r="G289" s="97">
        <f t="shared" si="288"/>
        <v>15.37229784</v>
      </c>
    </row>
    <row r="290">
      <c r="A290" s="8">
        <f>history!A481</f>
        <v>45405</v>
      </c>
      <c r="B290" s="9">
        <f>history!E481+B289</f>
        <v>551</v>
      </c>
      <c r="C290" s="9">
        <f>history!F481+C289</f>
        <v>509</v>
      </c>
      <c r="D290" s="9">
        <f>history!G481+D289</f>
        <v>193</v>
      </c>
      <c r="E290" s="97">
        <f t="shared" ref="E290:G290" si="289">B290/($B290+$C290+$D290)*100</f>
        <v>43.97446129</v>
      </c>
      <c r="F290" s="97">
        <f t="shared" si="289"/>
        <v>40.62250599</v>
      </c>
      <c r="G290" s="97">
        <f t="shared" si="289"/>
        <v>15.40303272</v>
      </c>
    </row>
    <row r="291">
      <c r="A291" s="8">
        <f>history!A482</f>
        <v>45406</v>
      </c>
      <c r="B291" s="9">
        <f>history!E482+B290</f>
        <v>554</v>
      </c>
      <c r="C291" s="9">
        <f>history!F482+C290</f>
        <v>514</v>
      </c>
      <c r="D291" s="9">
        <f>history!G482+D290</f>
        <v>194</v>
      </c>
      <c r="E291" s="97">
        <f t="shared" ref="E291:G291" si="290">B291/($B291+$C291+$D291)*100</f>
        <v>43.89857369</v>
      </c>
      <c r="F291" s="97">
        <f t="shared" si="290"/>
        <v>40.72900158</v>
      </c>
      <c r="G291" s="97">
        <f t="shared" si="290"/>
        <v>15.37242472</v>
      </c>
    </row>
    <row r="292">
      <c r="A292" s="8">
        <f>history!A483</f>
        <v>45407</v>
      </c>
      <c r="B292" s="9">
        <f>history!E483+B291</f>
        <v>556</v>
      </c>
      <c r="C292" s="9">
        <f>history!F483+C291</f>
        <v>516</v>
      </c>
      <c r="D292" s="9">
        <f>history!G483+D291</f>
        <v>194</v>
      </c>
      <c r="E292" s="97">
        <f t="shared" ref="E292:G292" si="291">B292/($B292+$C292+$D292)*100</f>
        <v>43.9178515</v>
      </c>
      <c r="F292" s="97">
        <f t="shared" si="291"/>
        <v>40.75829384</v>
      </c>
      <c r="G292" s="97">
        <f t="shared" si="291"/>
        <v>15.32385466</v>
      </c>
    </row>
    <row r="293">
      <c r="A293" s="8">
        <f>history!A484</f>
        <v>45408</v>
      </c>
      <c r="B293" s="9">
        <f>history!E484+B292</f>
        <v>558</v>
      </c>
      <c r="C293" s="9">
        <f>history!F484+C292</f>
        <v>518</v>
      </c>
      <c r="D293" s="9">
        <f>history!G484+D292</f>
        <v>194</v>
      </c>
      <c r="E293" s="97">
        <f t="shared" ref="E293:G293" si="292">B293/($B293+$C293+$D293)*100</f>
        <v>43.93700787</v>
      </c>
      <c r="F293" s="97">
        <f t="shared" si="292"/>
        <v>40.78740157</v>
      </c>
      <c r="G293" s="97">
        <f t="shared" si="292"/>
        <v>15.27559055</v>
      </c>
    </row>
    <row r="294">
      <c r="A294" s="8">
        <f>history!A485</f>
        <v>45409</v>
      </c>
      <c r="B294" s="9">
        <f>history!E485+B293</f>
        <v>559</v>
      </c>
      <c r="C294" s="9">
        <f>history!F485+C293</f>
        <v>520</v>
      </c>
      <c r="D294" s="9">
        <f>history!G485+D293</f>
        <v>194</v>
      </c>
      <c r="E294" s="97">
        <f t="shared" ref="E294:G294" si="293">B294/($B294+$C294+$D294)*100</f>
        <v>43.91201885</v>
      </c>
      <c r="F294" s="97">
        <f t="shared" si="293"/>
        <v>40.84838963</v>
      </c>
      <c r="G294" s="97">
        <f t="shared" si="293"/>
        <v>15.23959152</v>
      </c>
    </row>
    <row r="295">
      <c r="A295" s="8">
        <f>history!A486</f>
        <v>45410</v>
      </c>
      <c r="B295" s="9">
        <f>history!E486+B294</f>
        <v>561</v>
      </c>
      <c r="C295" s="9">
        <f>history!F486+C294</f>
        <v>522</v>
      </c>
      <c r="D295" s="9">
        <f>history!G486+D294</f>
        <v>194</v>
      </c>
      <c r="E295" s="97">
        <f t="shared" ref="E295:G295" si="294">B295/($B295+$C295+$D295)*100</f>
        <v>43.93108849</v>
      </c>
      <c r="F295" s="97">
        <f t="shared" si="294"/>
        <v>40.8770556</v>
      </c>
      <c r="G295" s="97">
        <f t="shared" si="294"/>
        <v>15.19185591</v>
      </c>
    </row>
    <row r="296">
      <c r="A296" s="8">
        <f>history!A487</f>
        <v>45411</v>
      </c>
      <c r="B296" s="9">
        <f>history!E487+B295</f>
        <v>566</v>
      </c>
      <c r="C296" s="9">
        <f>history!F487+C295</f>
        <v>524</v>
      </c>
      <c r="D296" s="9">
        <f>history!G487+D295</f>
        <v>194</v>
      </c>
      <c r="E296" s="97">
        <f t="shared" ref="E296:G296" si="295">B296/($B296+$C296+$D296)*100</f>
        <v>44.08099688</v>
      </c>
      <c r="F296" s="97">
        <f t="shared" si="295"/>
        <v>40.80996885</v>
      </c>
      <c r="G296" s="97">
        <f t="shared" si="295"/>
        <v>15.10903427</v>
      </c>
    </row>
    <row r="297">
      <c r="A297" s="8">
        <f>history!A488</f>
        <v>45412</v>
      </c>
      <c r="B297" s="9">
        <f>history!E488+B296</f>
        <v>568</v>
      </c>
      <c r="C297" s="9">
        <f>history!F488+C296</f>
        <v>524</v>
      </c>
      <c r="D297" s="9">
        <f>history!G488+D296</f>
        <v>194</v>
      </c>
      <c r="E297" s="97">
        <f t="shared" ref="E297:G297" si="296">B297/($B297+$C297+$D297)*100</f>
        <v>44.16796267</v>
      </c>
      <c r="F297" s="97">
        <f t="shared" si="296"/>
        <v>40.74650078</v>
      </c>
      <c r="G297" s="97">
        <f t="shared" si="296"/>
        <v>15.08553655</v>
      </c>
    </row>
    <row r="298">
      <c r="A298" s="8">
        <f>history!A489</f>
        <v>45413</v>
      </c>
      <c r="B298" s="9">
        <f>history!E489+B297</f>
        <v>569</v>
      </c>
      <c r="C298" s="9">
        <f>history!F489+C297</f>
        <v>526</v>
      </c>
      <c r="D298" s="9">
        <f>history!G489+D297</f>
        <v>194</v>
      </c>
      <c r="E298" s="97">
        <f t="shared" ref="E298:G298" si="297">B298/($B298+$C298+$D298)*100</f>
        <v>44.14274631</v>
      </c>
      <c r="F298" s="97">
        <f t="shared" si="297"/>
        <v>40.806827</v>
      </c>
      <c r="G298" s="97">
        <f t="shared" si="297"/>
        <v>15.05042669</v>
      </c>
    </row>
    <row r="299">
      <c r="A299" s="8">
        <f>history!A490</f>
        <v>45414</v>
      </c>
      <c r="B299" s="9">
        <f>history!E490+B298</f>
        <v>569</v>
      </c>
      <c r="C299" s="9">
        <f>history!F490+C298</f>
        <v>529</v>
      </c>
      <c r="D299" s="9">
        <f>history!G490+D298</f>
        <v>194</v>
      </c>
      <c r="E299" s="97">
        <f t="shared" ref="E299:G299" si="298">B299/($B299+$C299+$D299)*100</f>
        <v>44.04024768</v>
      </c>
      <c r="F299" s="97">
        <f t="shared" si="298"/>
        <v>40.94427245</v>
      </c>
      <c r="G299" s="97">
        <f t="shared" si="298"/>
        <v>15.01547988</v>
      </c>
    </row>
    <row r="300">
      <c r="A300" s="8">
        <f>history!A491</f>
        <v>45415</v>
      </c>
      <c r="B300" s="9">
        <f>history!E491+B299</f>
        <v>572</v>
      </c>
      <c r="C300" s="9">
        <f>history!F491+C299</f>
        <v>531</v>
      </c>
      <c r="D300" s="9">
        <f>history!G491+D299</f>
        <v>195</v>
      </c>
      <c r="E300" s="97">
        <f t="shared" ref="E300:G300" si="299">B300/($B300+$C300+$D300)*100</f>
        <v>44.06779661</v>
      </c>
      <c r="F300" s="97">
        <f t="shared" si="299"/>
        <v>40.90909091</v>
      </c>
      <c r="G300" s="97">
        <f t="shared" si="299"/>
        <v>15.02311248</v>
      </c>
    </row>
    <row r="301">
      <c r="A301" s="8">
        <f>history!A492</f>
        <v>45416</v>
      </c>
      <c r="B301" s="9">
        <f>history!E492+B300</f>
        <v>572</v>
      </c>
      <c r="C301" s="9">
        <f>history!F492+C300</f>
        <v>533</v>
      </c>
      <c r="D301" s="9">
        <f>history!G492+D300</f>
        <v>195</v>
      </c>
      <c r="E301" s="97">
        <f t="shared" ref="E301:G301" si="300">B301/($B301+$C301+$D301)*100</f>
        <v>44</v>
      </c>
      <c r="F301" s="97">
        <f t="shared" si="300"/>
        <v>41</v>
      </c>
      <c r="G301" s="97">
        <f t="shared" si="300"/>
        <v>15</v>
      </c>
    </row>
    <row r="302">
      <c r="A302" s="8">
        <f>history!A493</f>
        <v>45417</v>
      </c>
      <c r="B302" s="9">
        <f>history!E493+B301</f>
        <v>573</v>
      </c>
      <c r="C302" s="9">
        <f>history!F493+C301</f>
        <v>535</v>
      </c>
      <c r="D302" s="9">
        <f>history!G493+D301</f>
        <v>195</v>
      </c>
      <c r="E302" s="97">
        <f t="shared" ref="E302:G302" si="301">B302/($B302+$C302+$D302)*100</f>
        <v>43.97544129</v>
      </c>
      <c r="F302" s="97">
        <f t="shared" si="301"/>
        <v>41.0590944</v>
      </c>
      <c r="G302" s="97">
        <f t="shared" si="301"/>
        <v>14.96546431</v>
      </c>
    </row>
    <row r="303">
      <c r="A303" s="8">
        <f>history!A494</f>
        <v>45418</v>
      </c>
      <c r="B303" s="9">
        <f>history!E494+B302</f>
        <v>573</v>
      </c>
      <c r="C303" s="9">
        <f>history!F494+C302</f>
        <v>536</v>
      </c>
      <c r="D303" s="9">
        <f>history!G494+D302</f>
        <v>196</v>
      </c>
      <c r="E303" s="97">
        <f t="shared" ref="E303:G303" si="302">B303/($B303+$C303+$D303)*100</f>
        <v>43.90804598</v>
      </c>
      <c r="F303" s="97">
        <f t="shared" si="302"/>
        <v>41.07279693</v>
      </c>
      <c r="G303" s="97">
        <f t="shared" si="302"/>
        <v>15.01915709</v>
      </c>
    </row>
    <row r="304">
      <c r="A304" s="8">
        <f>history!A495</f>
        <v>45419</v>
      </c>
      <c r="B304" s="9">
        <f>history!E495+B303</f>
        <v>574</v>
      </c>
      <c r="C304" s="9">
        <f>history!F495+C303</f>
        <v>538</v>
      </c>
      <c r="D304" s="9">
        <f>history!G495+D303</f>
        <v>199</v>
      </c>
      <c r="E304" s="97">
        <f t="shared" ref="E304:G304" si="303">B304/($B304+$C304+$D304)*100</f>
        <v>43.78337147</v>
      </c>
      <c r="F304" s="97">
        <f t="shared" si="303"/>
        <v>41.03737605</v>
      </c>
      <c r="G304" s="97">
        <f t="shared" si="303"/>
        <v>15.17925248</v>
      </c>
    </row>
    <row r="305">
      <c r="A305" s="8">
        <f>history!A496</f>
        <v>45420</v>
      </c>
      <c r="B305" s="9">
        <f>history!E496+B304</f>
        <v>574</v>
      </c>
      <c r="C305" s="9">
        <f>history!F496+C304</f>
        <v>539</v>
      </c>
      <c r="D305" s="9">
        <f>history!G496+D304</f>
        <v>200</v>
      </c>
      <c r="E305" s="97">
        <f t="shared" ref="E305:G305" si="304">B305/($B305+$C305+$D305)*100</f>
        <v>43.71667936</v>
      </c>
      <c r="F305" s="97">
        <f t="shared" si="304"/>
        <v>41.05102818</v>
      </c>
      <c r="G305" s="97">
        <f t="shared" si="304"/>
        <v>15.23229246</v>
      </c>
    </row>
    <row r="306">
      <c r="A306" s="8">
        <f>history!A497</f>
        <v>45421</v>
      </c>
      <c r="B306" s="9">
        <f>history!E497+B305</f>
        <v>575</v>
      </c>
      <c r="C306" s="9">
        <f>history!F497+C305</f>
        <v>540</v>
      </c>
      <c r="D306" s="9">
        <f>history!G497+D305</f>
        <v>200</v>
      </c>
      <c r="E306" s="97">
        <f t="shared" ref="E306:G306" si="305">B306/($B306+$C306+$D306)*100</f>
        <v>43.72623574</v>
      </c>
      <c r="F306" s="97">
        <f t="shared" si="305"/>
        <v>41.06463878</v>
      </c>
      <c r="G306" s="97">
        <f t="shared" si="305"/>
        <v>15.20912548</v>
      </c>
    </row>
    <row r="307">
      <c r="A307" s="8">
        <f>history!A498</f>
        <v>45422</v>
      </c>
      <c r="B307" s="9">
        <f>history!E498+B306</f>
        <v>575</v>
      </c>
      <c r="C307" s="9">
        <f>history!F498+C306</f>
        <v>540</v>
      </c>
      <c r="D307" s="9">
        <f>history!G498+D306</f>
        <v>201</v>
      </c>
      <c r="E307" s="97">
        <f t="shared" ref="E307:G307" si="306">B307/($B307+$C307+$D307)*100</f>
        <v>43.69300912</v>
      </c>
      <c r="F307" s="97">
        <f t="shared" si="306"/>
        <v>41.03343465</v>
      </c>
      <c r="G307" s="97">
        <f t="shared" si="306"/>
        <v>15.27355623</v>
      </c>
    </row>
    <row r="308">
      <c r="A308" s="8">
        <f>history!A499</f>
        <v>45423</v>
      </c>
      <c r="B308" s="9">
        <f>history!E499+B307</f>
        <v>578</v>
      </c>
      <c r="C308" s="9">
        <f>history!F499+C307</f>
        <v>541</v>
      </c>
      <c r="D308" s="9">
        <f>history!G499+D307</f>
        <v>202</v>
      </c>
      <c r="E308" s="97">
        <f t="shared" ref="E308:G308" si="307">B308/($B308+$C308+$D308)*100</f>
        <v>43.75473126</v>
      </c>
      <c r="F308" s="97">
        <f t="shared" si="307"/>
        <v>40.95382286</v>
      </c>
      <c r="G308" s="97">
        <f t="shared" si="307"/>
        <v>15.29144587</v>
      </c>
    </row>
    <row r="309">
      <c r="A309" s="8">
        <f>history!A500</f>
        <v>45424</v>
      </c>
      <c r="B309" s="9">
        <f>history!E500+B308</f>
        <v>579</v>
      </c>
      <c r="C309" s="9">
        <f>history!F500+C308</f>
        <v>543</v>
      </c>
      <c r="D309" s="9">
        <f>history!G500+D308</f>
        <v>203</v>
      </c>
      <c r="E309" s="97">
        <f t="shared" ref="E309:G309" si="308">B309/($B309+$C309+$D309)*100</f>
        <v>43.69811321</v>
      </c>
      <c r="F309" s="97">
        <f t="shared" si="308"/>
        <v>40.98113208</v>
      </c>
      <c r="G309" s="97">
        <f t="shared" si="308"/>
        <v>15.32075472</v>
      </c>
    </row>
    <row r="310">
      <c r="A310" s="8">
        <f>history!A501</f>
        <v>45425</v>
      </c>
      <c r="B310" s="9">
        <f>history!E501+B309</f>
        <v>580</v>
      </c>
      <c r="C310" s="9">
        <f>history!F501+C309</f>
        <v>543</v>
      </c>
      <c r="D310" s="9">
        <f>history!G501+D309</f>
        <v>205</v>
      </c>
      <c r="E310" s="97">
        <f t="shared" ref="E310:G310" si="309">B310/($B310+$C310+$D310)*100</f>
        <v>43.6746988</v>
      </c>
      <c r="F310" s="97">
        <f t="shared" si="309"/>
        <v>40.88855422</v>
      </c>
      <c r="G310" s="97">
        <f t="shared" si="309"/>
        <v>15.43674699</v>
      </c>
    </row>
    <row r="311">
      <c r="A311" s="8">
        <f>history!A502</f>
        <v>45426</v>
      </c>
      <c r="B311" s="9">
        <f>history!E502+B310</f>
        <v>581</v>
      </c>
      <c r="C311" s="9">
        <f>history!F502+C310</f>
        <v>543</v>
      </c>
      <c r="D311" s="9">
        <f>history!G502+D310</f>
        <v>205</v>
      </c>
      <c r="E311" s="97">
        <f t="shared" ref="E311:G311" si="310">B311/($B311+$C311+$D311)*100</f>
        <v>43.71708051</v>
      </c>
      <c r="F311" s="97">
        <f t="shared" si="310"/>
        <v>40.85778781</v>
      </c>
      <c r="G311" s="97">
        <f t="shared" si="310"/>
        <v>15.42513168</v>
      </c>
    </row>
    <row r="312">
      <c r="A312" s="8">
        <f>history!A503</f>
        <v>45427</v>
      </c>
      <c r="B312" s="9">
        <f>history!E503+B311</f>
        <v>582</v>
      </c>
      <c r="C312" s="9">
        <f>history!F503+C311</f>
        <v>543</v>
      </c>
      <c r="D312" s="9">
        <f>history!G503+D311</f>
        <v>205</v>
      </c>
      <c r="E312" s="97">
        <f t="shared" ref="E312:G312" si="311">B312/($B312+$C312+$D312)*100</f>
        <v>43.7593985</v>
      </c>
      <c r="F312" s="97">
        <f t="shared" si="311"/>
        <v>40.82706767</v>
      </c>
      <c r="G312" s="97">
        <f t="shared" si="311"/>
        <v>15.41353383</v>
      </c>
    </row>
    <row r="313">
      <c r="A313" s="8">
        <f>history!A504</f>
        <v>45428</v>
      </c>
      <c r="B313" s="9">
        <f>history!E504+B312</f>
        <v>585</v>
      </c>
      <c r="C313" s="9">
        <f>history!F504+C312</f>
        <v>545</v>
      </c>
      <c r="D313" s="9">
        <f>history!G504+D312</f>
        <v>206</v>
      </c>
      <c r="E313" s="97">
        <f t="shared" ref="E313:G313" si="312">B313/($B313+$C313+$D313)*100</f>
        <v>43.78742515</v>
      </c>
      <c r="F313" s="97">
        <f t="shared" si="312"/>
        <v>40.79341317</v>
      </c>
      <c r="G313" s="97">
        <f t="shared" si="312"/>
        <v>15.41916168</v>
      </c>
    </row>
    <row r="314">
      <c r="A314" s="8">
        <f>history!A505</f>
        <v>45429</v>
      </c>
      <c r="B314" s="9">
        <f>history!E505+B313</f>
        <v>586</v>
      </c>
      <c r="C314" s="9">
        <f>history!F505+C313</f>
        <v>547</v>
      </c>
      <c r="D314" s="9">
        <f>history!G505+D313</f>
        <v>207</v>
      </c>
      <c r="E314" s="97">
        <f t="shared" ref="E314:G314" si="313">B314/($B314+$C314+$D314)*100</f>
        <v>43.73134328</v>
      </c>
      <c r="F314" s="97">
        <f t="shared" si="313"/>
        <v>40.82089552</v>
      </c>
      <c r="G314" s="97">
        <f t="shared" si="313"/>
        <v>15.44776119</v>
      </c>
    </row>
    <row r="315">
      <c r="A315" s="8">
        <f>history!A506</f>
        <v>45430</v>
      </c>
      <c r="B315" s="9">
        <f>history!E506+B314</f>
        <v>588</v>
      </c>
      <c r="C315" s="9">
        <f>history!F506+C314</f>
        <v>549</v>
      </c>
      <c r="D315" s="9">
        <f>history!G506+D314</f>
        <v>208</v>
      </c>
      <c r="E315" s="97">
        <f t="shared" ref="E315:G315" si="314">B315/($B315+$C315+$D315)*100</f>
        <v>43.71747212</v>
      </c>
      <c r="F315" s="97">
        <f t="shared" si="314"/>
        <v>40.81784387</v>
      </c>
      <c r="G315" s="97">
        <f t="shared" si="314"/>
        <v>15.46468401</v>
      </c>
    </row>
    <row r="316">
      <c r="A316" s="8">
        <f>history!A507</f>
        <v>45431</v>
      </c>
      <c r="B316" s="9">
        <f>history!E507+B315</f>
        <v>591</v>
      </c>
      <c r="C316" s="9">
        <f>history!F507+C315</f>
        <v>551</v>
      </c>
      <c r="D316" s="9">
        <f>history!G507+D315</f>
        <v>209</v>
      </c>
      <c r="E316" s="97">
        <f t="shared" ref="E316:G316" si="315">B316/($B316+$C316+$D316)*100</f>
        <v>43.7453738</v>
      </c>
      <c r="F316" s="97">
        <f t="shared" si="315"/>
        <v>40.784604</v>
      </c>
      <c r="G316" s="97">
        <f t="shared" si="315"/>
        <v>15.47002221</v>
      </c>
    </row>
    <row r="317">
      <c r="A317" s="8">
        <f>history!A508</f>
        <v>45432</v>
      </c>
      <c r="B317" s="9">
        <f>history!E508+B316</f>
        <v>594</v>
      </c>
      <c r="C317" s="9">
        <f>history!F508+C316</f>
        <v>551</v>
      </c>
      <c r="D317" s="9">
        <f>history!G508+D316</f>
        <v>212</v>
      </c>
      <c r="E317" s="97">
        <f t="shared" ref="E317:G317" si="316">B317/($B317+$C317+$D317)*100</f>
        <v>43.77302874</v>
      </c>
      <c r="F317" s="97">
        <f t="shared" si="316"/>
        <v>40.60427413</v>
      </c>
      <c r="G317" s="97">
        <f t="shared" si="316"/>
        <v>15.62269713</v>
      </c>
    </row>
    <row r="318">
      <c r="A318" s="8">
        <f>history!A509</f>
        <v>45433</v>
      </c>
      <c r="B318" s="9">
        <f>history!E509+B317</f>
        <v>596</v>
      </c>
      <c r="C318" s="9">
        <f>history!F509+C317</f>
        <v>551</v>
      </c>
      <c r="D318" s="9">
        <f>history!G509+D317</f>
        <v>213</v>
      </c>
      <c r="E318" s="97">
        <f t="shared" ref="E318:G318" si="317">B318/($B318+$C318+$D318)*100</f>
        <v>43.82352941</v>
      </c>
      <c r="F318" s="97">
        <f t="shared" si="317"/>
        <v>40.51470588</v>
      </c>
      <c r="G318" s="97">
        <f t="shared" si="317"/>
        <v>15.66176471</v>
      </c>
    </row>
    <row r="319">
      <c r="A319" s="8">
        <f>history!A510</f>
        <v>45434</v>
      </c>
      <c r="B319" s="9">
        <f>history!E510+B318</f>
        <v>600</v>
      </c>
      <c r="C319" s="9">
        <f>history!F510+C318</f>
        <v>551</v>
      </c>
      <c r="D319" s="9">
        <f>history!G510+D318</f>
        <v>214</v>
      </c>
      <c r="E319" s="97">
        <f t="shared" ref="E319:G319" si="318">B319/($B319+$C319+$D319)*100</f>
        <v>43.95604396</v>
      </c>
      <c r="F319" s="97">
        <f t="shared" si="318"/>
        <v>40.36630037</v>
      </c>
      <c r="G319" s="97">
        <f t="shared" si="318"/>
        <v>15.67765568</v>
      </c>
    </row>
    <row r="320">
      <c r="A320" s="8">
        <f>history!A511</f>
        <v>45435</v>
      </c>
      <c r="B320" s="9">
        <f>history!E511+B319</f>
        <v>603</v>
      </c>
      <c r="C320" s="9">
        <f>history!F511+C319</f>
        <v>551</v>
      </c>
      <c r="D320" s="9">
        <f>history!G511+D319</f>
        <v>214</v>
      </c>
      <c r="E320" s="97">
        <f t="shared" ref="E320:G320" si="319">B320/($B320+$C320+$D320)*100</f>
        <v>44.07894737</v>
      </c>
      <c r="F320" s="97">
        <f t="shared" si="319"/>
        <v>40.27777778</v>
      </c>
      <c r="G320" s="97">
        <f t="shared" si="319"/>
        <v>15.64327485</v>
      </c>
    </row>
    <row r="321">
      <c r="A321" s="8">
        <f>history!A512</f>
        <v>45436</v>
      </c>
      <c r="B321" s="9">
        <f>history!E512+B320</f>
        <v>605</v>
      </c>
      <c r="C321" s="9">
        <f>history!F512+C320</f>
        <v>551</v>
      </c>
      <c r="D321" s="9">
        <f>history!G512+D320</f>
        <v>215</v>
      </c>
      <c r="E321" s="97">
        <f t="shared" ref="E321:G321" si="320">B321/($B321+$C321+$D321)*100</f>
        <v>44.12837345</v>
      </c>
      <c r="F321" s="97">
        <f t="shared" si="320"/>
        <v>40.1896426</v>
      </c>
      <c r="G321" s="97">
        <f t="shared" si="320"/>
        <v>15.68198395</v>
      </c>
    </row>
    <row r="322">
      <c r="A322" s="8">
        <f>history!A513</f>
        <v>45437</v>
      </c>
      <c r="B322" s="9">
        <f>history!E513+B321</f>
        <v>608</v>
      </c>
      <c r="C322" s="9">
        <f>history!F513+C321</f>
        <v>551</v>
      </c>
      <c r="D322" s="9">
        <f>history!G513+D321</f>
        <v>216</v>
      </c>
      <c r="E322" s="97">
        <f t="shared" ref="E322:G322" si="321">B322/($B322+$C322+$D322)*100</f>
        <v>44.21818182</v>
      </c>
      <c r="F322" s="97">
        <f t="shared" si="321"/>
        <v>40.07272727</v>
      </c>
      <c r="G322" s="97">
        <f t="shared" si="321"/>
        <v>15.70909091</v>
      </c>
    </row>
    <row r="323">
      <c r="A323" s="8">
        <f>history!A514</f>
        <v>45438</v>
      </c>
      <c r="B323" s="9">
        <f>history!E514+B322</f>
        <v>610</v>
      </c>
      <c r="C323" s="9">
        <f>history!F514+C322</f>
        <v>551</v>
      </c>
      <c r="D323" s="9">
        <f>history!G514+D322</f>
        <v>218</v>
      </c>
      <c r="E323" s="97">
        <f t="shared" ref="E323:G323" si="322">B323/($B323+$C323+$D323)*100</f>
        <v>44.23495286</v>
      </c>
      <c r="F323" s="97">
        <f t="shared" si="322"/>
        <v>39.95649021</v>
      </c>
      <c r="G323" s="97">
        <f t="shared" si="322"/>
        <v>15.80855693</v>
      </c>
    </row>
    <row r="324">
      <c r="A324" s="8">
        <f>history!A515</f>
        <v>45439</v>
      </c>
      <c r="B324" s="9">
        <f>history!E515+B323</f>
        <v>618</v>
      </c>
      <c r="C324" s="9">
        <f>history!F515+C323</f>
        <v>551</v>
      </c>
      <c r="D324" s="9">
        <f>history!G515+D323</f>
        <v>218</v>
      </c>
      <c r="E324" s="97">
        <f t="shared" ref="E324:G324" si="323">B324/($B324+$C324+$D324)*100</f>
        <v>44.55659697</v>
      </c>
      <c r="F324" s="97">
        <f t="shared" si="323"/>
        <v>39.7260274</v>
      </c>
      <c r="G324" s="97">
        <f t="shared" si="323"/>
        <v>15.71737563</v>
      </c>
    </row>
    <row r="325">
      <c r="A325" s="8">
        <f>history!A516</f>
        <v>45440</v>
      </c>
      <c r="B325" s="9">
        <f>history!E516+B324</f>
        <v>620</v>
      </c>
      <c r="C325" s="9">
        <f>history!F516+C324</f>
        <v>551</v>
      </c>
      <c r="D325" s="9">
        <f>history!G516+D324</f>
        <v>218</v>
      </c>
      <c r="E325" s="97">
        <f t="shared" ref="E325:G325" si="324">B325/($B325+$C325+$D325)*100</f>
        <v>44.63642909</v>
      </c>
      <c r="F325" s="97">
        <f t="shared" si="324"/>
        <v>39.66882649</v>
      </c>
      <c r="G325" s="97">
        <f t="shared" si="324"/>
        <v>15.69474442</v>
      </c>
    </row>
    <row r="326">
      <c r="A326" s="8">
        <f>history!A517</f>
        <v>45441</v>
      </c>
      <c r="B326" s="9">
        <f>history!E517+B325</f>
        <v>621</v>
      </c>
      <c r="C326" s="9">
        <f>history!F517+C325</f>
        <v>551</v>
      </c>
      <c r="D326" s="9">
        <f>history!G517+D325</f>
        <v>219</v>
      </c>
      <c r="E326" s="97">
        <f t="shared" ref="E326:G326" si="325">B326/($B326+$C326+$D326)*100</f>
        <v>44.64414091</v>
      </c>
      <c r="F326" s="97">
        <f t="shared" si="325"/>
        <v>39.61179008</v>
      </c>
      <c r="G326" s="97">
        <f t="shared" si="325"/>
        <v>15.74406902</v>
      </c>
    </row>
    <row r="327">
      <c r="A327" s="8">
        <f>history!A518</f>
        <v>45442</v>
      </c>
      <c r="B327" s="9">
        <f>history!E518+B326</f>
        <v>625</v>
      </c>
      <c r="C327" s="9">
        <f>history!F518+C326</f>
        <v>551</v>
      </c>
      <c r="D327" s="9">
        <f>history!G518+D326</f>
        <v>220</v>
      </c>
      <c r="E327" s="97">
        <f t="shared" ref="E327:G327" si="326">B327/($B327+$C327+$D327)*100</f>
        <v>44.77077364</v>
      </c>
      <c r="F327" s="97">
        <f t="shared" si="326"/>
        <v>39.46991404</v>
      </c>
      <c r="G327" s="97">
        <f t="shared" si="326"/>
        <v>15.75931232</v>
      </c>
    </row>
    <row r="328">
      <c r="A328" s="8">
        <f>history!A519</f>
        <v>45443</v>
      </c>
      <c r="B328" s="9">
        <f>history!E519+B327</f>
        <v>627</v>
      </c>
      <c r="C328" s="9">
        <f>history!F519+C327</f>
        <v>551</v>
      </c>
      <c r="D328" s="9">
        <f>history!G519+D327</f>
        <v>222</v>
      </c>
      <c r="E328" s="97">
        <f t="shared" ref="E328:G328" si="327">B328/($B328+$C328+$D328)*100</f>
        <v>44.78571429</v>
      </c>
      <c r="F328" s="97">
        <f t="shared" si="327"/>
        <v>39.35714286</v>
      </c>
      <c r="G328" s="97">
        <f t="shared" si="327"/>
        <v>15.85714286</v>
      </c>
    </row>
    <row r="329">
      <c r="A329" s="8">
        <f>history!A520</f>
        <v>45444</v>
      </c>
      <c r="B329" s="9">
        <f>history!E520+B328</f>
        <v>630</v>
      </c>
      <c r="C329" s="9">
        <f>history!F520+C328</f>
        <v>553</v>
      </c>
      <c r="D329" s="9">
        <f>history!G520+D328</f>
        <v>223</v>
      </c>
      <c r="E329" s="97">
        <f t="shared" ref="E329:G329" si="328">B329/($B329+$C329+$D329)*100</f>
        <v>44.80796586</v>
      </c>
      <c r="F329" s="97">
        <f t="shared" si="328"/>
        <v>39.3314367</v>
      </c>
      <c r="G329" s="97">
        <f t="shared" si="328"/>
        <v>15.86059744</v>
      </c>
    </row>
    <row r="330">
      <c r="A330" s="8">
        <f>history!A521</f>
        <v>45445</v>
      </c>
      <c r="B330" s="9">
        <f>history!E521+B329</f>
        <v>631</v>
      </c>
      <c r="C330" s="9">
        <f>history!F521+C329</f>
        <v>555</v>
      </c>
      <c r="D330" s="9">
        <f>history!G521+D329</f>
        <v>223</v>
      </c>
      <c r="E330" s="97">
        <f t="shared" ref="E330:G330" si="329">B330/($B330+$C330+$D330)*100</f>
        <v>44.78353442</v>
      </c>
      <c r="F330" s="97">
        <f t="shared" si="329"/>
        <v>39.38963804</v>
      </c>
      <c r="G330" s="97">
        <f t="shared" si="329"/>
        <v>15.82682754</v>
      </c>
    </row>
    <row r="331">
      <c r="A331" s="8">
        <f>history!A522</f>
        <v>45446</v>
      </c>
      <c r="B331" s="9">
        <f>history!E522+B330</f>
        <v>632</v>
      </c>
      <c r="C331" s="9">
        <f>history!F522+C330</f>
        <v>557</v>
      </c>
      <c r="D331" s="9">
        <f>history!G522+D330</f>
        <v>223</v>
      </c>
      <c r="E331" s="97">
        <f t="shared" ref="E331:G331" si="330">B331/($B331+$C331+$D331)*100</f>
        <v>44.7592068</v>
      </c>
      <c r="F331" s="97">
        <f t="shared" si="330"/>
        <v>39.44759207</v>
      </c>
      <c r="G331" s="97">
        <f t="shared" si="330"/>
        <v>15.79320113</v>
      </c>
    </row>
    <row r="332">
      <c r="A332" s="8">
        <f>history!A523</f>
        <v>45447</v>
      </c>
      <c r="B332" s="9">
        <f>history!E523+B331</f>
        <v>634</v>
      </c>
      <c r="C332" s="9">
        <f>history!F523+C331</f>
        <v>559</v>
      </c>
      <c r="D332" s="9">
        <f>history!G523+D331</f>
        <v>224</v>
      </c>
      <c r="E332" s="97">
        <f t="shared" ref="E332:G332" si="331">B332/($B332+$C332+$D332)*100</f>
        <v>44.74241355</v>
      </c>
      <c r="F332" s="97">
        <f t="shared" si="331"/>
        <v>39.44954128</v>
      </c>
      <c r="G332" s="97">
        <f t="shared" si="331"/>
        <v>15.80804517</v>
      </c>
    </row>
    <row r="333">
      <c r="A333" s="8">
        <f>history!A524</f>
        <v>45448</v>
      </c>
      <c r="B333" s="9">
        <f>history!E524+B332</f>
        <v>638</v>
      </c>
      <c r="C333" s="9">
        <f>history!F524+C332</f>
        <v>561</v>
      </c>
      <c r="D333" s="9">
        <f>history!G524+D332</f>
        <v>224</v>
      </c>
      <c r="E333" s="97">
        <f t="shared" ref="E333:G333" si="332">B333/($B333+$C333+$D333)*100</f>
        <v>44.83485594</v>
      </c>
      <c r="F333" s="97">
        <f t="shared" si="332"/>
        <v>39.42375264</v>
      </c>
      <c r="G333" s="97">
        <f t="shared" si="332"/>
        <v>15.74139143</v>
      </c>
    </row>
    <row r="334">
      <c r="A334" s="8">
        <f>history!A525</f>
        <v>45449</v>
      </c>
      <c r="B334" s="9">
        <f>history!E525+B333</f>
        <v>640</v>
      </c>
      <c r="C334" s="9">
        <f>history!F525+C333</f>
        <v>563</v>
      </c>
      <c r="D334" s="9">
        <f>history!G525+D333</f>
        <v>224</v>
      </c>
      <c r="E334" s="97">
        <f t="shared" ref="E334:G334" si="333">B334/($B334+$C334+$D334)*100</f>
        <v>44.84933427</v>
      </c>
      <c r="F334" s="97">
        <f t="shared" si="333"/>
        <v>39.45339874</v>
      </c>
      <c r="G334" s="97">
        <f t="shared" si="333"/>
        <v>15.69726699</v>
      </c>
    </row>
    <row r="335">
      <c r="A335" s="8">
        <f>history!A526</f>
        <v>45450</v>
      </c>
      <c r="B335" s="9">
        <f>history!E526+B334</f>
        <v>642</v>
      </c>
      <c r="C335" s="9">
        <f>history!F526+C334</f>
        <v>565</v>
      </c>
      <c r="D335" s="9">
        <f>history!G526+D334</f>
        <v>225</v>
      </c>
      <c r="E335" s="97">
        <f t="shared" ref="E335:G335" si="334">B335/($B335+$C335+$D335)*100</f>
        <v>44.83240223</v>
      </c>
      <c r="F335" s="97">
        <f t="shared" si="334"/>
        <v>39.45530726</v>
      </c>
      <c r="G335" s="97">
        <f t="shared" si="334"/>
        <v>15.7122905</v>
      </c>
    </row>
    <row r="336">
      <c r="A336" s="8">
        <f>history!A527</f>
        <v>45451</v>
      </c>
      <c r="B336" s="9">
        <f>history!E527+B335</f>
        <v>643</v>
      </c>
      <c r="C336" s="9">
        <f>history!F527+C335</f>
        <v>567</v>
      </c>
      <c r="D336" s="9">
        <f>history!G527+D335</f>
        <v>225</v>
      </c>
      <c r="E336" s="97">
        <f t="shared" ref="E336:G336" si="335">B336/($B336+$C336+$D336)*100</f>
        <v>44.80836237</v>
      </c>
      <c r="F336" s="97">
        <f t="shared" si="335"/>
        <v>39.51219512</v>
      </c>
      <c r="G336" s="97">
        <f t="shared" si="335"/>
        <v>15.67944251</v>
      </c>
    </row>
    <row r="337">
      <c r="A337" s="8">
        <f>history!A528</f>
        <v>45452</v>
      </c>
      <c r="B337" s="9">
        <f>history!E528+B336</f>
        <v>644</v>
      </c>
      <c r="C337" s="9">
        <f>history!F528+C336</f>
        <v>569</v>
      </c>
      <c r="D337" s="9">
        <f>history!G528+D336</f>
        <v>226</v>
      </c>
      <c r="E337" s="97">
        <f t="shared" ref="E337:G337" si="336">B337/($B337+$C337+$D337)*100</f>
        <v>44.7533009</v>
      </c>
      <c r="F337" s="97">
        <f t="shared" si="336"/>
        <v>39.54134816</v>
      </c>
      <c r="G337" s="97">
        <f t="shared" si="336"/>
        <v>15.70535094</v>
      </c>
    </row>
    <row r="338">
      <c r="A338" s="8">
        <f>history!A529</f>
        <v>45453</v>
      </c>
      <c r="B338" s="9">
        <f>history!E529+B337</f>
        <v>646</v>
      </c>
      <c r="C338" s="9">
        <f>history!F529+C337</f>
        <v>571</v>
      </c>
      <c r="D338" s="9">
        <f>history!G529+D337</f>
        <v>226</v>
      </c>
      <c r="E338" s="97">
        <f t="shared" ref="E338:G338" si="337">B338/($B338+$C338+$D338)*100</f>
        <v>44.76784477</v>
      </c>
      <c r="F338" s="97">
        <f t="shared" si="337"/>
        <v>39.57033957</v>
      </c>
      <c r="G338" s="97">
        <f t="shared" si="337"/>
        <v>15.66181566</v>
      </c>
    </row>
    <row r="339">
      <c r="A339" s="8">
        <f>history!A530</f>
        <v>45454</v>
      </c>
      <c r="B339" s="9">
        <f>history!E530+B338</f>
        <v>649</v>
      </c>
      <c r="C339" s="9">
        <f>history!F530+C338</f>
        <v>573</v>
      </c>
      <c r="D339" s="9">
        <f>history!G530+D338</f>
        <v>228</v>
      </c>
      <c r="E339" s="97">
        <f t="shared" ref="E339:G339" si="338">B339/($B339+$C339+$D339)*100</f>
        <v>44.75862069</v>
      </c>
      <c r="F339" s="97">
        <f t="shared" si="338"/>
        <v>39.51724138</v>
      </c>
      <c r="G339" s="97">
        <f t="shared" si="338"/>
        <v>15.72413793</v>
      </c>
    </row>
    <row r="340">
      <c r="A340" s="8">
        <f>history!A531</f>
        <v>45455</v>
      </c>
      <c r="B340" s="9">
        <f>history!E531+B339</f>
        <v>651</v>
      </c>
      <c r="C340" s="9">
        <f>history!F531+C339</f>
        <v>575</v>
      </c>
      <c r="D340" s="9">
        <f>history!G531+D339</f>
        <v>228</v>
      </c>
      <c r="E340" s="97">
        <f t="shared" ref="E340:G340" si="339">B340/($B340+$C340+$D340)*100</f>
        <v>44.77303989</v>
      </c>
      <c r="F340" s="97">
        <f t="shared" si="339"/>
        <v>39.54607978</v>
      </c>
      <c r="G340" s="97">
        <f t="shared" si="339"/>
        <v>15.68088033</v>
      </c>
    </row>
    <row r="341">
      <c r="A341" s="8">
        <f>history!A532</f>
        <v>45456</v>
      </c>
      <c r="B341" s="9">
        <f>history!E532+B340</f>
        <v>653</v>
      </c>
      <c r="C341" s="9">
        <f>history!F532+C340</f>
        <v>577</v>
      </c>
      <c r="D341" s="9">
        <f>history!G532+D340</f>
        <v>228</v>
      </c>
      <c r="E341" s="97">
        <f t="shared" ref="E341:G341" si="340">B341/($B341+$C341+$D341)*100</f>
        <v>44.78737997</v>
      </c>
      <c r="F341" s="97">
        <f t="shared" si="340"/>
        <v>39.57475995</v>
      </c>
      <c r="G341" s="97">
        <f t="shared" si="340"/>
        <v>15.63786008</v>
      </c>
    </row>
    <row r="342">
      <c r="A342" s="8">
        <f>history!A533</f>
        <v>45457</v>
      </c>
      <c r="B342" s="9">
        <f>history!E533+B341</f>
        <v>655</v>
      </c>
      <c r="C342" s="9">
        <f>history!F533+C341</f>
        <v>579</v>
      </c>
      <c r="D342" s="9">
        <f>history!G533+D341</f>
        <v>229</v>
      </c>
      <c r="E342" s="97">
        <f t="shared" ref="E342:G342" si="341">B342/($B342+$C342+$D342)*100</f>
        <v>44.77101846</v>
      </c>
      <c r="F342" s="97">
        <f t="shared" si="341"/>
        <v>39.57621326</v>
      </c>
      <c r="G342" s="97">
        <f t="shared" si="341"/>
        <v>15.65276828</v>
      </c>
    </row>
    <row r="343">
      <c r="A343" s="8">
        <f>history!A534</f>
        <v>45458</v>
      </c>
      <c r="B343" s="9">
        <f>history!E534+B342</f>
        <v>657</v>
      </c>
      <c r="C343" s="9">
        <f>history!F534+C342</f>
        <v>581</v>
      </c>
      <c r="D343" s="9">
        <f>history!G534+D342</f>
        <v>229</v>
      </c>
      <c r="E343" s="97">
        <f t="shared" ref="E343:G343" si="342">B343/($B343+$C343+$D343)*100</f>
        <v>44.78527607</v>
      </c>
      <c r="F343" s="97">
        <f t="shared" si="342"/>
        <v>39.60463531</v>
      </c>
      <c r="G343" s="97">
        <f t="shared" si="342"/>
        <v>15.61008862</v>
      </c>
    </row>
    <row r="344">
      <c r="A344" s="8">
        <f>history!A535</f>
        <v>45459</v>
      </c>
      <c r="B344" s="9">
        <f>history!E535+B343</f>
        <v>659</v>
      </c>
      <c r="C344" s="9">
        <f>history!F535+C343</f>
        <v>583</v>
      </c>
      <c r="D344" s="9">
        <f>history!G535+D343</f>
        <v>230</v>
      </c>
      <c r="E344" s="97">
        <f t="shared" ref="E344:G344" si="343">B344/($B344+$C344+$D344)*100</f>
        <v>44.76902174</v>
      </c>
      <c r="F344" s="97">
        <f t="shared" si="343"/>
        <v>39.60597826</v>
      </c>
      <c r="G344" s="97">
        <f t="shared" si="343"/>
        <v>15.625</v>
      </c>
    </row>
    <row r="345">
      <c r="A345" s="8">
        <f>history!A536</f>
        <v>45460</v>
      </c>
      <c r="B345" s="9">
        <f>history!E536+B344</f>
        <v>661</v>
      </c>
      <c r="C345" s="9">
        <f>history!F536+C344</f>
        <v>583</v>
      </c>
      <c r="D345" s="9">
        <f>history!G536+D344</f>
        <v>230</v>
      </c>
      <c r="E345" s="97">
        <f t="shared" ref="E345:G345" si="344">B345/($B345+$C345+$D345)*100</f>
        <v>44.84396201</v>
      </c>
      <c r="F345" s="97">
        <f t="shared" si="344"/>
        <v>39.55223881</v>
      </c>
      <c r="G345" s="97">
        <f t="shared" si="344"/>
        <v>15.60379919</v>
      </c>
    </row>
    <row r="346">
      <c r="A346" s="8">
        <f>history!A537</f>
        <v>45461</v>
      </c>
      <c r="B346" s="9">
        <f>history!E537+B345</f>
        <v>662</v>
      </c>
      <c r="C346" s="9">
        <f>history!F537+C345</f>
        <v>583</v>
      </c>
      <c r="D346" s="9">
        <f>history!G537+D345</f>
        <v>232</v>
      </c>
      <c r="E346" s="97">
        <f t="shared" ref="E346:G346" si="345">B346/($B346+$C346+$D346)*100</f>
        <v>44.82058226</v>
      </c>
      <c r="F346" s="97">
        <f t="shared" si="345"/>
        <v>39.47190251</v>
      </c>
      <c r="G346" s="97">
        <f t="shared" si="345"/>
        <v>15.70751523</v>
      </c>
    </row>
    <row r="347">
      <c r="A347" s="8">
        <f>history!A538</f>
        <v>45462</v>
      </c>
      <c r="B347" s="9">
        <f>history!E538+B346</f>
        <v>665</v>
      </c>
      <c r="C347" s="9">
        <f>history!F538+C346</f>
        <v>583</v>
      </c>
      <c r="D347" s="9">
        <f>history!G538+D346</f>
        <v>233</v>
      </c>
      <c r="E347" s="97">
        <f t="shared" ref="E347:G347" si="346">B347/($B347+$C347+$D347)*100</f>
        <v>44.90209318</v>
      </c>
      <c r="F347" s="97">
        <f t="shared" si="346"/>
        <v>39.36529372</v>
      </c>
      <c r="G347" s="97">
        <f t="shared" si="346"/>
        <v>15.7326131</v>
      </c>
    </row>
    <row r="348">
      <c r="A348" s="8">
        <f>history!A539</f>
        <v>45463</v>
      </c>
      <c r="B348" s="9">
        <f>history!E539+B347</f>
        <v>668</v>
      </c>
      <c r="C348" s="9">
        <f>history!F539+C347</f>
        <v>585</v>
      </c>
      <c r="D348" s="9">
        <f>history!G539+D347</f>
        <v>234</v>
      </c>
      <c r="E348" s="97">
        <f t="shared" ref="E348:G348" si="347">B348/($B348+$C348+$D348)*100</f>
        <v>44.92266308</v>
      </c>
      <c r="F348" s="97">
        <f t="shared" si="347"/>
        <v>39.34095494</v>
      </c>
      <c r="G348" s="97">
        <f t="shared" si="347"/>
        <v>15.73638198</v>
      </c>
    </row>
    <row r="349">
      <c r="A349" s="8">
        <f>history!A540</f>
        <v>45464</v>
      </c>
      <c r="B349" s="9">
        <f>history!E540+B348</f>
        <v>671</v>
      </c>
      <c r="C349" s="9">
        <f>history!F540+C348</f>
        <v>586</v>
      </c>
      <c r="D349" s="9">
        <f>history!G540+D348</f>
        <v>236</v>
      </c>
      <c r="E349" s="97">
        <f t="shared" ref="E349:G349" si="348">B349/($B349+$C349+$D349)*100</f>
        <v>44.94306765</v>
      </c>
      <c r="F349" s="97">
        <f t="shared" si="348"/>
        <v>39.24983255</v>
      </c>
      <c r="G349" s="97">
        <f t="shared" si="348"/>
        <v>15.8070998</v>
      </c>
    </row>
    <row r="350">
      <c r="A350" s="8">
        <f>history!A541</f>
        <v>45465</v>
      </c>
      <c r="B350" s="9">
        <f>history!E541+B349</f>
        <v>674</v>
      </c>
      <c r="C350" s="9">
        <f>history!F541+C349</f>
        <v>586</v>
      </c>
      <c r="D350" s="9">
        <f>history!G541+D349</f>
        <v>236</v>
      </c>
      <c r="E350" s="97">
        <f t="shared" ref="E350:G350" si="349">B350/($B350+$C350+$D350)*100</f>
        <v>45.05347594</v>
      </c>
      <c r="F350" s="97">
        <f t="shared" si="349"/>
        <v>39.17112299</v>
      </c>
      <c r="G350" s="97">
        <f t="shared" si="349"/>
        <v>15.77540107</v>
      </c>
    </row>
    <row r="351">
      <c r="A351" s="8">
        <f>history!A542</f>
        <v>45466</v>
      </c>
      <c r="B351" s="9">
        <f>history!E542+B350</f>
        <v>676</v>
      </c>
      <c r="C351" s="9">
        <f>history!F542+C350</f>
        <v>586</v>
      </c>
      <c r="D351" s="9">
        <f>history!G542+D350</f>
        <v>237</v>
      </c>
      <c r="E351" s="97">
        <f t="shared" ref="E351:G351" si="350">B351/($B351+$C351+$D351)*100</f>
        <v>45.09673115</v>
      </c>
      <c r="F351" s="97">
        <f t="shared" si="350"/>
        <v>39.09272849</v>
      </c>
      <c r="G351" s="97">
        <f t="shared" si="350"/>
        <v>15.81054036</v>
      </c>
    </row>
    <row r="352">
      <c r="A352" s="8">
        <f>history!A543</f>
        <v>45467</v>
      </c>
      <c r="B352" s="9">
        <f>history!E543+B351</f>
        <v>678</v>
      </c>
      <c r="C352" s="9">
        <f>history!F543+C351</f>
        <v>586</v>
      </c>
      <c r="D352" s="9">
        <f>history!G543+D351</f>
        <v>237</v>
      </c>
      <c r="E352" s="97">
        <f t="shared" ref="E352:G352" si="351">B352/($B352+$C352+$D352)*100</f>
        <v>45.16988674</v>
      </c>
      <c r="F352" s="97">
        <f t="shared" si="351"/>
        <v>39.04063957</v>
      </c>
      <c r="G352" s="97">
        <f t="shared" si="351"/>
        <v>15.78947368</v>
      </c>
    </row>
    <row r="353">
      <c r="A353" s="8">
        <f>history!A544</f>
        <v>45468</v>
      </c>
      <c r="B353" s="9">
        <f>history!E544+B352</f>
        <v>684</v>
      </c>
      <c r="C353" s="9">
        <f>history!F544+C352</f>
        <v>586</v>
      </c>
      <c r="D353" s="9">
        <f>history!G544+D352</f>
        <v>239</v>
      </c>
      <c r="E353" s="97">
        <f t="shared" ref="E353:G353" si="352">B353/($B353+$C353+$D353)*100</f>
        <v>45.32803181</v>
      </c>
      <c r="F353" s="97">
        <f t="shared" si="352"/>
        <v>38.83366468</v>
      </c>
      <c r="G353" s="97">
        <f t="shared" si="352"/>
        <v>15.83830351</v>
      </c>
    </row>
    <row r="354">
      <c r="A354" s="8">
        <f>history!A545</f>
        <v>45469</v>
      </c>
      <c r="B354" s="9">
        <f>history!E545+B353</f>
        <v>686</v>
      </c>
      <c r="C354" s="9">
        <f>history!F545+C353</f>
        <v>586</v>
      </c>
      <c r="D354" s="9">
        <f>history!G545+D353</f>
        <v>239</v>
      </c>
      <c r="E354" s="97">
        <f t="shared" ref="E354:G354" si="353">B354/($B354+$C354+$D354)*100</f>
        <v>45.40039709</v>
      </c>
      <c r="F354" s="97">
        <f t="shared" si="353"/>
        <v>38.7822634</v>
      </c>
      <c r="G354" s="97">
        <f t="shared" si="353"/>
        <v>15.81733951</v>
      </c>
    </row>
    <row r="355">
      <c r="A355" s="8">
        <f>history!A546</f>
        <v>45470</v>
      </c>
      <c r="B355" s="9">
        <f>history!E546+B354</f>
        <v>689</v>
      </c>
      <c r="C355" s="9">
        <f>history!F546+C354</f>
        <v>586</v>
      </c>
      <c r="D355" s="9">
        <f>history!G546+D354</f>
        <v>240</v>
      </c>
      <c r="E355" s="97">
        <f t="shared" ref="E355:G355" si="354">B355/($B355+$C355+$D355)*100</f>
        <v>45.47854785</v>
      </c>
      <c r="F355" s="97">
        <f t="shared" si="354"/>
        <v>38.67986799</v>
      </c>
      <c r="G355" s="97">
        <f t="shared" si="354"/>
        <v>15.84158416</v>
      </c>
    </row>
    <row r="356">
      <c r="A356" s="8">
        <f>history!A547</f>
        <v>45471</v>
      </c>
      <c r="B356" s="9">
        <f>history!E547+B355</f>
        <v>693</v>
      </c>
      <c r="C356" s="9">
        <f>history!F547+C355</f>
        <v>586</v>
      </c>
      <c r="D356" s="9">
        <f>history!G547+D355</f>
        <v>240</v>
      </c>
      <c r="E356" s="97">
        <f t="shared" ref="E356:G356" si="355">B356/($B356+$C356+$D356)*100</f>
        <v>45.62211982</v>
      </c>
      <c r="F356" s="97">
        <f t="shared" si="355"/>
        <v>38.57801185</v>
      </c>
      <c r="G356" s="97">
        <f t="shared" si="355"/>
        <v>15.79986833</v>
      </c>
    </row>
    <row r="357">
      <c r="A357" s="8">
        <f>history!A548</f>
        <v>45472</v>
      </c>
      <c r="B357" s="9">
        <f>history!E548+B356</f>
        <v>695</v>
      </c>
      <c r="C357" s="9">
        <f>history!F548+C356</f>
        <v>586</v>
      </c>
      <c r="D357" s="9">
        <f>history!G548+D356</f>
        <v>241</v>
      </c>
      <c r="E357" s="97">
        <f t="shared" ref="E357:G357" si="356">B357/($B357+$C357+$D357)*100</f>
        <v>45.66360053</v>
      </c>
      <c r="F357" s="97">
        <f t="shared" si="356"/>
        <v>38.50197109</v>
      </c>
      <c r="G357" s="97">
        <f t="shared" si="356"/>
        <v>15.83442838</v>
      </c>
    </row>
    <row r="358">
      <c r="A358" s="8">
        <f>history!A549</f>
        <v>45473</v>
      </c>
      <c r="B358" s="9">
        <f>history!E549+B357</f>
        <v>696</v>
      </c>
      <c r="C358" s="9">
        <f>history!F549+C357</f>
        <v>586</v>
      </c>
      <c r="D358" s="9">
        <f>history!G549+D357</f>
        <v>242</v>
      </c>
      <c r="E358" s="97">
        <f t="shared" ref="E358:G358" si="357">B358/($B358+$C358+$D358)*100</f>
        <v>45.66929134</v>
      </c>
      <c r="F358" s="97">
        <f t="shared" si="357"/>
        <v>38.45144357</v>
      </c>
      <c r="G358" s="97">
        <f t="shared" si="357"/>
        <v>15.87926509</v>
      </c>
    </row>
    <row r="359">
      <c r="A359" s="8">
        <f>history!A550</f>
        <v>45474</v>
      </c>
      <c r="B359" s="9">
        <f>history!E550+B358</f>
        <v>700</v>
      </c>
      <c r="C359" s="9">
        <f>history!F550+C358</f>
        <v>586</v>
      </c>
      <c r="D359" s="9">
        <f>history!G550+D358</f>
        <v>244</v>
      </c>
      <c r="E359" s="97">
        <f t="shared" ref="E359:G359" si="358">B359/($B359+$C359+$D359)*100</f>
        <v>45.75163399</v>
      </c>
      <c r="F359" s="97">
        <f t="shared" si="358"/>
        <v>38.30065359</v>
      </c>
      <c r="G359" s="97">
        <f t="shared" si="358"/>
        <v>15.94771242</v>
      </c>
    </row>
    <row r="360">
      <c r="A360" s="8">
        <f>history!A551</f>
        <v>45475</v>
      </c>
      <c r="B360" s="9">
        <f>history!E551+B359</f>
        <v>702</v>
      </c>
      <c r="C360" s="9">
        <f>history!F551+C359</f>
        <v>587</v>
      </c>
      <c r="D360" s="9">
        <f>history!G551+D359</f>
        <v>244</v>
      </c>
      <c r="E360" s="97">
        <f t="shared" ref="E360:G360" si="359">B360/($B360+$C360+$D360)*100</f>
        <v>45.7925636</v>
      </c>
      <c r="F360" s="97">
        <f t="shared" si="359"/>
        <v>38.29093281</v>
      </c>
      <c r="G360" s="97">
        <f t="shared" si="359"/>
        <v>15.91650359</v>
      </c>
    </row>
    <row r="361">
      <c r="A361" s="8">
        <f>history!A552</f>
        <v>45476</v>
      </c>
      <c r="B361" s="9">
        <f>history!E552+B360</f>
        <v>706</v>
      </c>
      <c r="C361" s="9">
        <f>history!F552+C360</f>
        <v>587</v>
      </c>
      <c r="D361" s="9">
        <f>history!G552+D360</f>
        <v>245</v>
      </c>
      <c r="E361" s="97">
        <f t="shared" ref="E361:G361" si="360">B361/($B361+$C361+$D361)*100</f>
        <v>45.90377113</v>
      </c>
      <c r="F361" s="97">
        <f t="shared" si="360"/>
        <v>38.16644993</v>
      </c>
      <c r="G361" s="97">
        <f t="shared" si="360"/>
        <v>15.92977893</v>
      </c>
    </row>
    <row r="362">
      <c r="A362" s="8">
        <f>history!A553</f>
        <v>45477</v>
      </c>
      <c r="B362" s="9">
        <f>history!E553+B361</f>
        <v>707</v>
      </c>
      <c r="C362" s="9">
        <f>history!F553+C361</f>
        <v>587</v>
      </c>
      <c r="D362" s="9">
        <f>history!G553+D361</f>
        <v>246</v>
      </c>
      <c r="E362" s="97">
        <f t="shared" ref="E362:G362" si="361">B362/($B362+$C362+$D362)*100</f>
        <v>45.90909091</v>
      </c>
      <c r="F362" s="97">
        <f t="shared" si="361"/>
        <v>38.11688312</v>
      </c>
      <c r="G362" s="97">
        <f t="shared" si="361"/>
        <v>15.97402597</v>
      </c>
    </row>
    <row r="363">
      <c r="A363" s="8">
        <f>history!A554</f>
        <v>45478</v>
      </c>
      <c r="B363" s="9">
        <f>history!E554+B362</f>
        <v>710</v>
      </c>
      <c r="C363" s="9">
        <f>history!F554+C362</f>
        <v>587</v>
      </c>
      <c r="D363" s="9">
        <f>history!G554+D362</f>
        <v>246</v>
      </c>
      <c r="E363" s="97">
        <f t="shared" ref="E363:G363" si="362">B363/($B363+$C363+$D363)*100</f>
        <v>46.01425794</v>
      </c>
      <c r="F363" s="97">
        <f t="shared" si="362"/>
        <v>38.04277382</v>
      </c>
      <c r="G363" s="97">
        <f t="shared" si="362"/>
        <v>15.94296824</v>
      </c>
    </row>
    <row r="364">
      <c r="A364" s="8">
        <f>history!A555</f>
        <v>45479</v>
      </c>
      <c r="B364" s="9">
        <f>history!E555+B363</f>
        <v>711</v>
      </c>
      <c r="C364" s="9">
        <f>history!F555+C363</f>
        <v>587</v>
      </c>
      <c r="D364" s="9">
        <f>history!G555+D363</f>
        <v>246</v>
      </c>
      <c r="E364" s="97">
        <f t="shared" ref="E364:G364" si="363">B364/($B364+$C364+$D364)*100</f>
        <v>46.0492228</v>
      </c>
      <c r="F364" s="97">
        <f t="shared" si="363"/>
        <v>38.01813472</v>
      </c>
      <c r="G364" s="97">
        <f t="shared" si="363"/>
        <v>15.93264249</v>
      </c>
    </row>
    <row r="365">
      <c r="A365" s="8">
        <f>history!A556</f>
        <v>45480</v>
      </c>
      <c r="B365" s="9">
        <f>history!E556+B364</f>
        <v>715</v>
      </c>
      <c r="C365" s="9">
        <f>history!F556+C364</f>
        <v>587</v>
      </c>
      <c r="D365" s="9">
        <f>history!G556+D364</f>
        <v>246</v>
      </c>
      <c r="E365" s="97">
        <f t="shared" ref="E365:G365" si="364">B365/($B365+$C365+$D365)*100</f>
        <v>46.18863049</v>
      </c>
      <c r="F365" s="97">
        <f t="shared" si="364"/>
        <v>37.91989664</v>
      </c>
      <c r="G365" s="97">
        <f t="shared" si="364"/>
        <v>15.89147287</v>
      </c>
    </row>
    <row r="366">
      <c r="A366" s="8">
        <f>history!A557</f>
        <v>45481</v>
      </c>
      <c r="B366" s="9">
        <f>history!E557+B365</f>
        <v>717</v>
      </c>
      <c r="C366" s="9">
        <f>history!F557+C365</f>
        <v>587</v>
      </c>
      <c r="D366" s="9">
        <f>history!G557+D365</f>
        <v>246</v>
      </c>
      <c r="E366" s="97">
        <f t="shared" ref="E366:G366" si="365">B366/($B366+$C366+$D366)*100</f>
        <v>46.25806452</v>
      </c>
      <c r="F366" s="97">
        <f t="shared" si="365"/>
        <v>37.87096774</v>
      </c>
      <c r="G366" s="97">
        <f t="shared" si="365"/>
        <v>15.87096774</v>
      </c>
    </row>
    <row r="367">
      <c r="A367" s="8">
        <f>history!A558</f>
        <v>45482</v>
      </c>
      <c r="B367" s="9">
        <f>history!E558+B366</f>
        <v>718</v>
      </c>
      <c r="C367" s="9">
        <f>history!F558+C366</f>
        <v>587</v>
      </c>
      <c r="D367" s="9">
        <f>history!G558+D366</f>
        <v>246</v>
      </c>
      <c r="E367" s="97">
        <f t="shared" ref="E367:G367" si="366">B367/($B367+$C367+$D367)*100</f>
        <v>46.29271438</v>
      </c>
      <c r="F367" s="97">
        <f t="shared" si="366"/>
        <v>37.84655061</v>
      </c>
      <c r="G367" s="97">
        <f t="shared" si="366"/>
        <v>15.86073501</v>
      </c>
    </row>
    <row r="368">
      <c r="A368" s="8">
        <f>history!A559</f>
        <v>45483</v>
      </c>
      <c r="B368" s="9">
        <f>history!E559+B367</f>
        <v>719</v>
      </c>
      <c r="C368" s="9">
        <f>history!F559+C367</f>
        <v>587</v>
      </c>
      <c r="D368" s="9">
        <f>history!G559+D367</f>
        <v>247</v>
      </c>
      <c r="E368" s="97">
        <f t="shared" ref="E368:G368" si="367">B368/($B368+$C368+$D368)*100</f>
        <v>46.29748873</v>
      </c>
      <c r="F368" s="97">
        <f t="shared" si="367"/>
        <v>37.79781069</v>
      </c>
      <c r="G368" s="97">
        <f t="shared" si="367"/>
        <v>15.90470058</v>
      </c>
    </row>
    <row r="369">
      <c r="A369" s="8">
        <f>history!A560</f>
        <v>45484</v>
      </c>
      <c r="B369" s="9">
        <f>history!E560+B368</f>
        <v>720</v>
      </c>
      <c r="C369" s="9">
        <f>history!F560+C368</f>
        <v>587</v>
      </c>
      <c r="D369" s="9">
        <f>history!G560+D368</f>
        <v>247</v>
      </c>
      <c r="E369" s="97">
        <f t="shared" ref="E369:G369" si="368">B369/($B369+$C369+$D369)*100</f>
        <v>46.33204633</v>
      </c>
      <c r="F369" s="97">
        <f t="shared" si="368"/>
        <v>37.77348777</v>
      </c>
      <c r="G369" s="97">
        <f t="shared" si="368"/>
        <v>15.89446589</v>
      </c>
    </row>
    <row r="370">
      <c r="A370" s="8">
        <f>history!A561</f>
        <v>45485</v>
      </c>
      <c r="B370" s="9">
        <f>history!E561+B369</f>
        <v>723</v>
      </c>
      <c r="C370" s="9">
        <f>history!F561+C369</f>
        <v>587</v>
      </c>
      <c r="D370" s="9">
        <f>history!G561+D369</f>
        <v>249</v>
      </c>
      <c r="E370" s="97">
        <f t="shared" ref="E370:G370" si="369">B370/($B370+$C370+$D370)*100</f>
        <v>46.37588198</v>
      </c>
      <c r="F370" s="97">
        <f t="shared" si="369"/>
        <v>37.65234124</v>
      </c>
      <c r="G370" s="97">
        <f t="shared" si="369"/>
        <v>15.97177678</v>
      </c>
    </row>
    <row r="371">
      <c r="A371" s="8">
        <f>history!A562</f>
        <v>45486</v>
      </c>
      <c r="B371" s="9">
        <f>history!E562+B370</f>
        <v>725</v>
      </c>
      <c r="C371" s="9">
        <f>history!F562+C370</f>
        <v>587</v>
      </c>
      <c r="D371" s="9">
        <f>history!G562+D370</f>
        <v>249</v>
      </c>
      <c r="E371" s="97">
        <f t="shared" ref="E371:G371" si="370">B371/($B371+$C371+$D371)*100</f>
        <v>46.4445868</v>
      </c>
      <c r="F371" s="97">
        <f t="shared" si="370"/>
        <v>37.60409994</v>
      </c>
      <c r="G371" s="97">
        <f t="shared" si="370"/>
        <v>15.95131326</v>
      </c>
    </row>
    <row r="372">
      <c r="A372" s="8">
        <f>history!A563</f>
        <v>45487</v>
      </c>
      <c r="B372" s="9">
        <f>history!E563+B371</f>
        <v>727</v>
      </c>
      <c r="C372" s="9">
        <f>history!F563+C371</f>
        <v>592</v>
      </c>
      <c r="D372" s="9">
        <f>history!G563+D371</f>
        <v>249</v>
      </c>
      <c r="E372" s="97">
        <f t="shared" ref="E372:G372" si="371">B372/($B372+$C372+$D372)*100</f>
        <v>46.36479592</v>
      </c>
      <c r="F372" s="97">
        <f t="shared" si="371"/>
        <v>37.75510204</v>
      </c>
      <c r="G372" s="97">
        <f t="shared" si="371"/>
        <v>15.88010204</v>
      </c>
    </row>
    <row r="373">
      <c r="A373" s="8">
        <f>history!A564</f>
        <v>45488</v>
      </c>
      <c r="B373" s="9">
        <f>history!E564+B372</f>
        <v>730</v>
      </c>
      <c r="C373" s="9">
        <f>history!F564+C372</f>
        <v>592</v>
      </c>
      <c r="D373" s="9">
        <f>history!G564+D372</f>
        <v>251</v>
      </c>
      <c r="E373" s="97">
        <f t="shared" ref="E373:G373" si="372">B373/($B373+$C373+$D373)*100</f>
        <v>46.40813732</v>
      </c>
      <c r="F373" s="97">
        <f t="shared" si="372"/>
        <v>37.63509218</v>
      </c>
      <c r="G373" s="97">
        <f t="shared" si="372"/>
        <v>15.9567705</v>
      </c>
    </row>
    <row r="374">
      <c r="A374" s="8">
        <f>history!A565</f>
        <v>45489</v>
      </c>
      <c r="B374" s="9">
        <f>history!E565+B373</f>
        <v>731</v>
      </c>
      <c r="C374" s="9">
        <f>history!F565+C373</f>
        <v>592</v>
      </c>
      <c r="D374" s="9">
        <f>history!G565+D373</f>
        <v>251</v>
      </c>
      <c r="E374" s="97">
        <f t="shared" ref="E374:G374" si="373">B374/($B374+$C374+$D374)*100</f>
        <v>46.44218551</v>
      </c>
      <c r="F374" s="97">
        <f t="shared" si="373"/>
        <v>37.6111817</v>
      </c>
      <c r="G374" s="97">
        <f t="shared" si="373"/>
        <v>15.94663278</v>
      </c>
    </row>
    <row r="375">
      <c r="A375" s="8">
        <f>history!A566</f>
        <v>45490</v>
      </c>
      <c r="B375" s="9">
        <f>history!E566+B374</f>
        <v>734</v>
      </c>
      <c r="C375" s="9">
        <f>history!F566+C374</f>
        <v>592</v>
      </c>
      <c r="D375" s="9">
        <f>history!G566+D374</f>
        <v>252</v>
      </c>
      <c r="E375" s="97">
        <f t="shared" ref="E375:G375" si="374">B375/($B375+$C375+$D375)*100</f>
        <v>46.51457541</v>
      </c>
      <c r="F375" s="97">
        <f t="shared" si="374"/>
        <v>37.51584284</v>
      </c>
      <c r="G375" s="97">
        <f t="shared" si="374"/>
        <v>15.96958175</v>
      </c>
    </row>
    <row r="376">
      <c r="A376" s="8">
        <f>history!A567</f>
        <v>45491</v>
      </c>
      <c r="B376" s="9">
        <f>history!E567+B375</f>
        <v>737</v>
      </c>
      <c r="C376" s="9">
        <f>history!F567+C375</f>
        <v>592</v>
      </c>
      <c r="D376" s="9">
        <f>history!G567+D375</f>
        <v>252</v>
      </c>
      <c r="E376" s="97">
        <f t="shared" ref="E376:G376" si="375">B376/($B376+$C376+$D376)*100</f>
        <v>46.61606578</v>
      </c>
      <c r="F376" s="97">
        <f t="shared" si="375"/>
        <v>37.44465528</v>
      </c>
      <c r="G376" s="97">
        <f t="shared" si="375"/>
        <v>15.93927894</v>
      </c>
    </row>
    <row r="377">
      <c r="A377" s="8">
        <f>history!A568</f>
        <v>45492</v>
      </c>
      <c r="B377" s="9">
        <f>history!E568+B376</f>
        <v>738</v>
      </c>
      <c r="C377" s="9">
        <f>history!F568+C376</f>
        <v>592</v>
      </c>
      <c r="D377" s="9">
        <f>history!G568+D376</f>
        <v>253</v>
      </c>
      <c r="E377" s="97">
        <f t="shared" ref="E377:G377" si="376">B377/($B377+$C377+$D377)*100</f>
        <v>46.62034112</v>
      </c>
      <c r="F377" s="97">
        <f t="shared" si="376"/>
        <v>37.39734681</v>
      </c>
      <c r="G377" s="97">
        <f t="shared" si="376"/>
        <v>15.98231207</v>
      </c>
    </row>
    <row r="378">
      <c r="A378" s="8">
        <f>history!A569</f>
        <v>45493</v>
      </c>
      <c r="B378" s="9">
        <f>history!E569+B377</f>
        <v>741</v>
      </c>
      <c r="C378" s="9">
        <f>history!F569+C377</f>
        <v>592</v>
      </c>
      <c r="D378" s="9">
        <f>history!G569+D377</f>
        <v>255</v>
      </c>
      <c r="E378" s="97">
        <f t="shared" ref="E378:G378" si="377">B378/($B378+$C378+$D378)*100</f>
        <v>46.66246851</v>
      </c>
      <c r="F378" s="97">
        <f t="shared" si="377"/>
        <v>37.27959698</v>
      </c>
      <c r="G378" s="97">
        <f t="shared" si="377"/>
        <v>16.05793451</v>
      </c>
    </row>
    <row r="379">
      <c r="A379" s="8">
        <f>history!A570</f>
        <v>45494</v>
      </c>
      <c r="B379" s="9">
        <f>history!E570+B378</f>
        <v>744</v>
      </c>
      <c r="C379" s="9">
        <f>history!F570+C378</f>
        <v>592</v>
      </c>
      <c r="D379" s="9">
        <f>history!G570+D378</f>
        <v>256</v>
      </c>
      <c r="E379" s="97">
        <f t="shared" ref="E379:G379" si="378">B379/($B379+$C379+$D379)*100</f>
        <v>46.73366834</v>
      </c>
      <c r="F379" s="97">
        <f t="shared" si="378"/>
        <v>37.18592965</v>
      </c>
      <c r="G379" s="97">
        <f t="shared" si="378"/>
        <v>16.08040201</v>
      </c>
    </row>
    <row r="380">
      <c r="A380" s="8">
        <f>history!A571</f>
        <v>45495</v>
      </c>
      <c r="B380" s="9">
        <f>history!E571+B379</f>
        <v>745</v>
      </c>
      <c r="C380" s="9">
        <f>history!F571+C379</f>
        <v>592</v>
      </c>
      <c r="D380" s="9">
        <f>history!G571+D379</f>
        <v>256</v>
      </c>
      <c r="E380" s="97">
        <f t="shared" ref="E380:G380" si="379">B380/($B380+$C380+$D380)*100</f>
        <v>46.76710609</v>
      </c>
      <c r="F380" s="97">
        <f t="shared" si="379"/>
        <v>37.16258632</v>
      </c>
      <c r="G380" s="97">
        <f t="shared" si="379"/>
        <v>16.0703076</v>
      </c>
    </row>
    <row r="381">
      <c r="A381" s="8">
        <f>history!A572</f>
        <v>45496</v>
      </c>
      <c r="B381" s="9">
        <f>history!E572+B380</f>
        <v>748</v>
      </c>
      <c r="C381" s="9">
        <f>history!F572+C380</f>
        <v>592</v>
      </c>
      <c r="D381" s="9">
        <f>history!G572+D380</f>
        <v>256</v>
      </c>
      <c r="E381" s="97">
        <f t="shared" ref="E381:G381" si="380">B381/($B381+$C381+$D381)*100</f>
        <v>46.86716792</v>
      </c>
      <c r="F381" s="97">
        <f t="shared" si="380"/>
        <v>37.09273183</v>
      </c>
      <c r="G381" s="97">
        <f t="shared" si="380"/>
        <v>16.04010025</v>
      </c>
    </row>
    <row r="382">
      <c r="A382" s="8">
        <f>history!A573</f>
        <v>45497</v>
      </c>
      <c r="B382" s="9">
        <f>history!E573+B381</f>
        <v>752</v>
      </c>
      <c r="C382" s="9">
        <f>history!F573+C381</f>
        <v>592</v>
      </c>
      <c r="D382" s="9">
        <f>history!G573+D381</f>
        <v>257</v>
      </c>
      <c r="E382" s="97">
        <f t="shared" ref="E382:G382" si="381">B382/($B382+$C382+$D382)*100</f>
        <v>46.97064335</v>
      </c>
      <c r="F382" s="97">
        <f t="shared" si="381"/>
        <v>36.97688944</v>
      </c>
      <c r="G382" s="97">
        <f t="shared" si="381"/>
        <v>16.05246721</v>
      </c>
    </row>
    <row r="383">
      <c r="A383" s="8">
        <f>history!A574</f>
        <v>45498</v>
      </c>
      <c r="B383" s="9">
        <f>history!E574+B382</f>
        <v>753</v>
      </c>
      <c r="C383" s="9">
        <f>history!F574+C382</f>
        <v>592</v>
      </c>
      <c r="D383" s="9">
        <f>history!G574+D382</f>
        <v>258</v>
      </c>
      <c r="E383" s="97">
        <f t="shared" ref="E383:G383" si="382">B383/($B383+$C383+$D383)*100</f>
        <v>46.97442296</v>
      </c>
      <c r="F383" s="97">
        <f t="shared" si="382"/>
        <v>36.93075483</v>
      </c>
      <c r="G383" s="97">
        <f t="shared" si="382"/>
        <v>16.09482221</v>
      </c>
    </row>
    <row r="384">
      <c r="A384" s="8">
        <f>history!A575</f>
        <v>45499</v>
      </c>
      <c r="B384" s="9">
        <f>history!E575+B383</f>
        <v>754</v>
      </c>
      <c r="C384" s="9">
        <f>history!F575+C383</f>
        <v>592</v>
      </c>
      <c r="D384" s="9">
        <f>history!G575+D383</f>
        <v>259</v>
      </c>
      <c r="E384" s="97">
        <f t="shared" ref="E384:G384" si="383">B384/($B384+$C384+$D384)*100</f>
        <v>46.97819315</v>
      </c>
      <c r="F384" s="97">
        <f t="shared" si="383"/>
        <v>36.8847352</v>
      </c>
      <c r="G384" s="97">
        <f t="shared" si="383"/>
        <v>16.13707165</v>
      </c>
    </row>
    <row r="385">
      <c r="A385" s="8">
        <f>history!A576</f>
        <v>45500</v>
      </c>
      <c r="B385" s="9">
        <f>history!E576+B384</f>
        <v>757</v>
      </c>
      <c r="C385" s="9">
        <f>history!F576+C384</f>
        <v>592</v>
      </c>
      <c r="D385" s="9">
        <f>history!G576+D384</f>
        <v>259</v>
      </c>
      <c r="E385" s="97">
        <f t="shared" ref="E385:G385" si="384">B385/($B385+$C385+$D385)*100</f>
        <v>47.07711443</v>
      </c>
      <c r="F385" s="97">
        <f t="shared" si="384"/>
        <v>36.8159204</v>
      </c>
      <c r="G385" s="97">
        <f t="shared" si="384"/>
        <v>16.10696517</v>
      </c>
    </row>
    <row r="386">
      <c r="A386" s="8">
        <f>history!A577</f>
        <v>45501</v>
      </c>
      <c r="B386" s="9">
        <f>history!E577+B385</f>
        <v>761</v>
      </c>
      <c r="C386" s="9">
        <f>history!F577+C385</f>
        <v>592</v>
      </c>
      <c r="D386" s="9">
        <f>history!G577+D385</f>
        <v>259</v>
      </c>
      <c r="E386" s="97">
        <f t="shared" ref="E386:G386" si="385">B386/($B386+$C386+$D386)*100</f>
        <v>47.20843672</v>
      </c>
      <c r="F386" s="97">
        <f t="shared" si="385"/>
        <v>36.72456576</v>
      </c>
      <c r="G386" s="97">
        <f t="shared" si="385"/>
        <v>16.06699752</v>
      </c>
    </row>
    <row r="387">
      <c r="A387" s="8">
        <f>history!A578</f>
        <v>45502</v>
      </c>
      <c r="B387" s="9">
        <f>history!E578+B386</f>
        <v>763</v>
      </c>
      <c r="C387" s="9">
        <f>history!F578+C386</f>
        <v>592</v>
      </c>
      <c r="D387" s="9">
        <f>history!G578+D386</f>
        <v>260</v>
      </c>
      <c r="E387" s="97">
        <f t="shared" ref="E387:G387" si="386">B387/($B387+$C387+$D387)*100</f>
        <v>47.24458204</v>
      </c>
      <c r="F387" s="97">
        <f t="shared" si="386"/>
        <v>36.65634675</v>
      </c>
      <c r="G387" s="97">
        <f t="shared" si="386"/>
        <v>16.09907121</v>
      </c>
    </row>
    <row r="388">
      <c r="A388" s="8">
        <f>history!A579</f>
        <v>45503</v>
      </c>
      <c r="B388" s="9">
        <f>history!E579+B387</f>
        <v>764</v>
      </c>
      <c r="C388" s="9">
        <f>history!F579+C387</f>
        <v>592</v>
      </c>
      <c r="D388" s="9">
        <f>history!G579+D387</f>
        <v>261</v>
      </c>
      <c r="E388" s="97">
        <f t="shared" ref="E388:G388" si="387">B388/($B388+$C388+$D388)*100</f>
        <v>47.24799011</v>
      </c>
      <c r="F388" s="97">
        <f t="shared" si="387"/>
        <v>36.61100804</v>
      </c>
      <c r="G388" s="97">
        <f t="shared" si="387"/>
        <v>16.14100186</v>
      </c>
    </row>
    <row r="389">
      <c r="A389" s="8">
        <f>history!A580</f>
        <v>45504</v>
      </c>
      <c r="B389" s="9">
        <f>history!E580+B388</f>
        <v>765</v>
      </c>
      <c r="C389" s="9">
        <f>history!F580+C388</f>
        <v>592</v>
      </c>
      <c r="D389" s="9">
        <f>history!G580+D388</f>
        <v>261</v>
      </c>
      <c r="E389" s="97">
        <f t="shared" ref="E389:G389" si="388">B389/($B389+$C389+$D389)*100</f>
        <v>47.28059333</v>
      </c>
      <c r="F389" s="97">
        <f t="shared" si="388"/>
        <v>36.58838072</v>
      </c>
      <c r="G389" s="97">
        <f t="shared" si="388"/>
        <v>16.13102596</v>
      </c>
    </row>
    <row r="390">
      <c r="A390" s="8">
        <f>history!A581</f>
        <v>45505</v>
      </c>
      <c r="B390" s="9">
        <f>history!E581+B389</f>
        <v>767</v>
      </c>
      <c r="C390" s="9">
        <f>history!F581+C389</f>
        <v>592</v>
      </c>
      <c r="D390" s="9">
        <f>history!G581+D389</f>
        <v>263</v>
      </c>
      <c r="E390" s="97">
        <f t="shared" ref="E390:G390" si="389">B390/($B390+$C390+$D390)*100</f>
        <v>47.28729963</v>
      </c>
      <c r="F390" s="97">
        <f t="shared" si="389"/>
        <v>36.49815043</v>
      </c>
      <c r="G390" s="97">
        <f t="shared" si="389"/>
        <v>16.21454994</v>
      </c>
    </row>
    <row r="391">
      <c r="A391" s="8">
        <f>history!A582</f>
        <v>45506</v>
      </c>
      <c r="B391" s="9">
        <f>history!E582+B390</f>
        <v>769</v>
      </c>
      <c r="C391" s="9">
        <f>history!F582+C390</f>
        <v>592</v>
      </c>
      <c r="D391" s="9">
        <f>history!G582+D390</f>
        <v>263</v>
      </c>
      <c r="E391" s="97">
        <f t="shared" ref="E391:G391" si="390">B391/($B391+$C391+$D391)*100</f>
        <v>47.35221675</v>
      </c>
      <c r="F391" s="97">
        <f t="shared" si="390"/>
        <v>36.45320197</v>
      </c>
      <c r="G391" s="97">
        <f t="shared" si="390"/>
        <v>16.19458128</v>
      </c>
    </row>
    <row r="392">
      <c r="A392" s="8">
        <f>history!A583</f>
        <v>45507</v>
      </c>
      <c r="B392" s="9">
        <f>history!E583+B391</f>
        <v>771</v>
      </c>
      <c r="C392" s="9">
        <f>history!F583+C391</f>
        <v>592</v>
      </c>
      <c r="D392" s="9">
        <f>history!G583+D391</f>
        <v>264</v>
      </c>
      <c r="E392" s="97">
        <f t="shared" ref="E392:G392" si="391">B392/($B392+$C392+$D392)*100</f>
        <v>47.38783036</v>
      </c>
      <c r="F392" s="97">
        <f t="shared" si="391"/>
        <v>36.38598648</v>
      </c>
      <c r="G392" s="97">
        <f t="shared" si="391"/>
        <v>16.22618316</v>
      </c>
    </row>
    <row r="393">
      <c r="A393" s="8">
        <f>history!A584</f>
        <v>45508</v>
      </c>
      <c r="B393" s="9">
        <f>history!E584+B392</f>
        <v>773</v>
      </c>
      <c r="C393" s="9">
        <f>history!F584+C392</f>
        <v>592</v>
      </c>
      <c r="D393" s="9">
        <f>history!G584+D392</f>
        <v>265</v>
      </c>
      <c r="E393" s="97">
        <f t="shared" ref="E393:G393" si="392">B393/($B393+$C393+$D393)*100</f>
        <v>47.42331288</v>
      </c>
      <c r="F393" s="97">
        <f t="shared" si="392"/>
        <v>36.3190184</v>
      </c>
      <c r="G393" s="97">
        <f t="shared" si="392"/>
        <v>16.25766871</v>
      </c>
    </row>
    <row r="394">
      <c r="A394" s="8">
        <f>history!A585</f>
        <v>45509</v>
      </c>
      <c r="B394" s="9">
        <f>history!E585+B393</f>
        <v>774</v>
      </c>
      <c r="C394" s="9">
        <f>history!F585+C393</f>
        <v>592</v>
      </c>
      <c r="D394" s="9">
        <f>history!G585+D393</f>
        <v>266</v>
      </c>
      <c r="E394" s="97">
        <f t="shared" ref="E394:G394" si="393">B394/($B394+$C394+$D394)*100</f>
        <v>47.42647059</v>
      </c>
      <c r="F394" s="97">
        <f t="shared" si="393"/>
        <v>36.2745098</v>
      </c>
      <c r="G394" s="97">
        <f t="shared" si="393"/>
        <v>16.29901961</v>
      </c>
    </row>
    <row r="395">
      <c r="A395" s="8">
        <f>history!A586</f>
        <v>45510</v>
      </c>
      <c r="B395" s="9">
        <f>history!E586+B394</f>
        <v>775</v>
      </c>
      <c r="C395" s="9">
        <f>history!F586+C394</f>
        <v>592</v>
      </c>
      <c r="D395" s="9">
        <f>history!G586+D394</f>
        <v>266</v>
      </c>
      <c r="E395" s="97">
        <f t="shared" ref="E395:G395" si="394">B395/($B395+$C395+$D395)*100</f>
        <v>47.45866503</v>
      </c>
      <c r="F395" s="97">
        <f t="shared" si="394"/>
        <v>36.25229639</v>
      </c>
      <c r="G395" s="97">
        <f t="shared" si="394"/>
        <v>16.28903858</v>
      </c>
    </row>
    <row r="396">
      <c r="A396" s="8">
        <f>history!A587</f>
        <v>45511</v>
      </c>
      <c r="B396" s="9">
        <f>history!E587+B395</f>
        <v>778</v>
      </c>
      <c r="C396" s="9">
        <f>history!F587+C395</f>
        <v>592</v>
      </c>
      <c r="D396" s="9">
        <f>history!G587+D395</f>
        <v>266</v>
      </c>
      <c r="E396" s="97">
        <f t="shared" ref="E396:G396" si="395">B396/($B396+$C396+$D396)*100</f>
        <v>47.55501222</v>
      </c>
      <c r="F396" s="97">
        <f t="shared" si="395"/>
        <v>36.18581907</v>
      </c>
      <c r="G396" s="97">
        <f t="shared" si="395"/>
        <v>16.2591687</v>
      </c>
    </row>
    <row r="397">
      <c r="A397" s="8">
        <f>history!A588</f>
        <v>45512</v>
      </c>
      <c r="B397" s="9">
        <f>history!E588+B396</f>
        <v>780</v>
      </c>
      <c r="C397" s="9">
        <f>history!F588+C396</f>
        <v>592</v>
      </c>
      <c r="D397" s="9">
        <f>history!G588+D396</f>
        <v>266</v>
      </c>
      <c r="E397" s="97">
        <f t="shared" ref="E397:G397" si="396">B397/($B397+$C397+$D397)*100</f>
        <v>47.61904762</v>
      </c>
      <c r="F397" s="97">
        <f t="shared" si="396"/>
        <v>36.14163614</v>
      </c>
      <c r="G397" s="97">
        <f t="shared" si="396"/>
        <v>16.23931624</v>
      </c>
    </row>
    <row r="398">
      <c r="A398" s="8">
        <f>history!A589</f>
        <v>45513</v>
      </c>
      <c r="B398" s="9">
        <f>history!E589+B397</f>
        <v>781</v>
      </c>
      <c r="C398" s="9">
        <f>history!F589+C397</f>
        <v>592</v>
      </c>
      <c r="D398" s="9">
        <f>history!G589+D397</f>
        <v>268</v>
      </c>
      <c r="E398" s="97">
        <f t="shared" ref="E398:G398" si="397">B398/($B398+$C398+$D398)*100</f>
        <v>47.59293114</v>
      </c>
      <c r="F398" s="97">
        <f t="shared" si="397"/>
        <v>36.07556368</v>
      </c>
      <c r="G398" s="97">
        <f t="shared" si="397"/>
        <v>16.33150518</v>
      </c>
    </row>
    <row r="399">
      <c r="A399" s="8">
        <f>history!A590</f>
        <v>45514</v>
      </c>
      <c r="B399" s="9">
        <f>history!E590+B398</f>
        <v>782</v>
      </c>
      <c r="C399" s="9">
        <f>history!F590+C398</f>
        <v>592</v>
      </c>
      <c r="D399" s="9">
        <f>history!G590+D398</f>
        <v>269</v>
      </c>
      <c r="E399" s="97">
        <f t="shared" ref="E399:G399" si="398">B399/($B399+$C399+$D399)*100</f>
        <v>47.59586123</v>
      </c>
      <c r="F399" s="97">
        <f t="shared" si="398"/>
        <v>36.03164942</v>
      </c>
      <c r="G399" s="97">
        <f t="shared" si="398"/>
        <v>16.37248935</v>
      </c>
    </row>
    <row r="400">
      <c r="A400" s="8">
        <f>history!A591</f>
        <v>45515</v>
      </c>
      <c r="B400" s="9">
        <f>history!E591+B399</f>
        <v>783</v>
      </c>
      <c r="C400" s="9">
        <f>history!F591+C399</f>
        <v>592</v>
      </c>
      <c r="D400" s="9">
        <f>history!G591+D399</f>
        <v>269</v>
      </c>
      <c r="E400" s="97">
        <f t="shared" ref="E400:G400" si="399">B400/($B400+$C400+$D400)*100</f>
        <v>47.62773723</v>
      </c>
      <c r="F400" s="97">
        <f t="shared" si="399"/>
        <v>36.00973236</v>
      </c>
      <c r="G400" s="97">
        <f t="shared" si="399"/>
        <v>16.36253041</v>
      </c>
    </row>
    <row r="401">
      <c r="A401" s="8">
        <f>history!A592</f>
        <v>45516</v>
      </c>
      <c r="B401" s="9">
        <f>history!E592+B400</f>
        <v>784</v>
      </c>
      <c r="C401" s="9">
        <f>history!F592+C400</f>
        <v>592</v>
      </c>
      <c r="D401" s="9">
        <f>history!G592+D400</f>
        <v>269</v>
      </c>
      <c r="E401" s="97">
        <f t="shared" ref="E401:G401" si="400">B401/($B401+$C401+$D401)*100</f>
        <v>47.65957447</v>
      </c>
      <c r="F401" s="97">
        <f t="shared" si="400"/>
        <v>35.98784195</v>
      </c>
      <c r="G401" s="97">
        <f t="shared" si="400"/>
        <v>16.35258359</v>
      </c>
    </row>
    <row r="402">
      <c r="A402" s="8">
        <f>history!A593</f>
        <v>45517</v>
      </c>
      <c r="B402" s="9">
        <f>history!E593+B401</f>
        <v>786</v>
      </c>
      <c r="C402" s="9">
        <f>history!F593+C401</f>
        <v>594</v>
      </c>
      <c r="D402" s="9">
        <f>history!G593+D401</f>
        <v>269</v>
      </c>
      <c r="E402" s="97">
        <f t="shared" ref="E402:G402" si="401">B402/($B402+$C402+$D402)*100</f>
        <v>47.66525167</v>
      </c>
      <c r="F402" s="97">
        <f t="shared" si="401"/>
        <v>36.02183141</v>
      </c>
      <c r="G402" s="97">
        <f t="shared" si="401"/>
        <v>16.31291692</v>
      </c>
    </row>
    <row r="403">
      <c r="A403" s="8">
        <f>history!A594</f>
        <v>45518</v>
      </c>
      <c r="B403" s="9">
        <f>history!E594+B402</f>
        <v>788</v>
      </c>
      <c r="C403" s="9">
        <f>history!F594+C402</f>
        <v>594</v>
      </c>
      <c r="D403" s="9">
        <f>history!G594+D402</f>
        <v>272</v>
      </c>
      <c r="E403" s="97">
        <f t="shared" ref="E403:G403" si="402">B403/($B403+$C403+$D403)*100</f>
        <v>47.64207981</v>
      </c>
      <c r="F403" s="97">
        <f t="shared" si="402"/>
        <v>35.91293833</v>
      </c>
      <c r="G403" s="97">
        <f t="shared" si="402"/>
        <v>16.44498186</v>
      </c>
    </row>
    <row r="404">
      <c r="A404" s="8">
        <f>history!A595</f>
        <v>45519</v>
      </c>
      <c r="B404" s="9">
        <f>history!E595+B403</f>
        <v>790</v>
      </c>
      <c r="C404" s="9">
        <f>history!F595+C403</f>
        <v>594</v>
      </c>
      <c r="D404" s="9">
        <f>history!G595+D403</f>
        <v>272</v>
      </c>
      <c r="E404" s="97">
        <f t="shared" ref="E404:G404" si="403">B404/($B404+$C404+$D404)*100</f>
        <v>47.70531401</v>
      </c>
      <c r="F404" s="97">
        <f t="shared" si="403"/>
        <v>35.86956522</v>
      </c>
      <c r="G404" s="97">
        <f t="shared" si="403"/>
        <v>16.42512077</v>
      </c>
    </row>
    <row r="405">
      <c r="A405" s="8">
        <f>history!A596</f>
        <v>45520</v>
      </c>
      <c r="B405" s="9">
        <f>history!E596+B404</f>
        <v>793</v>
      </c>
      <c r="C405" s="9">
        <f>history!F596+C404</f>
        <v>594</v>
      </c>
      <c r="D405" s="9">
        <f>history!G596+D404</f>
        <v>272</v>
      </c>
      <c r="E405" s="97">
        <f t="shared" ref="E405:G405" si="404">B405/($B405+$C405+$D405)*100</f>
        <v>47.79987945</v>
      </c>
      <c r="F405" s="97">
        <f t="shared" si="404"/>
        <v>35.80470163</v>
      </c>
      <c r="G405" s="97">
        <f t="shared" si="404"/>
        <v>16.39541893</v>
      </c>
    </row>
    <row r="406">
      <c r="A406" s="8">
        <f>history!A597</f>
        <v>45521</v>
      </c>
      <c r="B406" s="9">
        <f>history!E597+B405</f>
        <v>795</v>
      </c>
      <c r="C406" s="9">
        <f>history!F597+C405</f>
        <v>594</v>
      </c>
      <c r="D406" s="9">
        <f>history!G597+D405</f>
        <v>273</v>
      </c>
      <c r="E406" s="97">
        <f t="shared" ref="E406:G406" si="405">B406/($B406+$C406+$D406)*100</f>
        <v>47.83393502</v>
      </c>
      <c r="F406" s="97">
        <f t="shared" si="405"/>
        <v>35.7400722</v>
      </c>
      <c r="G406" s="97">
        <f t="shared" si="405"/>
        <v>16.42599278</v>
      </c>
    </row>
    <row r="407">
      <c r="A407" s="8">
        <f>history!A598</f>
        <v>45522</v>
      </c>
      <c r="B407" s="9">
        <f>history!E598+B406</f>
        <v>797</v>
      </c>
      <c r="C407" s="9">
        <f>history!F598+C406</f>
        <v>597</v>
      </c>
      <c r="D407" s="9">
        <f>history!G598+D406</f>
        <v>275</v>
      </c>
      <c r="E407" s="97">
        <f t="shared" ref="E407:G407" si="406">B407/($B407+$C407+$D407)*100</f>
        <v>47.7531456</v>
      </c>
      <c r="F407" s="97">
        <f t="shared" si="406"/>
        <v>35.76992211</v>
      </c>
      <c r="G407" s="97">
        <f t="shared" si="406"/>
        <v>16.47693229</v>
      </c>
    </row>
    <row r="408">
      <c r="A408" s="8">
        <f>history!A599</f>
        <v>45523</v>
      </c>
      <c r="B408" s="9">
        <f>history!E599+B407</f>
        <v>800</v>
      </c>
      <c r="C408" s="9">
        <f>history!F599+C407</f>
        <v>597</v>
      </c>
      <c r="D408" s="9">
        <f>history!G599+D407</f>
        <v>277</v>
      </c>
      <c r="E408" s="97">
        <f t="shared" ref="E408:G408" si="407">B408/($B408+$C408+$D408)*100</f>
        <v>47.78972521</v>
      </c>
      <c r="F408" s="97">
        <f t="shared" si="407"/>
        <v>35.66308244</v>
      </c>
      <c r="G408" s="97">
        <f t="shared" si="407"/>
        <v>16.54719235</v>
      </c>
    </row>
    <row r="409">
      <c r="A409" s="8">
        <f>history!A600</f>
        <v>45524</v>
      </c>
      <c r="B409" s="9">
        <f>history!E600+B408</f>
        <v>801</v>
      </c>
      <c r="C409" s="9">
        <f>history!F600+C408</f>
        <v>599</v>
      </c>
      <c r="D409" s="9">
        <f>history!G600+D408</f>
        <v>279</v>
      </c>
      <c r="E409" s="97">
        <f t="shared" ref="E409:G409" si="408">B409/($B409+$C409+$D409)*100</f>
        <v>47.70696843</v>
      </c>
      <c r="F409" s="97">
        <f t="shared" si="408"/>
        <v>35.67599762</v>
      </c>
      <c r="G409" s="97">
        <f t="shared" si="408"/>
        <v>16.61703395</v>
      </c>
    </row>
    <row r="410">
      <c r="A410" s="8">
        <f>history!A601</f>
        <v>45525</v>
      </c>
      <c r="B410" s="9">
        <f>history!E601+B409</f>
        <v>802</v>
      </c>
      <c r="C410" s="9">
        <f>history!F601+C409</f>
        <v>599</v>
      </c>
      <c r="D410" s="9">
        <f>history!G601+D409</f>
        <v>279</v>
      </c>
      <c r="E410" s="97">
        <f t="shared" ref="E410:G410" si="409">B410/($B410+$C410+$D410)*100</f>
        <v>47.73809524</v>
      </c>
      <c r="F410" s="97">
        <f t="shared" si="409"/>
        <v>35.6547619</v>
      </c>
      <c r="G410" s="97">
        <f t="shared" si="409"/>
        <v>16.60714286</v>
      </c>
    </row>
    <row r="411">
      <c r="A411" s="8">
        <f>history!A602</f>
        <v>45526</v>
      </c>
      <c r="B411" s="9">
        <f>history!E602+B410</f>
        <v>806</v>
      </c>
      <c r="C411" s="9">
        <f>history!F602+C410</f>
        <v>599</v>
      </c>
      <c r="D411" s="9">
        <f>history!G602+D410</f>
        <v>279</v>
      </c>
      <c r="E411" s="97">
        <f t="shared" ref="E411:G411" si="410">B411/($B411+$C411+$D411)*100</f>
        <v>47.86223278</v>
      </c>
      <c r="F411" s="97">
        <f t="shared" si="410"/>
        <v>35.57007126</v>
      </c>
      <c r="G411" s="97">
        <f t="shared" si="410"/>
        <v>16.56769596</v>
      </c>
    </row>
    <row r="412">
      <c r="A412" s="8">
        <f>history!A603</f>
        <v>45527</v>
      </c>
      <c r="B412" s="9">
        <f>history!E603+B411</f>
        <v>809</v>
      </c>
      <c r="C412" s="9">
        <f>history!F603+C411</f>
        <v>604</v>
      </c>
      <c r="D412" s="9">
        <f>history!G603+D411</f>
        <v>280</v>
      </c>
      <c r="E412" s="97">
        <f t="shared" ref="E412:G412" si="411">B412/($B412+$C412+$D412)*100</f>
        <v>47.78499705</v>
      </c>
      <c r="F412" s="97">
        <f t="shared" si="411"/>
        <v>35.67631424</v>
      </c>
      <c r="G412" s="97">
        <f t="shared" si="411"/>
        <v>16.53868872</v>
      </c>
    </row>
    <row r="413">
      <c r="A413" s="8">
        <f>history!A604</f>
        <v>45528</v>
      </c>
      <c r="B413" s="9">
        <f>history!E604+B412</f>
        <v>810</v>
      </c>
      <c r="C413" s="9">
        <f>history!F604+C412</f>
        <v>607</v>
      </c>
      <c r="D413" s="9">
        <f>history!G604+D412</f>
        <v>281</v>
      </c>
      <c r="E413" s="97">
        <f t="shared" ref="E413:G413" si="412">B413/($B413+$C413+$D413)*100</f>
        <v>47.70318021</v>
      </c>
      <c r="F413" s="97">
        <f t="shared" si="412"/>
        <v>35.74793875</v>
      </c>
      <c r="G413" s="97">
        <f t="shared" si="412"/>
        <v>16.54888104</v>
      </c>
    </row>
    <row r="414">
      <c r="A414" s="8">
        <f>history!A605</f>
        <v>45529</v>
      </c>
      <c r="B414" s="9">
        <f>history!E605+B413</f>
        <v>812</v>
      </c>
      <c r="C414" s="9">
        <f>history!F605+C413</f>
        <v>609</v>
      </c>
      <c r="D414" s="9">
        <f>history!G605+D413</f>
        <v>281</v>
      </c>
      <c r="E414" s="97">
        <f t="shared" ref="E414:G414" si="413">B414/($B414+$C414+$D414)*100</f>
        <v>47.70857814</v>
      </c>
      <c r="F414" s="97">
        <f t="shared" si="413"/>
        <v>35.78143361</v>
      </c>
      <c r="G414" s="97">
        <f t="shared" si="413"/>
        <v>16.50998825</v>
      </c>
    </row>
    <row r="415">
      <c r="A415" s="8">
        <f>history!A606</f>
        <v>45530</v>
      </c>
      <c r="B415" s="9">
        <f>history!E606+B414</f>
        <v>814</v>
      </c>
      <c r="C415" s="9">
        <f>history!F606+C414</f>
        <v>609</v>
      </c>
      <c r="D415" s="9">
        <f>history!G606+D414</f>
        <v>282</v>
      </c>
      <c r="E415" s="97">
        <f t="shared" ref="E415:G415" si="414">B415/($B415+$C415+$D415)*100</f>
        <v>47.74193548</v>
      </c>
      <c r="F415" s="97">
        <f t="shared" si="414"/>
        <v>35.71847507</v>
      </c>
      <c r="G415" s="97">
        <f t="shared" si="414"/>
        <v>16.53958944</v>
      </c>
    </row>
    <row r="416">
      <c r="A416" s="8">
        <f>history!A607</f>
        <v>45531</v>
      </c>
      <c r="B416" s="9">
        <f>history!E607+B415</f>
        <v>816</v>
      </c>
      <c r="C416" s="9">
        <f>history!F607+C415</f>
        <v>609</v>
      </c>
      <c r="D416" s="9">
        <f>history!G607+D415</f>
        <v>282</v>
      </c>
      <c r="E416" s="97">
        <f t="shared" ref="E416:G416" si="415">B416/($B416+$C416+$D416)*100</f>
        <v>47.80316344</v>
      </c>
      <c r="F416" s="97">
        <f t="shared" si="415"/>
        <v>35.67662566</v>
      </c>
      <c r="G416" s="97">
        <f t="shared" si="415"/>
        <v>16.5202109</v>
      </c>
    </row>
    <row r="417">
      <c r="A417" s="8">
        <f>history!A608</f>
        <v>45532</v>
      </c>
      <c r="B417" s="9">
        <f>history!E608+B416</f>
        <v>818</v>
      </c>
      <c r="C417" s="9">
        <f>history!F608+C416</f>
        <v>609</v>
      </c>
      <c r="D417" s="9">
        <f>history!G608+D416</f>
        <v>283</v>
      </c>
      <c r="E417" s="97">
        <f t="shared" ref="E417:G417" si="416">B417/($B417+$C417+$D417)*100</f>
        <v>47.83625731</v>
      </c>
      <c r="F417" s="97">
        <f t="shared" si="416"/>
        <v>35.61403509</v>
      </c>
      <c r="G417" s="97">
        <f t="shared" si="416"/>
        <v>16.5497076</v>
      </c>
    </row>
    <row r="418">
      <c r="A418" s="8">
        <f>history!A609</f>
        <v>45533</v>
      </c>
      <c r="B418" s="9">
        <f>history!E609+B417</f>
        <v>821</v>
      </c>
      <c r="C418" s="9">
        <f>history!F609+C417</f>
        <v>609</v>
      </c>
      <c r="D418" s="9">
        <f>history!G609+D417</f>
        <v>283</v>
      </c>
      <c r="E418" s="97">
        <f t="shared" ref="E418:G418" si="417">B418/($B418+$C418+$D418)*100</f>
        <v>47.92761238</v>
      </c>
      <c r="F418" s="97">
        <f t="shared" si="417"/>
        <v>35.55166375</v>
      </c>
      <c r="G418" s="97">
        <f t="shared" si="417"/>
        <v>16.52072388</v>
      </c>
    </row>
    <row r="419">
      <c r="A419" s="8">
        <f>history!A610</f>
        <v>45534</v>
      </c>
      <c r="B419" s="9">
        <f>history!E610+B418</f>
        <v>823</v>
      </c>
      <c r="C419" s="9">
        <f>history!F610+C418</f>
        <v>609</v>
      </c>
      <c r="D419" s="9">
        <f>history!G610+D418</f>
        <v>283</v>
      </c>
      <c r="E419" s="97">
        <f t="shared" ref="E419:G419" si="418">B419/($B419+$C419+$D419)*100</f>
        <v>47.98833819</v>
      </c>
      <c r="F419" s="97">
        <f t="shared" si="418"/>
        <v>35.51020408</v>
      </c>
      <c r="G419" s="97">
        <f t="shared" si="418"/>
        <v>16.50145773</v>
      </c>
    </row>
    <row r="420">
      <c r="A420" s="8">
        <f>history!A611</f>
        <v>45535</v>
      </c>
      <c r="B420" s="9">
        <f>history!E611+B419</f>
        <v>825</v>
      </c>
      <c r="C420" s="9">
        <f>history!F611+C419</f>
        <v>609</v>
      </c>
      <c r="D420" s="9">
        <f>history!G611+D419</f>
        <v>283</v>
      </c>
      <c r="E420" s="97">
        <f t="shared" ref="E420:G420" si="419">B420/($B420+$C420+$D420)*100</f>
        <v>48.04892254</v>
      </c>
      <c r="F420" s="97">
        <f t="shared" si="419"/>
        <v>35.468841</v>
      </c>
      <c r="G420" s="97">
        <f t="shared" si="419"/>
        <v>16.48223646</v>
      </c>
    </row>
    <row r="421">
      <c r="A421" s="8">
        <f>history!A612</f>
        <v>45536</v>
      </c>
      <c r="B421" s="9">
        <f>history!E612+B420</f>
        <v>826</v>
      </c>
      <c r="C421" s="9">
        <f>history!F612+C420</f>
        <v>609</v>
      </c>
      <c r="D421" s="9">
        <f>history!G612+D420</f>
        <v>284</v>
      </c>
      <c r="E421" s="97">
        <f t="shared" ref="E421:G421" si="420">B421/($B421+$C421+$D421)*100</f>
        <v>48.05119255</v>
      </c>
      <c r="F421" s="97">
        <f t="shared" si="420"/>
        <v>35.42757417</v>
      </c>
      <c r="G421" s="97">
        <f t="shared" si="420"/>
        <v>16.52123328</v>
      </c>
    </row>
    <row r="422">
      <c r="A422" s="8">
        <f>history!A613</f>
        <v>45537</v>
      </c>
      <c r="B422" s="9">
        <f>history!E613+B421</f>
        <v>828</v>
      </c>
      <c r="C422" s="9">
        <f>history!F613+C421</f>
        <v>609</v>
      </c>
      <c r="D422" s="9">
        <f>history!G613+D421</f>
        <v>284</v>
      </c>
      <c r="E422" s="97">
        <f t="shared" ref="E422:G422" si="421">B422/($B422+$C422+$D422)*100</f>
        <v>48.11156304</v>
      </c>
      <c r="F422" s="97">
        <f t="shared" si="421"/>
        <v>35.38640325</v>
      </c>
      <c r="G422" s="97">
        <f t="shared" si="421"/>
        <v>16.5020337</v>
      </c>
    </row>
    <row r="423">
      <c r="A423" s="8">
        <f>history!A614</f>
        <v>45538</v>
      </c>
      <c r="B423" s="9">
        <f>history!E614+B422</f>
        <v>831</v>
      </c>
      <c r="C423" s="9">
        <f>history!F614+C422</f>
        <v>611</v>
      </c>
      <c r="D423" s="9">
        <f>history!G614+D422</f>
        <v>284</v>
      </c>
      <c r="E423" s="97">
        <f t="shared" ref="E423:G423" si="422">B423/($B423+$C423+$D423)*100</f>
        <v>48.14600232</v>
      </c>
      <c r="F423" s="97">
        <f t="shared" si="422"/>
        <v>35.39976825</v>
      </c>
      <c r="G423" s="97">
        <f t="shared" si="422"/>
        <v>16.45422943</v>
      </c>
    </row>
    <row r="424">
      <c r="A424" s="8">
        <f>history!A615</f>
        <v>45539</v>
      </c>
      <c r="B424" s="9">
        <f>history!E615+B423</f>
        <v>833</v>
      </c>
      <c r="C424" s="9">
        <f>history!F615+C423</f>
        <v>611</v>
      </c>
      <c r="D424" s="9">
        <f>history!G615+D423</f>
        <v>284</v>
      </c>
      <c r="E424" s="97">
        <f t="shared" ref="E424:G424" si="423">B424/($B424+$C424+$D424)*100</f>
        <v>48.20601852</v>
      </c>
      <c r="F424" s="97">
        <f t="shared" si="423"/>
        <v>35.3587963</v>
      </c>
      <c r="G424" s="97">
        <f t="shared" si="423"/>
        <v>16.43518519</v>
      </c>
    </row>
    <row r="425">
      <c r="A425" s="8">
        <f>history!A616</f>
        <v>45540</v>
      </c>
      <c r="B425" s="9">
        <f>history!E616+B424</f>
        <v>835</v>
      </c>
      <c r="C425" s="9">
        <f>history!F616+C424</f>
        <v>611</v>
      </c>
      <c r="D425" s="9">
        <f>history!G616+D424</f>
        <v>284</v>
      </c>
      <c r="E425" s="97">
        <f t="shared" ref="E425:G425" si="424">B425/($B425+$C425+$D425)*100</f>
        <v>48.26589595</v>
      </c>
      <c r="F425" s="97">
        <f t="shared" si="424"/>
        <v>35.31791908</v>
      </c>
      <c r="G425" s="97">
        <f t="shared" si="424"/>
        <v>16.41618497</v>
      </c>
    </row>
    <row r="426">
      <c r="A426" s="8">
        <f>history!A617</f>
        <v>45541</v>
      </c>
      <c r="B426" s="9">
        <f>history!E617+B425</f>
        <v>837</v>
      </c>
      <c r="C426" s="9">
        <f>history!F617+C425</f>
        <v>615</v>
      </c>
      <c r="D426" s="9">
        <f>history!G617+D425</f>
        <v>284</v>
      </c>
      <c r="E426" s="97">
        <f t="shared" ref="E426:G426" si="425">B426/($B426+$C426+$D426)*100</f>
        <v>48.21428571</v>
      </c>
      <c r="F426" s="97">
        <f t="shared" si="425"/>
        <v>35.42626728</v>
      </c>
      <c r="G426" s="97">
        <f t="shared" si="425"/>
        <v>16.359447</v>
      </c>
    </row>
    <row r="427">
      <c r="A427" s="8">
        <f>history!A618</f>
        <v>45542</v>
      </c>
      <c r="B427" s="9">
        <f>history!E618+B426</f>
        <v>839</v>
      </c>
      <c r="C427" s="9">
        <f>history!F618+C426</f>
        <v>615</v>
      </c>
      <c r="D427" s="9">
        <f>history!G618+D426</f>
        <v>285</v>
      </c>
      <c r="E427" s="97">
        <f t="shared" ref="E427:G427" si="426">B427/($B427+$C427+$D427)*100</f>
        <v>48.24611846</v>
      </c>
      <c r="F427" s="97">
        <f t="shared" si="426"/>
        <v>35.36515239</v>
      </c>
      <c r="G427" s="97">
        <f t="shared" si="426"/>
        <v>16.38872915</v>
      </c>
    </row>
    <row r="428">
      <c r="A428" s="8">
        <f>history!A619</f>
        <v>45543</v>
      </c>
      <c r="B428" s="9">
        <f>history!E619+B427</f>
        <v>841</v>
      </c>
      <c r="C428" s="9">
        <f>history!F619+C427</f>
        <v>615</v>
      </c>
      <c r="D428" s="9">
        <f>history!G619+D427</f>
        <v>285</v>
      </c>
      <c r="E428" s="97">
        <f t="shared" ref="E428:G428" si="427">B428/($B428+$C428+$D428)*100</f>
        <v>48.30557151</v>
      </c>
      <c r="F428" s="97">
        <f t="shared" si="427"/>
        <v>35.32452613</v>
      </c>
      <c r="G428" s="97">
        <f t="shared" si="427"/>
        <v>16.36990235</v>
      </c>
    </row>
    <row r="429">
      <c r="A429" s="8">
        <f>history!A620</f>
        <v>45544</v>
      </c>
      <c r="B429" s="9">
        <f>history!E620+B428</f>
        <v>843</v>
      </c>
      <c r="C429" s="9">
        <f>history!F620+C428</f>
        <v>617</v>
      </c>
      <c r="D429" s="9">
        <f>history!G620+D428</f>
        <v>285</v>
      </c>
      <c r="E429" s="97">
        <f t="shared" ref="E429:G429" si="428">B429/($B429+$C429+$D429)*100</f>
        <v>48.30945559</v>
      </c>
      <c r="F429" s="97">
        <f t="shared" si="428"/>
        <v>35.35816619</v>
      </c>
      <c r="G429" s="97">
        <f t="shared" si="428"/>
        <v>16.33237822</v>
      </c>
    </row>
    <row r="430">
      <c r="A430" s="8">
        <f>history!A621</f>
        <v>45545</v>
      </c>
      <c r="B430" s="9">
        <f>history!E621+B429</f>
        <v>845</v>
      </c>
      <c r="C430" s="9">
        <f>history!F621+C429</f>
        <v>617</v>
      </c>
      <c r="D430" s="9">
        <f>history!G621+D429</f>
        <v>285</v>
      </c>
      <c r="E430" s="97">
        <f t="shared" ref="E430:G430" si="429">B430/($B430+$C430+$D430)*100</f>
        <v>48.36863194</v>
      </c>
      <c r="F430" s="97">
        <f t="shared" si="429"/>
        <v>35.31768746</v>
      </c>
      <c r="G430" s="97">
        <f t="shared" si="429"/>
        <v>16.3136806</v>
      </c>
    </row>
    <row r="431">
      <c r="A431" s="8">
        <f>history!A622</f>
        <v>45546</v>
      </c>
      <c r="B431" s="9">
        <f>history!E622+B430</f>
        <v>850</v>
      </c>
      <c r="C431" s="9">
        <f>history!F622+C430</f>
        <v>617</v>
      </c>
      <c r="D431" s="9">
        <f>history!G622+D430</f>
        <v>285</v>
      </c>
      <c r="E431" s="97">
        <f t="shared" ref="E431:G431" si="430">B431/($B431+$C431+$D431)*100</f>
        <v>48.51598174</v>
      </c>
      <c r="F431" s="97">
        <f t="shared" si="430"/>
        <v>35.21689498</v>
      </c>
      <c r="G431" s="97">
        <f t="shared" si="430"/>
        <v>16.26712329</v>
      </c>
    </row>
    <row r="432">
      <c r="A432" s="8">
        <f>history!A623</f>
        <v>45547</v>
      </c>
      <c r="B432" s="9">
        <f>history!E623+B431</f>
        <v>852</v>
      </c>
      <c r="C432" s="9">
        <f>history!F623+C431</f>
        <v>617</v>
      </c>
      <c r="D432" s="9">
        <f>history!G623+D431</f>
        <v>285</v>
      </c>
      <c r="E432" s="97">
        <f t="shared" ref="E432:G432" si="431">B432/($B432+$C432+$D432)*100</f>
        <v>48.57468643</v>
      </c>
      <c r="F432" s="97">
        <f t="shared" si="431"/>
        <v>35.17673888</v>
      </c>
      <c r="G432" s="97">
        <f t="shared" si="431"/>
        <v>16.24857469</v>
      </c>
    </row>
    <row r="433">
      <c r="A433" s="8">
        <f>history!A624</f>
        <v>45548</v>
      </c>
      <c r="B433" s="9">
        <f>history!E624+B432</f>
        <v>854</v>
      </c>
      <c r="C433" s="9">
        <f>history!F624+C432</f>
        <v>617</v>
      </c>
      <c r="D433" s="9">
        <f>history!G624+D432</f>
        <v>285</v>
      </c>
      <c r="E433" s="97">
        <f t="shared" ref="E433:G433" si="432">B433/($B433+$C433+$D433)*100</f>
        <v>48.6332574</v>
      </c>
      <c r="F433" s="97">
        <f t="shared" si="432"/>
        <v>35.13667426</v>
      </c>
      <c r="G433" s="97">
        <f t="shared" si="432"/>
        <v>16.23006834</v>
      </c>
    </row>
    <row r="434">
      <c r="A434" s="8">
        <f>history!A625</f>
        <v>45549</v>
      </c>
      <c r="B434" s="9">
        <f>history!E625+B433</f>
        <v>856</v>
      </c>
      <c r="C434" s="9">
        <f>history!F625+C433</f>
        <v>617</v>
      </c>
      <c r="D434" s="9">
        <f>history!G625+D433</f>
        <v>285</v>
      </c>
      <c r="E434" s="97">
        <f t="shared" ref="E434:G434" si="433">B434/($B434+$C434+$D434)*100</f>
        <v>48.69169511</v>
      </c>
      <c r="F434" s="97">
        <f t="shared" si="433"/>
        <v>35.0967008</v>
      </c>
      <c r="G434" s="97">
        <f t="shared" si="433"/>
        <v>16.2116041</v>
      </c>
    </row>
    <row r="435">
      <c r="A435" s="8">
        <f>history!A626</f>
        <v>45550</v>
      </c>
      <c r="B435" s="9">
        <f>history!E626+B434</f>
        <v>857</v>
      </c>
      <c r="C435" s="9">
        <f>history!F626+C434</f>
        <v>620</v>
      </c>
      <c r="D435" s="9">
        <f>history!G626+D434</f>
        <v>285</v>
      </c>
      <c r="E435" s="97">
        <f t="shared" ref="E435:G435" si="434">B435/($B435+$C435+$D435)*100</f>
        <v>48.63791146</v>
      </c>
      <c r="F435" s="97">
        <f t="shared" si="434"/>
        <v>35.18728717</v>
      </c>
      <c r="G435" s="97">
        <f t="shared" si="434"/>
        <v>16.17480136</v>
      </c>
    </row>
    <row r="436">
      <c r="A436" s="8">
        <f>history!A627</f>
        <v>45551</v>
      </c>
      <c r="B436" s="9">
        <f>history!E627+B435</f>
        <v>859</v>
      </c>
      <c r="C436" s="9">
        <f>history!F627+C435</f>
        <v>620</v>
      </c>
      <c r="D436" s="9">
        <f>history!G627+D435</f>
        <v>285</v>
      </c>
      <c r="E436" s="97">
        <f t="shared" ref="E436:G436" si="435">B436/($B436+$C436+$D436)*100</f>
        <v>48.69614512</v>
      </c>
      <c r="F436" s="97">
        <f t="shared" si="435"/>
        <v>35.14739229</v>
      </c>
      <c r="G436" s="97">
        <f t="shared" si="435"/>
        <v>16.15646259</v>
      </c>
    </row>
    <row r="437">
      <c r="A437" s="8">
        <f>history!A628</f>
        <v>45552</v>
      </c>
      <c r="B437" s="9">
        <f>history!E628+B436</f>
        <v>861</v>
      </c>
      <c r="C437" s="9">
        <f>history!F628+C436</f>
        <v>620</v>
      </c>
      <c r="D437" s="9">
        <f>history!G628+D436</f>
        <v>285</v>
      </c>
      <c r="E437" s="97">
        <f t="shared" ref="E437:G437" si="436">B437/($B437+$C437+$D437)*100</f>
        <v>48.75424689</v>
      </c>
      <c r="F437" s="97">
        <f t="shared" si="436"/>
        <v>35.10758777</v>
      </c>
      <c r="G437" s="97">
        <f t="shared" si="436"/>
        <v>16.13816535</v>
      </c>
    </row>
    <row r="438">
      <c r="A438" s="8">
        <f>history!A629</f>
        <v>45553</v>
      </c>
      <c r="B438" s="9">
        <f>history!E629+B437</f>
        <v>863</v>
      </c>
      <c r="C438" s="9">
        <f>history!F629+C437</f>
        <v>620</v>
      </c>
      <c r="D438" s="9">
        <f>history!G629+D437</f>
        <v>285</v>
      </c>
      <c r="E438" s="97">
        <f t="shared" ref="E438:G438" si="437">B438/($B438+$C438+$D438)*100</f>
        <v>48.81221719</v>
      </c>
      <c r="F438" s="97">
        <f t="shared" si="437"/>
        <v>35.0678733</v>
      </c>
      <c r="G438" s="97">
        <f t="shared" si="437"/>
        <v>16.1199095</v>
      </c>
    </row>
    <row r="439">
      <c r="A439" s="8">
        <f>history!A630</f>
        <v>45554</v>
      </c>
      <c r="B439" s="9">
        <f>history!E630+B438</f>
        <v>865</v>
      </c>
      <c r="C439" s="9">
        <f>history!F630+C438</f>
        <v>620</v>
      </c>
      <c r="D439" s="9">
        <f>history!G630+D438</f>
        <v>286</v>
      </c>
      <c r="E439" s="97">
        <f t="shared" ref="E439:G439" si="438">B439/($B439+$C439+$D439)*100</f>
        <v>48.84246189</v>
      </c>
      <c r="F439" s="97">
        <f t="shared" si="438"/>
        <v>35.00846979</v>
      </c>
      <c r="G439" s="97">
        <f t="shared" si="438"/>
        <v>16.14906832</v>
      </c>
    </row>
    <row r="440">
      <c r="A440" s="8">
        <f>history!A631</f>
        <v>45555</v>
      </c>
      <c r="B440" s="9">
        <f>history!E631+B439</f>
        <v>867</v>
      </c>
      <c r="C440" s="9">
        <f>history!F631+C439</f>
        <v>620</v>
      </c>
      <c r="D440" s="9">
        <f>history!G631+D439</f>
        <v>287</v>
      </c>
      <c r="E440" s="97">
        <f t="shared" ref="E440:G440" si="439">B440/($B440+$C440+$D440)*100</f>
        <v>48.87260428</v>
      </c>
      <c r="F440" s="97">
        <f t="shared" si="439"/>
        <v>34.94926719</v>
      </c>
      <c r="G440" s="97">
        <f t="shared" si="439"/>
        <v>16.17812852</v>
      </c>
    </row>
    <row r="441">
      <c r="A441" s="8">
        <f>history!A632</f>
        <v>45556</v>
      </c>
      <c r="B441" s="9">
        <f>history!E632+B440</f>
        <v>870</v>
      </c>
      <c r="C441" s="9">
        <f>history!F632+C440</f>
        <v>620</v>
      </c>
      <c r="D441" s="9">
        <f>history!G632+D440</f>
        <v>289</v>
      </c>
      <c r="E441" s="97">
        <f t="shared" ref="E441:G441" si="440">B441/($B441+$C441+$D441)*100</f>
        <v>48.90387858</v>
      </c>
      <c r="F441" s="97">
        <f t="shared" si="440"/>
        <v>34.85103991</v>
      </c>
      <c r="G441" s="97">
        <f t="shared" si="440"/>
        <v>16.24508151</v>
      </c>
    </row>
    <row r="442">
      <c r="A442" s="8">
        <f>history!A633</f>
        <v>45557</v>
      </c>
      <c r="B442" s="9">
        <f>history!E633+B441</f>
        <v>872</v>
      </c>
      <c r="C442" s="9">
        <f>history!F633+C441</f>
        <v>620</v>
      </c>
      <c r="D442" s="9">
        <f>history!G633+D441</f>
        <v>289</v>
      </c>
      <c r="E442" s="97">
        <f t="shared" ref="E442:G442" si="441">B442/($B442+$C442+$D442)*100</f>
        <v>48.96125772</v>
      </c>
      <c r="F442" s="97">
        <f t="shared" si="441"/>
        <v>34.81190343</v>
      </c>
      <c r="G442" s="97">
        <f t="shared" si="441"/>
        <v>16.22683885</v>
      </c>
    </row>
    <row r="443">
      <c r="A443" s="8">
        <f>history!A634</f>
        <v>45558</v>
      </c>
      <c r="B443" s="9">
        <f>history!E634+B442</f>
        <v>876</v>
      </c>
      <c r="C443" s="9">
        <f>history!F634+C442</f>
        <v>620</v>
      </c>
      <c r="D443" s="9">
        <f>history!G634+D442</f>
        <v>289</v>
      </c>
      <c r="E443" s="97">
        <f t="shared" ref="E443:G443" si="442">B443/($B443+$C443+$D443)*100</f>
        <v>49.07563025</v>
      </c>
      <c r="F443" s="97">
        <f t="shared" si="442"/>
        <v>34.73389356</v>
      </c>
      <c r="G443" s="97">
        <f t="shared" si="442"/>
        <v>16.19047619</v>
      </c>
    </row>
    <row r="444">
      <c r="A444" s="8">
        <f>history!A635</f>
        <v>45559</v>
      </c>
      <c r="B444" s="9">
        <f>history!E635+B443</f>
        <v>878</v>
      </c>
      <c r="C444" s="9">
        <f>history!F635+C443</f>
        <v>620</v>
      </c>
      <c r="D444" s="9">
        <f>history!G635+D443</f>
        <v>289</v>
      </c>
      <c r="E444" s="97">
        <f t="shared" ref="E444:G444" si="443">B444/($B444+$C444+$D444)*100</f>
        <v>49.13262451</v>
      </c>
      <c r="F444" s="97">
        <f t="shared" si="443"/>
        <v>34.69501959</v>
      </c>
      <c r="G444" s="97">
        <f t="shared" si="443"/>
        <v>16.1723559</v>
      </c>
    </row>
    <row r="445">
      <c r="A445" s="8">
        <f>history!A636</f>
        <v>45560</v>
      </c>
      <c r="B445" s="9">
        <f>history!E636+B444</f>
        <v>881</v>
      </c>
      <c r="C445" s="9">
        <f>history!F636+C444</f>
        <v>620</v>
      </c>
      <c r="D445" s="9">
        <f>history!G636+D444</f>
        <v>289</v>
      </c>
      <c r="E445" s="97">
        <f t="shared" ref="E445:G445" si="444">B445/($B445+$C445+$D445)*100</f>
        <v>49.21787709</v>
      </c>
      <c r="F445" s="97">
        <f t="shared" si="444"/>
        <v>34.63687151</v>
      </c>
      <c r="G445" s="97">
        <f t="shared" si="444"/>
        <v>16.1452514</v>
      </c>
    </row>
    <row r="446">
      <c r="A446" s="8">
        <f>history!A637</f>
        <v>45561</v>
      </c>
      <c r="B446" s="9">
        <f>history!E637+B445</f>
        <v>883</v>
      </c>
      <c r="C446" s="9">
        <f>history!F637+C445</f>
        <v>620</v>
      </c>
      <c r="D446" s="9">
        <f>history!G637+D445</f>
        <v>289</v>
      </c>
      <c r="E446" s="97">
        <f t="shared" ref="E446:G446" si="445">B446/($B446+$C446+$D446)*100</f>
        <v>49.27455357</v>
      </c>
      <c r="F446" s="97">
        <f t="shared" si="445"/>
        <v>34.59821429</v>
      </c>
      <c r="G446" s="97">
        <f t="shared" si="445"/>
        <v>16.12723214</v>
      </c>
    </row>
    <row r="447">
      <c r="A447" s="8">
        <f>history!A638</f>
        <v>45562</v>
      </c>
      <c r="B447" s="9">
        <f>history!E638+B446</f>
        <v>885</v>
      </c>
      <c r="C447" s="9">
        <f>history!F638+C446</f>
        <v>620</v>
      </c>
      <c r="D447" s="9">
        <f>history!G638+D446</f>
        <v>290</v>
      </c>
      <c r="E447" s="97">
        <f t="shared" ref="E447:G447" si="446">B447/($B447+$C447+$D447)*100</f>
        <v>49.30362117</v>
      </c>
      <c r="F447" s="97">
        <f t="shared" si="446"/>
        <v>34.54038997</v>
      </c>
      <c r="G447" s="97">
        <f t="shared" si="446"/>
        <v>16.15598886</v>
      </c>
    </row>
    <row r="448">
      <c r="A448" s="8">
        <f>history!A639</f>
        <v>45563</v>
      </c>
      <c r="B448" s="9">
        <f>history!E639+B447</f>
        <v>886</v>
      </c>
      <c r="C448" s="9">
        <f>history!F639+C447</f>
        <v>620</v>
      </c>
      <c r="D448" s="9">
        <f>history!G639+D447</f>
        <v>290</v>
      </c>
      <c r="E448" s="97">
        <f t="shared" ref="E448:G448" si="447">B448/($B448+$C448+$D448)*100</f>
        <v>49.33184855</v>
      </c>
      <c r="F448" s="97">
        <f t="shared" si="447"/>
        <v>34.52115813</v>
      </c>
      <c r="G448" s="97">
        <f t="shared" si="447"/>
        <v>16.14699332</v>
      </c>
    </row>
    <row r="449">
      <c r="A449" s="8">
        <f>history!A640</f>
        <v>45564</v>
      </c>
      <c r="B449" s="9">
        <f>history!E640+B448</f>
        <v>887</v>
      </c>
      <c r="C449" s="9">
        <f>history!F640+C448</f>
        <v>620</v>
      </c>
      <c r="D449" s="9">
        <f>history!G640+D448</f>
        <v>291</v>
      </c>
      <c r="E449" s="97">
        <f t="shared" ref="E449:G449" si="448">B449/($B449+$C449+$D449)*100</f>
        <v>49.33259177</v>
      </c>
      <c r="F449" s="97">
        <f t="shared" si="448"/>
        <v>34.48275862</v>
      </c>
      <c r="G449" s="97">
        <f t="shared" si="448"/>
        <v>16.18464961</v>
      </c>
    </row>
    <row r="450">
      <c r="A450" s="8">
        <f>history!A641</f>
        <v>45565</v>
      </c>
      <c r="B450" s="9">
        <f>history!E641+B449</f>
        <v>888</v>
      </c>
      <c r="C450" s="9">
        <f>history!F641+C449</f>
        <v>620</v>
      </c>
      <c r="D450" s="9">
        <f>history!G641+D449</f>
        <v>291</v>
      </c>
      <c r="E450" s="97">
        <f t="shared" ref="E450:G450" si="449">B450/($B450+$C450+$D450)*100</f>
        <v>49.36075598</v>
      </c>
      <c r="F450" s="97">
        <f t="shared" si="449"/>
        <v>34.46359088</v>
      </c>
      <c r="G450" s="97">
        <f t="shared" si="449"/>
        <v>16.17565314</v>
      </c>
    </row>
    <row r="451">
      <c r="A451" s="8">
        <f>history!A642</f>
        <v>45566</v>
      </c>
      <c r="B451" s="9">
        <f>history!E642+B450</f>
        <v>889</v>
      </c>
      <c r="C451" s="9">
        <f>history!F642+C450</f>
        <v>620</v>
      </c>
      <c r="D451" s="9">
        <f>history!G642+D450</f>
        <v>292</v>
      </c>
      <c r="E451" s="97">
        <f t="shared" ref="E451:G451" si="450">B451/($B451+$C451+$D451)*100</f>
        <v>49.36146585</v>
      </c>
      <c r="F451" s="97">
        <f t="shared" si="450"/>
        <v>34.42531927</v>
      </c>
      <c r="G451" s="97">
        <f t="shared" si="450"/>
        <v>16.21321488</v>
      </c>
    </row>
    <row r="452">
      <c r="A452" s="8">
        <f>history!A643</f>
        <v>45567</v>
      </c>
      <c r="B452" s="9">
        <f>history!E643+B451</f>
        <v>891</v>
      </c>
      <c r="C452" s="9">
        <f>history!F643+C451</f>
        <v>621</v>
      </c>
      <c r="D452" s="9">
        <f>history!G643+D451</f>
        <v>295</v>
      </c>
      <c r="E452" s="97">
        <f t="shared" ref="E452:G452" si="451">B452/($B452+$C452+$D452)*100</f>
        <v>49.30824571</v>
      </c>
      <c r="F452" s="97">
        <f t="shared" si="451"/>
        <v>34.36635307</v>
      </c>
      <c r="G452" s="97">
        <f t="shared" si="451"/>
        <v>16.32540122</v>
      </c>
    </row>
    <row r="453">
      <c r="A453" s="8">
        <f>history!A644</f>
        <v>45568</v>
      </c>
      <c r="B453" s="9">
        <f>history!E644+B452</f>
        <v>893</v>
      </c>
      <c r="C453" s="9">
        <f>history!F644+C452</f>
        <v>621</v>
      </c>
      <c r="D453" s="9">
        <f>history!G644+D452</f>
        <v>295</v>
      </c>
      <c r="E453" s="97">
        <f t="shared" ref="E453:G453" si="452">B453/($B453+$C453+$D453)*100</f>
        <v>49.36428966</v>
      </c>
      <c r="F453" s="97">
        <f t="shared" si="452"/>
        <v>34.32835821</v>
      </c>
      <c r="G453" s="97">
        <f t="shared" si="452"/>
        <v>16.30735213</v>
      </c>
    </row>
    <row r="454">
      <c r="A454" s="8">
        <f>history!A645</f>
        <v>45569</v>
      </c>
      <c r="B454" s="9">
        <f>history!E645+B453</f>
        <v>893</v>
      </c>
      <c r="C454" s="9">
        <f>history!F645+C453</f>
        <v>621</v>
      </c>
      <c r="D454" s="9">
        <f>history!G645+D453</f>
        <v>295</v>
      </c>
      <c r="E454" s="97">
        <f t="shared" ref="E454:G454" si="453">B454/($B454+$C454+$D454)*100</f>
        <v>49.36428966</v>
      </c>
      <c r="F454" s="97">
        <f t="shared" si="453"/>
        <v>34.32835821</v>
      </c>
      <c r="G454" s="97">
        <f t="shared" si="453"/>
        <v>16.30735213</v>
      </c>
    </row>
    <row r="455">
      <c r="A455" s="8">
        <f>history!A646</f>
        <v>45570</v>
      </c>
      <c r="B455" s="9">
        <f>history!E646+B454</f>
        <v>893</v>
      </c>
      <c r="C455" s="9">
        <f>history!F646+C454</f>
        <v>621</v>
      </c>
      <c r="D455" s="9">
        <f>history!G646+D454</f>
        <v>295</v>
      </c>
      <c r="E455" s="97">
        <f t="shared" ref="E455:G455" si="454">B455/($B455+$C455+$D455)*100</f>
        <v>49.36428966</v>
      </c>
      <c r="F455" s="97">
        <f t="shared" si="454"/>
        <v>34.32835821</v>
      </c>
      <c r="G455" s="97">
        <f t="shared" si="454"/>
        <v>16.30735213</v>
      </c>
    </row>
    <row r="456">
      <c r="A456" s="8">
        <f>history!A647</f>
        <v>45571</v>
      </c>
      <c r="B456" s="9">
        <f>history!E647+B455</f>
        <v>893</v>
      </c>
      <c r="C456" s="9">
        <f>history!F647+C455</f>
        <v>621</v>
      </c>
      <c r="D456" s="9">
        <f>history!G647+D455</f>
        <v>296</v>
      </c>
      <c r="E456" s="97">
        <f t="shared" ref="E456:G456" si="455">B456/($B456+$C456+$D456)*100</f>
        <v>49.33701657</v>
      </c>
      <c r="F456" s="97">
        <f t="shared" si="455"/>
        <v>34.30939227</v>
      </c>
      <c r="G456" s="97">
        <f t="shared" si="455"/>
        <v>16.35359116</v>
      </c>
    </row>
    <row r="457">
      <c r="A457" s="8">
        <f>history!A648</f>
        <v>45572</v>
      </c>
      <c r="B457" s="9">
        <f>history!E648+B456</f>
        <v>894</v>
      </c>
      <c r="C457" s="9">
        <f>history!F648+C456</f>
        <v>621</v>
      </c>
      <c r="D457" s="9">
        <f>history!G648+D456</f>
        <v>297</v>
      </c>
      <c r="E457" s="97">
        <f t="shared" ref="E457:G457" si="456">B457/($B457+$C457+$D457)*100</f>
        <v>49.33774834</v>
      </c>
      <c r="F457" s="97">
        <f t="shared" si="456"/>
        <v>34.27152318</v>
      </c>
      <c r="G457" s="97">
        <f t="shared" si="456"/>
        <v>16.39072848</v>
      </c>
    </row>
    <row r="458">
      <c r="A458" s="8">
        <f>history!A649</f>
        <v>45573</v>
      </c>
      <c r="B458" s="9">
        <f>history!E649+B457</f>
        <v>897</v>
      </c>
      <c r="C458" s="9">
        <f>history!F649+C457</f>
        <v>621</v>
      </c>
      <c r="D458" s="9">
        <f>history!G649+D457</f>
        <v>298</v>
      </c>
      <c r="E458" s="97">
        <f t="shared" ref="E458:G458" si="457">B458/($B458+$C458+$D458)*100</f>
        <v>49.39427313</v>
      </c>
      <c r="F458" s="97">
        <f t="shared" si="457"/>
        <v>34.19603524</v>
      </c>
      <c r="G458" s="97">
        <f t="shared" si="457"/>
        <v>16.40969163</v>
      </c>
    </row>
    <row r="459">
      <c r="A459" s="8">
        <f>history!A650</f>
        <v>45574</v>
      </c>
      <c r="B459" s="9">
        <f>history!E650+B458</f>
        <v>899</v>
      </c>
      <c r="C459" s="9">
        <f>history!F650+C458</f>
        <v>621</v>
      </c>
      <c r="D459" s="9">
        <f>history!G650+D458</f>
        <v>298</v>
      </c>
      <c r="E459" s="97">
        <f t="shared" ref="E459:G459" si="458">B459/($B459+$C459+$D459)*100</f>
        <v>49.44994499</v>
      </c>
      <c r="F459" s="97">
        <f t="shared" si="458"/>
        <v>34.15841584</v>
      </c>
      <c r="G459" s="97">
        <f t="shared" si="458"/>
        <v>16.39163916</v>
      </c>
    </row>
    <row r="460">
      <c r="A460" s="8">
        <f>history!A651</f>
        <v>45575</v>
      </c>
      <c r="B460" s="9">
        <f>history!E651+B459</f>
        <v>901</v>
      </c>
      <c r="C460" s="9">
        <f>history!F651+C459</f>
        <v>621</v>
      </c>
      <c r="D460" s="9">
        <f>history!G651+D459</f>
        <v>300</v>
      </c>
      <c r="E460" s="97">
        <f t="shared" ref="E460:G460" si="459">B460/($B460+$C460+$D460)*100</f>
        <v>49.45115258</v>
      </c>
      <c r="F460" s="97">
        <f t="shared" si="459"/>
        <v>34.08342481</v>
      </c>
      <c r="G460" s="97">
        <f t="shared" si="459"/>
        <v>16.46542261</v>
      </c>
    </row>
    <row r="461">
      <c r="A461" s="8">
        <f>history!A652</f>
        <v>45576</v>
      </c>
      <c r="B461" s="9">
        <f>history!E652+B460</f>
        <v>902</v>
      </c>
      <c r="C461" s="9">
        <f>history!F652+C460</f>
        <v>621</v>
      </c>
      <c r="D461" s="9">
        <f>history!G652+D460</f>
        <v>300</v>
      </c>
      <c r="E461" s="97">
        <f t="shared" ref="E461:G461" si="460">B461/($B461+$C461+$D461)*100</f>
        <v>49.47888097</v>
      </c>
      <c r="F461" s="97">
        <f t="shared" si="460"/>
        <v>34.06472847</v>
      </c>
      <c r="G461" s="97">
        <f t="shared" si="460"/>
        <v>16.45639057</v>
      </c>
    </row>
    <row r="462">
      <c r="A462" s="8">
        <f>history!A653</f>
        <v>45577</v>
      </c>
      <c r="B462" s="9">
        <f>history!E653+B461</f>
        <v>905</v>
      </c>
      <c r="C462" s="9">
        <f>history!F653+C461</f>
        <v>621</v>
      </c>
      <c r="D462" s="9">
        <f>history!G653+D461</f>
        <v>300</v>
      </c>
      <c r="E462" s="97">
        <f t="shared" ref="E462:G462" si="461">B462/($B462+$C462+$D462)*100</f>
        <v>49.5618839</v>
      </c>
      <c r="F462" s="97">
        <f t="shared" si="461"/>
        <v>34.00876232</v>
      </c>
      <c r="G462" s="97">
        <f t="shared" si="461"/>
        <v>16.42935378</v>
      </c>
    </row>
    <row r="463">
      <c r="A463" s="8">
        <f>history!A654</f>
        <v>45578</v>
      </c>
      <c r="B463" s="9">
        <f>history!E654+B462</f>
        <v>907</v>
      </c>
      <c r="C463" s="9">
        <f>history!F654+C462</f>
        <v>621</v>
      </c>
      <c r="D463" s="9">
        <f>history!G654+D462</f>
        <v>301</v>
      </c>
      <c r="E463" s="97">
        <f t="shared" ref="E463:G463" si="462">B463/($B463+$C463+$D463)*100</f>
        <v>49.58993986</v>
      </c>
      <c r="F463" s="97">
        <f t="shared" si="462"/>
        <v>33.95297977</v>
      </c>
      <c r="G463" s="97">
        <f t="shared" si="462"/>
        <v>16.45708037</v>
      </c>
    </row>
    <row r="464">
      <c r="A464" s="8">
        <f>history!A655</f>
        <v>45579</v>
      </c>
      <c r="B464" s="9">
        <f>history!E655+B463</f>
        <v>910</v>
      </c>
      <c r="C464" s="9">
        <f>history!F655+C463</f>
        <v>621</v>
      </c>
      <c r="D464" s="9">
        <f>history!G655+D463</f>
        <v>301</v>
      </c>
      <c r="E464" s="97">
        <f t="shared" ref="E464:G464" si="463">B464/($B464+$C464+$D464)*100</f>
        <v>49.67248908</v>
      </c>
      <c r="F464" s="97">
        <f t="shared" si="463"/>
        <v>33.89737991</v>
      </c>
      <c r="G464" s="97">
        <f t="shared" si="463"/>
        <v>16.430131</v>
      </c>
    </row>
    <row r="465">
      <c r="A465" s="8">
        <f>history!A656</f>
        <v>45580</v>
      </c>
      <c r="B465" s="9">
        <f>history!E656+B464</f>
        <v>912</v>
      </c>
      <c r="C465" s="9">
        <f>history!F656+C464</f>
        <v>625</v>
      </c>
      <c r="D465" s="9">
        <f>history!G656+D464</f>
        <v>302</v>
      </c>
      <c r="E465" s="97">
        <f t="shared" ref="E465:G465" si="464">B465/($B465+$C465+$D465)*100</f>
        <v>49.59216966</v>
      </c>
      <c r="F465" s="97">
        <f t="shared" si="464"/>
        <v>33.98586188</v>
      </c>
      <c r="G465" s="97">
        <f t="shared" si="464"/>
        <v>16.42196846</v>
      </c>
    </row>
    <row r="466">
      <c r="A466" s="8">
        <f>history!A657</f>
        <v>45581</v>
      </c>
      <c r="B466" s="9">
        <f>history!E657+B465</f>
        <v>915</v>
      </c>
      <c r="C466" s="9">
        <f>history!F657+C465</f>
        <v>627</v>
      </c>
      <c r="D466" s="9">
        <f>history!G657+D465</f>
        <v>303</v>
      </c>
      <c r="E466" s="97">
        <f t="shared" ref="E466:G466" si="465">B466/($B466+$C466+$D466)*100</f>
        <v>49.59349593</v>
      </c>
      <c r="F466" s="97">
        <f t="shared" si="465"/>
        <v>33.98373984</v>
      </c>
      <c r="G466" s="97">
        <f t="shared" si="465"/>
        <v>16.42276423</v>
      </c>
    </row>
    <row r="467">
      <c r="A467" s="8">
        <f>history!A658</f>
        <v>45582</v>
      </c>
      <c r="B467" s="9">
        <f>history!E658+B466</f>
        <v>919</v>
      </c>
      <c r="C467" s="9">
        <f>history!F658+C466</f>
        <v>628</v>
      </c>
      <c r="D467" s="9">
        <f>history!G658+D466</f>
        <v>304</v>
      </c>
      <c r="E467" s="97">
        <f t="shared" ref="E467:G467" si="466">B467/($B467+$C467+$D467)*100</f>
        <v>49.64883847</v>
      </c>
      <c r="F467" s="97">
        <f t="shared" si="466"/>
        <v>33.9276067</v>
      </c>
      <c r="G467" s="97">
        <f t="shared" si="466"/>
        <v>16.42355484</v>
      </c>
    </row>
    <row r="468">
      <c r="A468" s="8">
        <f>history!A659</f>
        <v>45583</v>
      </c>
      <c r="B468" s="9">
        <f>history!E659+B467</f>
        <v>921</v>
      </c>
      <c r="C468" s="9">
        <f>history!F659+C467</f>
        <v>629</v>
      </c>
      <c r="D468" s="9">
        <f>history!G659+D467</f>
        <v>305</v>
      </c>
      <c r="E468" s="97">
        <f t="shared" ref="E468:G468" si="467">B468/($B468+$C468+$D468)*100</f>
        <v>49.64959569</v>
      </c>
      <c r="F468" s="97">
        <f t="shared" si="467"/>
        <v>33.9083558</v>
      </c>
      <c r="G468" s="97">
        <f t="shared" si="467"/>
        <v>16.44204852</v>
      </c>
    </row>
    <row r="469">
      <c r="A469" s="8">
        <f>history!A660</f>
        <v>45584</v>
      </c>
      <c r="B469" s="9">
        <f>history!E660+B468</f>
        <v>922</v>
      </c>
      <c r="C469" s="9">
        <f>history!F660+C468</f>
        <v>632</v>
      </c>
      <c r="D469" s="9">
        <f>history!G660+D468</f>
        <v>306</v>
      </c>
      <c r="E469" s="97">
        <f t="shared" ref="E469:G469" si="468">B469/($B469+$C469+$D469)*100</f>
        <v>49.56989247</v>
      </c>
      <c r="F469" s="97">
        <f t="shared" si="468"/>
        <v>33.97849462</v>
      </c>
      <c r="G469" s="97">
        <f t="shared" si="468"/>
        <v>16.4516129</v>
      </c>
    </row>
    <row r="470">
      <c r="A470" s="8">
        <f>history!A661</f>
        <v>45585</v>
      </c>
      <c r="B470" s="9">
        <f>history!E661+B469</f>
        <v>923</v>
      </c>
      <c r="C470" s="9">
        <f>history!F661+C469</f>
        <v>635</v>
      </c>
      <c r="D470" s="9">
        <f>history!G661+D469</f>
        <v>309</v>
      </c>
      <c r="E470" s="97">
        <f t="shared" ref="E470:G470" si="469">B470/($B470+$C470+$D470)*100</f>
        <v>49.43760043</v>
      </c>
      <c r="F470" s="97">
        <f t="shared" si="469"/>
        <v>34.01178361</v>
      </c>
      <c r="G470" s="97">
        <f t="shared" si="469"/>
        <v>16.55061596</v>
      </c>
    </row>
    <row r="471">
      <c r="A471" s="8">
        <f>history!A662</f>
        <v>45586</v>
      </c>
      <c r="B471" s="9">
        <f>history!E662+B470</f>
        <v>924</v>
      </c>
      <c r="C471" s="9">
        <f>history!F662+C470</f>
        <v>638</v>
      </c>
      <c r="D471" s="9">
        <f>history!G662+D470</f>
        <v>310</v>
      </c>
      <c r="E471" s="97">
        <f t="shared" ref="E471:G471" si="470">B471/($B471+$C471+$D471)*100</f>
        <v>49.35897436</v>
      </c>
      <c r="F471" s="97">
        <f t="shared" si="470"/>
        <v>34.08119658</v>
      </c>
      <c r="G471" s="97">
        <f t="shared" si="470"/>
        <v>16.55982906</v>
      </c>
    </row>
    <row r="472">
      <c r="A472" s="8">
        <f>history!A663</f>
        <v>45587</v>
      </c>
      <c r="B472" s="9">
        <f>history!E663+B471</f>
        <v>925</v>
      </c>
      <c r="C472" s="9">
        <f>history!F663+C471</f>
        <v>641</v>
      </c>
      <c r="D472" s="9">
        <f>history!G663+D471</f>
        <v>310</v>
      </c>
      <c r="E472" s="97">
        <f t="shared" ref="E472:G472" si="471">B472/($B472+$C472+$D472)*100</f>
        <v>49.30703625</v>
      </c>
      <c r="F472" s="97">
        <f t="shared" si="471"/>
        <v>34.1684435</v>
      </c>
      <c r="G472" s="97">
        <f t="shared" si="471"/>
        <v>16.52452026</v>
      </c>
    </row>
    <row r="473">
      <c r="A473" s="8">
        <f>history!A664</f>
        <v>45588</v>
      </c>
      <c r="B473" s="9">
        <f>history!E664+B472</f>
        <v>927</v>
      </c>
      <c r="C473" s="9">
        <f>history!F664+C472</f>
        <v>644</v>
      </c>
      <c r="D473" s="9">
        <f>history!G664+D472</f>
        <v>310</v>
      </c>
      <c r="E473" s="97">
        <f t="shared" ref="E473:G473" si="472">B473/($B473+$C473+$D473)*100</f>
        <v>49.28229665</v>
      </c>
      <c r="F473" s="97">
        <f t="shared" si="472"/>
        <v>34.23710792</v>
      </c>
      <c r="G473" s="97">
        <f t="shared" si="472"/>
        <v>16.48059543</v>
      </c>
    </row>
    <row r="474">
      <c r="A474" s="8">
        <f>history!A665</f>
        <v>45589</v>
      </c>
      <c r="B474" s="9">
        <f>history!E665+B473</f>
        <v>928</v>
      </c>
      <c r="C474" s="9">
        <f>history!F665+C473</f>
        <v>646</v>
      </c>
      <c r="D474" s="9">
        <f>history!G665+D473</f>
        <v>311</v>
      </c>
      <c r="E474" s="97">
        <f t="shared" ref="E474:G474" si="473">B474/($B474+$C474+$D474)*100</f>
        <v>49.23076923</v>
      </c>
      <c r="F474" s="97">
        <f t="shared" si="473"/>
        <v>34.27055703</v>
      </c>
      <c r="G474" s="97">
        <f t="shared" si="473"/>
        <v>16.49867374</v>
      </c>
    </row>
    <row r="475">
      <c r="A475" s="8">
        <f>history!A666</f>
        <v>45590</v>
      </c>
      <c r="B475" s="9">
        <f>history!E666+B474</f>
        <v>930</v>
      </c>
      <c r="C475" s="9">
        <f>history!F666+C474</f>
        <v>648</v>
      </c>
      <c r="D475" s="9">
        <f>history!G666+D474</f>
        <v>312</v>
      </c>
      <c r="E475" s="97">
        <f t="shared" ref="E475:G475" si="474">B475/($B475+$C475+$D475)*100</f>
        <v>49.20634921</v>
      </c>
      <c r="F475" s="97">
        <f t="shared" si="474"/>
        <v>34.28571429</v>
      </c>
      <c r="G475" s="97">
        <f t="shared" si="474"/>
        <v>16.50793651</v>
      </c>
    </row>
    <row r="476">
      <c r="A476" s="8">
        <f>history!A667</f>
        <v>45591</v>
      </c>
      <c r="B476" s="9">
        <f>history!E667+B475</f>
        <v>934</v>
      </c>
      <c r="C476" s="9">
        <f>history!F667+C475</f>
        <v>652</v>
      </c>
      <c r="D476" s="9">
        <f>history!G667+D475</f>
        <v>313</v>
      </c>
      <c r="E476" s="97">
        <f t="shared" ref="E476:G476" si="475">B476/($B476+$C476+$D476)*100</f>
        <v>49.18378094</v>
      </c>
      <c r="F476" s="97">
        <f t="shared" si="475"/>
        <v>34.33385993</v>
      </c>
      <c r="G476" s="97">
        <f t="shared" si="475"/>
        <v>16.48235914</v>
      </c>
    </row>
    <row r="477">
      <c r="A477" s="8">
        <f>history!A668</f>
        <v>45592</v>
      </c>
      <c r="B477" s="9">
        <f>history!E668+B476</f>
        <v>937</v>
      </c>
      <c r="C477" s="9">
        <f>history!F668+C476</f>
        <v>657</v>
      </c>
      <c r="D477" s="9">
        <f>history!G668+D476</f>
        <v>313</v>
      </c>
      <c r="E477" s="97">
        <f t="shared" ref="E477:G477" si="476">B477/($B477+$C477+$D477)*100</f>
        <v>49.13476665</v>
      </c>
      <c r="F477" s="97">
        <f t="shared" si="476"/>
        <v>34.45201888</v>
      </c>
      <c r="G477" s="97">
        <f t="shared" si="476"/>
        <v>16.41321447</v>
      </c>
    </row>
    <row r="478">
      <c r="A478" s="8">
        <f>history!A669</f>
        <v>45593</v>
      </c>
      <c r="B478" s="9">
        <f>history!E669+B477</f>
        <v>939</v>
      </c>
      <c r="C478" s="9">
        <f>history!F669+C477</f>
        <v>662</v>
      </c>
      <c r="D478" s="9">
        <f>history!G669+D477</f>
        <v>316</v>
      </c>
      <c r="E478" s="97">
        <f t="shared" ref="E478:G478" si="477">B478/($B478+$C478+$D478)*100</f>
        <v>48.9827856</v>
      </c>
      <c r="F478" s="97">
        <f t="shared" si="477"/>
        <v>34.53312467</v>
      </c>
      <c r="G478" s="97">
        <f t="shared" si="477"/>
        <v>16.48408972</v>
      </c>
    </row>
    <row r="479">
      <c r="A479" s="8">
        <f>history!A670</f>
        <v>45594</v>
      </c>
      <c r="B479" s="9">
        <f>history!E670+B478</f>
        <v>942</v>
      </c>
      <c r="C479" s="9">
        <f>history!F670+C478</f>
        <v>665</v>
      </c>
      <c r="D479" s="9">
        <f>history!G670+D478</f>
        <v>317</v>
      </c>
      <c r="E479" s="97">
        <f t="shared" ref="E479:G479" si="478">B479/($B479+$C479+$D479)*100</f>
        <v>48.96049896</v>
      </c>
      <c r="F479" s="97">
        <f t="shared" si="478"/>
        <v>34.56340956</v>
      </c>
      <c r="G479" s="97">
        <f t="shared" si="478"/>
        <v>16.47609148</v>
      </c>
    </row>
    <row r="480">
      <c r="A480" s="8">
        <f>history!A671</f>
        <v>45595</v>
      </c>
      <c r="B480" s="9">
        <f>history!E671+B479</f>
        <v>946</v>
      </c>
      <c r="C480" s="9">
        <f>history!F671+C479</f>
        <v>669</v>
      </c>
      <c r="D480" s="9">
        <f>history!G671+D479</f>
        <v>317</v>
      </c>
      <c r="E480" s="97">
        <f t="shared" ref="E480:G480" si="479">B480/($B480+$C480+$D480)*100</f>
        <v>48.96480331</v>
      </c>
      <c r="F480" s="97">
        <f t="shared" si="479"/>
        <v>34.62732919</v>
      </c>
      <c r="G480" s="97">
        <f t="shared" si="479"/>
        <v>16.40786749</v>
      </c>
    </row>
    <row r="481">
      <c r="A481" s="8">
        <f>history!A672</f>
        <v>45596</v>
      </c>
      <c r="B481" s="9">
        <f>history!E672+B480</f>
        <v>948</v>
      </c>
      <c r="C481" s="9">
        <f>history!F672+C480</f>
        <v>671</v>
      </c>
      <c r="D481" s="9">
        <f>history!G672+D480</f>
        <v>317</v>
      </c>
      <c r="E481" s="97">
        <f t="shared" ref="E481:G481" si="480">B481/($B481+$C481+$D481)*100</f>
        <v>48.96694215</v>
      </c>
      <c r="F481" s="97">
        <f t="shared" si="480"/>
        <v>34.65909091</v>
      </c>
      <c r="G481" s="97">
        <f t="shared" si="480"/>
        <v>16.37396694</v>
      </c>
    </row>
    <row r="482">
      <c r="A482" s="8">
        <f>history!A673</f>
        <v>45597</v>
      </c>
      <c r="B482" s="9">
        <f>history!E673+B481</f>
        <v>949</v>
      </c>
      <c r="C482" s="9">
        <f>history!F673+C481</f>
        <v>673</v>
      </c>
      <c r="D482" s="9">
        <f>history!G673+D481</f>
        <v>318</v>
      </c>
      <c r="E482" s="97">
        <f t="shared" ref="E482:G482" si="481">B482/($B482+$C482+$D482)*100</f>
        <v>48.91752577</v>
      </c>
      <c r="F482" s="97">
        <f t="shared" si="481"/>
        <v>34.69072165</v>
      </c>
      <c r="G482" s="97">
        <f t="shared" si="481"/>
        <v>16.39175258</v>
      </c>
    </row>
    <row r="483">
      <c r="A483" s="8">
        <f>history!A674</f>
        <v>45598</v>
      </c>
      <c r="B483" s="9">
        <f>history!E674+B482</f>
        <v>951</v>
      </c>
      <c r="C483" s="9">
        <f>history!F674+C482</f>
        <v>675</v>
      </c>
      <c r="D483" s="9">
        <f>history!G674+D482</f>
        <v>318</v>
      </c>
      <c r="E483" s="97">
        <f t="shared" ref="E483:G483" si="482">B483/($B483+$C483+$D483)*100</f>
        <v>48.91975309</v>
      </c>
      <c r="F483" s="97">
        <f t="shared" si="482"/>
        <v>34.72222222</v>
      </c>
      <c r="G483" s="97">
        <f t="shared" si="482"/>
        <v>16.35802469</v>
      </c>
    </row>
    <row r="484">
      <c r="A484" s="8">
        <f>history!A675</f>
        <v>45599</v>
      </c>
      <c r="B484" s="9">
        <f>history!E675+B483</f>
        <v>954</v>
      </c>
      <c r="C484" s="9">
        <f>history!F675+C483</f>
        <v>677</v>
      </c>
      <c r="D484" s="9">
        <f>history!G675+D483</f>
        <v>318</v>
      </c>
      <c r="E484" s="97">
        <f t="shared" ref="E484:G484" si="483">B484/($B484+$C484+$D484)*100</f>
        <v>48.94817855</v>
      </c>
      <c r="F484" s="97">
        <f t="shared" si="483"/>
        <v>34.73576193</v>
      </c>
      <c r="G484" s="97">
        <f t="shared" si="483"/>
        <v>16.31605952</v>
      </c>
    </row>
    <row r="485">
      <c r="A485" s="8">
        <f>history!A676</f>
        <v>45600</v>
      </c>
      <c r="B485" s="9">
        <f>history!E676+B484</f>
        <v>956</v>
      </c>
      <c r="C485" s="9">
        <f>history!F676+C484</f>
        <v>679</v>
      </c>
      <c r="D485" s="9">
        <f>history!G676+D484</f>
        <v>319</v>
      </c>
      <c r="E485" s="97">
        <f t="shared" ref="E485:G485" si="484">B485/($B485+$C485+$D485)*100</f>
        <v>48.92528147</v>
      </c>
      <c r="F485" s="97">
        <f t="shared" si="484"/>
        <v>34.74923234</v>
      </c>
      <c r="G485" s="97">
        <f t="shared" si="484"/>
        <v>16.32548618</v>
      </c>
    </row>
    <row r="486">
      <c r="A486" s="8">
        <f>history!A677</f>
        <v>45601</v>
      </c>
      <c r="B486" s="9">
        <f>history!E677+B485</f>
        <v>959</v>
      </c>
      <c r="C486" s="9">
        <f>history!F677+C485</f>
        <v>681</v>
      </c>
      <c r="D486" s="9">
        <f>history!G677+D485</f>
        <v>319</v>
      </c>
      <c r="E486" s="97">
        <f t="shared" ref="E486:G486" si="485">B486/($B486+$C486+$D486)*100</f>
        <v>48.95354773</v>
      </c>
      <c r="F486" s="97">
        <f t="shared" si="485"/>
        <v>34.762634</v>
      </c>
      <c r="G486" s="97">
        <f t="shared" si="485"/>
        <v>16.28381827</v>
      </c>
    </row>
    <row r="487">
      <c r="A487" s="8">
        <f>history!A678</f>
        <v>45602</v>
      </c>
      <c r="B487" s="9">
        <f>history!E678+B486</f>
        <v>962</v>
      </c>
      <c r="C487" s="9">
        <f>history!F678+C486</f>
        <v>681</v>
      </c>
      <c r="D487" s="9">
        <f>history!G678+D486</f>
        <v>322</v>
      </c>
      <c r="E487" s="97">
        <f t="shared" ref="E487:G487" si="486">B487/($B487+$C487+$D487)*100</f>
        <v>48.956743</v>
      </c>
      <c r="F487" s="97">
        <f t="shared" si="486"/>
        <v>34.65648855</v>
      </c>
      <c r="G487" s="97">
        <f t="shared" si="486"/>
        <v>16.38676845</v>
      </c>
    </row>
    <row r="488">
      <c r="A488" s="8">
        <f>history!A679</f>
        <v>45603</v>
      </c>
      <c r="B488" s="9">
        <f>history!E679+B487</f>
        <v>964</v>
      </c>
      <c r="C488" s="9">
        <f>history!F679+C487</f>
        <v>681</v>
      </c>
      <c r="D488" s="9">
        <f>history!G679+D487</f>
        <v>323</v>
      </c>
      <c r="E488" s="97">
        <f t="shared" ref="E488:G488" si="487">B488/($B488+$C488+$D488)*100</f>
        <v>48.98373984</v>
      </c>
      <c r="F488" s="97">
        <f t="shared" si="487"/>
        <v>34.60365854</v>
      </c>
      <c r="G488" s="97">
        <f t="shared" si="487"/>
        <v>16.41260163</v>
      </c>
    </row>
    <row r="489">
      <c r="A489" s="8">
        <f>history!A680</f>
        <v>45604</v>
      </c>
      <c r="B489" s="9">
        <f>history!E680+B488</f>
        <v>967</v>
      </c>
      <c r="C489" s="9">
        <f>history!F680+C488</f>
        <v>681</v>
      </c>
      <c r="D489" s="9">
        <f>history!G680+D488</f>
        <v>324</v>
      </c>
      <c r="E489" s="97">
        <f t="shared" ref="E489:G489" si="488">B489/($B489+$C489+$D489)*100</f>
        <v>49.03651116</v>
      </c>
      <c r="F489" s="97">
        <f t="shared" si="488"/>
        <v>34.53346856</v>
      </c>
      <c r="G489" s="97">
        <f t="shared" si="488"/>
        <v>16.43002028</v>
      </c>
    </row>
    <row r="490">
      <c r="A490" s="8">
        <f>history!A681</f>
        <v>45605</v>
      </c>
      <c r="B490" s="9">
        <f>history!E681+B489</f>
        <v>968</v>
      </c>
      <c r="C490" s="9">
        <f>history!F681+C489</f>
        <v>681</v>
      </c>
      <c r="D490" s="9">
        <f>history!G681+D489</f>
        <v>327</v>
      </c>
      <c r="E490" s="97">
        <f t="shared" ref="E490:G490" si="489">B490/($B490+$C490+$D490)*100</f>
        <v>48.98785425</v>
      </c>
      <c r="F490" s="97">
        <f t="shared" si="489"/>
        <v>34.46356275</v>
      </c>
      <c r="G490" s="97">
        <f t="shared" si="489"/>
        <v>16.548583</v>
      </c>
    </row>
    <row r="491">
      <c r="A491" s="8">
        <f>history!A682</f>
        <v>45606</v>
      </c>
      <c r="B491" s="9">
        <f>history!E682+B490</f>
        <v>972</v>
      </c>
      <c r="C491" s="9">
        <f>history!F682+C490</f>
        <v>681</v>
      </c>
      <c r="D491" s="9">
        <f>history!G682+D490</f>
        <v>328</v>
      </c>
      <c r="E491" s="97">
        <f t="shared" ref="E491:G491" si="490">B491/($B491+$C491+$D491)*100</f>
        <v>49.06612822</v>
      </c>
      <c r="F491" s="97">
        <f t="shared" si="490"/>
        <v>34.37657749</v>
      </c>
      <c r="G491" s="97">
        <f t="shared" si="490"/>
        <v>16.5572943</v>
      </c>
    </row>
    <row r="492">
      <c r="A492" s="8">
        <f>history!A683</f>
        <v>45607</v>
      </c>
      <c r="B492" s="9">
        <f>history!E683+B491</f>
        <v>973</v>
      </c>
      <c r="C492" s="9">
        <f>history!F683+C491</f>
        <v>681</v>
      </c>
      <c r="D492" s="9">
        <f>history!G683+D491</f>
        <v>328</v>
      </c>
      <c r="E492" s="97">
        <f t="shared" ref="E492:G492" si="491">B492/($B492+$C492+$D492)*100</f>
        <v>49.09182644</v>
      </c>
      <c r="F492" s="97">
        <f t="shared" si="491"/>
        <v>34.3592331</v>
      </c>
      <c r="G492" s="97">
        <f t="shared" si="491"/>
        <v>16.54894046</v>
      </c>
    </row>
    <row r="493">
      <c r="A493" s="8">
        <f>history!A684</f>
        <v>45608</v>
      </c>
      <c r="B493" s="9">
        <f>history!E684+B492</f>
        <v>976</v>
      </c>
      <c r="C493" s="9">
        <f>history!F684+C492</f>
        <v>681</v>
      </c>
      <c r="D493" s="9">
        <f>history!G684+D492</f>
        <v>329</v>
      </c>
      <c r="E493" s="97">
        <f t="shared" ref="E493:G493" si="492">B493/($B493+$C493+$D493)*100</f>
        <v>49.14400806</v>
      </c>
      <c r="F493" s="97">
        <f t="shared" si="492"/>
        <v>34.29003021</v>
      </c>
      <c r="G493" s="97">
        <f t="shared" si="492"/>
        <v>16.56596173</v>
      </c>
    </row>
    <row r="494">
      <c r="A494" s="8">
        <f>history!A685</f>
        <v>45609</v>
      </c>
      <c r="B494" s="9">
        <f>history!E685+B493</f>
        <v>980</v>
      </c>
      <c r="C494" s="9">
        <f>history!F685+C493</f>
        <v>681</v>
      </c>
      <c r="D494" s="9">
        <f>history!G685+D493</f>
        <v>329</v>
      </c>
      <c r="E494" s="97">
        <f t="shared" ref="E494:G494" si="493">B494/($B494+$C494+$D494)*100</f>
        <v>49.24623116</v>
      </c>
      <c r="F494" s="97">
        <f t="shared" si="493"/>
        <v>34.22110553</v>
      </c>
      <c r="G494" s="97">
        <f t="shared" si="493"/>
        <v>16.53266332</v>
      </c>
    </row>
    <row r="495">
      <c r="A495" s="8">
        <f>history!A686</f>
        <v>45610</v>
      </c>
      <c r="B495" s="9">
        <f>history!E686+B494</f>
        <v>981</v>
      </c>
      <c r="C495" s="9">
        <f>history!F686+C494</f>
        <v>681</v>
      </c>
      <c r="D495" s="9">
        <f>history!G686+D494</f>
        <v>329</v>
      </c>
      <c r="E495" s="97">
        <f t="shared" ref="E495:G495" si="494">B495/($B495+$C495+$D495)*100</f>
        <v>49.27172275</v>
      </c>
      <c r="F495" s="97">
        <f t="shared" si="494"/>
        <v>34.20391763</v>
      </c>
      <c r="G495" s="97">
        <f t="shared" si="494"/>
        <v>16.52435962</v>
      </c>
    </row>
    <row r="496">
      <c r="A496" s="8">
        <f>history!A687</f>
        <v>45611</v>
      </c>
      <c r="B496" s="9">
        <f>history!E687+B495</f>
        <v>982</v>
      </c>
      <c r="C496" s="9">
        <f>history!F687+C495</f>
        <v>683</v>
      </c>
      <c r="D496" s="9">
        <f>history!G687+D495</f>
        <v>329</v>
      </c>
      <c r="E496" s="97">
        <f t="shared" ref="E496:G496" si="495">B496/($B496+$C496+$D496)*100</f>
        <v>49.24774323</v>
      </c>
      <c r="F496" s="97">
        <f t="shared" si="495"/>
        <v>34.25275827</v>
      </c>
      <c r="G496" s="97">
        <f t="shared" si="495"/>
        <v>16.4994985</v>
      </c>
    </row>
    <row r="497">
      <c r="A497" s="8">
        <f>history!A688</f>
        <v>45612</v>
      </c>
      <c r="B497" s="9">
        <f>history!E688+B496</f>
        <v>985</v>
      </c>
      <c r="C497" s="9">
        <f>history!F688+C496</f>
        <v>685</v>
      </c>
      <c r="D497" s="9">
        <f>history!G688+D496</f>
        <v>330</v>
      </c>
      <c r="E497" s="97">
        <f t="shared" ref="E497:G497" si="496">B497/($B497+$C497+$D497)*100</f>
        <v>49.25</v>
      </c>
      <c r="F497" s="97">
        <f t="shared" si="496"/>
        <v>34.25</v>
      </c>
      <c r="G497" s="97">
        <f t="shared" si="496"/>
        <v>16.5</v>
      </c>
    </row>
    <row r="498">
      <c r="A498" s="8">
        <f>history!A689</f>
        <v>45613</v>
      </c>
      <c r="B498" s="9">
        <f>history!E689+B497</f>
        <v>989</v>
      </c>
      <c r="C498" s="9">
        <f>history!F689+C497</f>
        <v>688</v>
      </c>
      <c r="D498" s="9">
        <f>history!G689+D497</f>
        <v>333</v>
      </c>
      <c r="E498" s="97">
        <f t="shared" ref="E498:G498" si="497">B498/($B498+$C498+$D498)*100</f>
        <v>49.2039801</v>
      </c>
      <c r="F498" s="97">
        <f t="shared" si="497"/>
        <v>34.22885572</v>
      </c>
      <c r="G498" s="97">
        <f t="shared" si="497"/>
        <v>16.56716418</v>
      </c>
    </row>
    <row r="499">
      <c r="A499" s="8">
        <f>history!A690</f>
        <v>45614</v>
      </c>
      <c r="B499" s="9">
        <f>history!E690+B498</f>
        <v>991</v>
      </c>
      <c r="C499" s="9">
        <f>history!F690+C498</f>
        <v>690</v>
      </c>
      <c r="D499" s="9">
        <f>history!G690+D498</f>
        <v>334</v>
      </c>
      <c r="E499" s="97">
        <f t="shared" ref="E499:G499" si="498">B499/($B499+$C499+$D499)*100</f>
        <v>49.18114144</v>
      </c>
      <c r="F499" s="97">
        <f t="shared" si="498"/>
        <v>34.24317618</v>
      </c>
      <c r="G499" s="97">
        <f t="shared" si="498"/>
        <v>16.57568238</v>
      </c>
    </row>
    <row r="500">
      <c r="A500" s="8">
        <f>history!A691</f>
        <v>45615</v>
      </c>
      <c r="B500" s="9">
        <f>history!E691+B499</f>
        <v>993</v>
      </c>
      <c r="C500" s="9">
        <f>history!F691+C499</f>
        <v>692</v>
      </c>
      <c r="D500" s="9">
        <f>history!G691+D499</f>
        <v>335</v>
      </c>
      <c r="E500" s="97">
        <f t="shared" ref="E500:G500" si="499">B500/($B500+$C500+$D500)*100</f>
        <v>49.15841584</v>
      </c>
      <c r="F500" s="97">
        <f t="shared" si="499"/>
        <v>34.25742574</v>
      </c>
      <c r="G500" s="97">
        <f t="shared" si="499"/>
        <v>16.58415842</v>
      </c>
    </row>
    <row r="501">
      <c r="A501" s="8">
        <f>history!A692</f>
        <v>45616</v>
      </c>
      <c r="B501" s="9">
        <f>history!E692+B500</f>
        <v>997</v>
      </c>
      <c r="C501" s="9">
        <f>history!F692+C500</f>
        <v>695</v>
      </c>
      <c r="D501" s="9">
        <f>history!G692+D500</f>
        <v>336</v>
      </c>
      <c r="E501" s="97">
        <f t="shared" ref="E501:G501" si="500">B501/($B501+$C501+$D501)*100</f>
        <v>49.1617357</v>
      </c>
      <c r="F501" s="97">
        <f t="shared" si="500"/>
        <v>34.27021696</v>
      </c>
      <c r="G501" s="97">
        <f t="shared" si="500"/>
        <v>16.56804734</v>
      </c>
    </row>
    <row r="502">
      <c r="A502" s="8">
        <f>history!A693</f>
        <v>45617</v>
      </c>
      <c r="B502" s="9">
        <f>history!E693+B501</f>
        <v>1001</v>
      </c>
      <c r="C502" s="9">
        <f>history!F693+C501</f>
        <v>697</v>
      </c>
      <c r="D502" s="9">
        <f>history!G693+D501</f>
        <v>337</v>
      </c>
      <c r="E502" s="97">
        <f t="shared" ref="E502:G502" si="501">B502/($B502+$C502+$D502)*100</f>
        <v>49.18918919</v>
      </c>
      <c r="F502" s="97">
        <f t="shared" si="501"/>
        <v>34.25061425</v>
      </c>
      <c r="G502" s="97">
        <f t="shared" si="501"/>
        <v>16.56019656</v>
      </c>
    </row>
    <row r="503">
      <c r="A503" s="8">
        <f>history!A694</f>
        <v>45618</v>
      </c>
      <c r="B503" s="9">
        <f>history!E694+B502</f>
        <v>1003</v>
      </c>
      <c r="C503" s="9">
        <f>history!F694+C502</f>
        <v>697</v>
      </c>
      <c r="D503" s="9">
        <f>history!G694+D502</f>
        <v>339</v>
      </c>
      <c r="E503" s="97">
        <f t="shared" ref="E503:G503" si="502">B503/($B503+$C503+$D503)*100</f>
        <v>49.19077979</v>
      </c>
      <c r="F503" s="97">
        <f t="shared" si="502"/>
        <v>34.18342325</v>
      </c>
      <c r="G503" s="97">
        <f t="shared" si="502"/>
        <v>16.62579696</v>
      </c>
    </row>
    <row r="504">
      <c r="A504" s="8">
        <f>history!A695</f>
        <v>45619</v>
      </c>
      <c r="B504" s="9">
        <f>history!E695+B503</f>
        <v>1005</v>
      </c>
      <c r="C504" s="9">
        <f>history!F695+C503</f>
        <v>697</v>
      </c>
      <c r="D504" s="9">
        <f>history!G695+D503</f>
        <v>341</v>
      </c>
      <c r="E504" s="97">
        <f t="shared" ref="E504:G504" si="503">B504/($B504+$C504+$D504)*100</f>
        <v>49.19236417</v>
      </c>
      <c r="F504" s="97">
        <f t="shared" si="503"/>
        <v>34.11649535</v>
      </c>
      <c r="G504" s="97">
        <f t="shared" si="503"/>
        <v>16.69114048</v>
      </c>
    </row>
    <row r="505">
      <c r="A505" s="8">
        <f>history!A696</f>
        <v>45620</v>
      </c>
      <c r="B505" s="9">
        <f>history!E696+B504</f>
        <v>1006</v>
      </c>
      <c r="C505" s="9">
        <f>history!F696+C504</f>
        <v>699</v>
      </c>
      <c r="D505" s="9">
        <f>history!G696+D504</f>
        <v>342</v>
      </c>
      <c r="E505" s="97">
        <f t="shared" ref="E505:G505" si="504">B505/($B505+$C505+$D505)*100</f>
        <v>49.14509038</v>
      </c>
      <c r="F505" s="97">
        <f t="shared" si="504"/>
        <v>34.14753298</v>
      </c>
      <c r="G505" s="97">
        <f t="shared" si="504"/>
        <v>16.70737665</v>
      </c>
    </row>
    <row r="506">
      <c r="A506" s="8">
        <f>history!A697</f>
        <v>45621</v>
      </c>
      <c r="B506" s="9">
        <f>history!E697+B505</f>
        <v>1007</v>
      </c>
      <c r="C506" s="9">
        <f>history!F697+C505</f>
        <v>703</v>
      </c>
      <c r="D506" s="9">
        <f>history!G697+D505</f>
        <v>342</v>
      </c>
      <c r="E506" s="97">
        <f t="shared" ref="E506:G506" si="505">B506/($B506+$C506+$D506)*100</f>
        <v>49.07407407</v>
      </c>
      <c r="F506" s="97">
        <f t="shared" si="505"/>
        <v>34.25925926</v>
      </c>
      <c r="G506" s="97">
        <f t="shared" si="505"/>
        <v>16.66666667</v>
      </c>
    </row>
    <row r="507">
      <c r="A507" s="8">
        <f>history!A698</f>
        <v>45622</v>
      </c>
      <c r="B507" s="9">
        <f>history!E698+B506</f>
        <v>1011</v>
      </c>
      <c r="C507" s="9">
        <f>history!F698+C506</f>
        <v>703</v>
      </c>
      <c r="D507" s="9">
        <f>history!G698+D506</f>
        <v>342</v>
      </c>
      <c r="E507" s="97">
        <f t="shared" ref="E507:G507" si="506">B507/($B507+$C507+$D507)*100</f>
        <v>49.17315175</v>
      </c>
      <c r="F507" s="97">
        <f t="shared" si="506"/>
        <v>34.192607</v>
      </c>
      <c r="G507" s="97">
        <f t="shared" si="506"/>
        <v>16.63424125</v>
      </c>
    </row>
    <row r="508">
      <c r="A508" s="8">
        <f>history!A699</f>
        <v>45623</v>
      </c>
      <c r="B508" s="9">
        <f>history!E699+B507</f>
        <v>1014</v>
      </c>
      <c r="C508" s="9">
        <f>history!F699+C507</f>
        <v>703</v>
      </c>
      <c r="D508" s="9">
        <f>history!G699+D507</f>
        <v>343</v>
      </c>
      <c r="E508" s="97">
        <f t="shared" ref="E508:G508" si="507">B508/($B508+$C508+$D508)*100</f>
        <v>49.22330097</v>
      </c>
      <c r="F508" s="97">
        <f t="shared" si="507"/>
        <v>34.12621359</v>
      </c>
      <c r="G508" s="97">
        <f t="shared" si="507"/>
        <v>16.65048544</v>
      </c>
    </row>
    <row r="509">
      <c r="A509" s="8">
        <f>history!A700</f>
        <v>45624</v>
      </c>
      <c r="B509" s="9">
        <f>history!E700+B508</f>
        <v>1018</v>
      </c>
      <c r="C509" s="9">
        <f>history!F700+C508</f>
        <v>705</v>
      </c>
      <c r="D509" s="9">
        <f>history!G700+D508</f>
        <v>343</v>
      </c>
      <c r="E509" s="97">
        <f t="shared" ref="E509:G509" si="508">B509/($B509+$C509+$D509)*100</f>
        <v>49.27395934</v>
      </c>
      <c r="F509" s="97">
        <f t="shared" si="508"/>
        <v>34.12391094</v>
      </c>
      <c r="G509" s="97">
        <f t="shared" si="508"/>
        <v>16.60212972</v>
      </c>
    </row>
    <row r="510">
      <c r="A510" s="8">
        <f>history!A701</f>
        <v>45625</v>
      </c>
      <c r="B510" s="9">
        <f>history!E701+B509</f>
        <v>1019</v>
      </c>
      <c r="C510" s="9">
        <f>history!F701+C509</f>
        <v>707</v>
      </c>
      <c r="D510" s="9">
        <f>history!G701+D509</f>
        <v>343</v>
      </c>
      <c r="E510" s="97">
        <f t="shared" ref="E510:G510" si="509">B510/($B510+$C510+$D510)*100</f>
        <v>49.25084582</v>
      </c>
      <c r="F510" s="97">
        <f t="shared" si="509"/>
        <v>34.17109715</v>
      </c>
      <c r="G510" s="97">
        <f t="shared" si="509"/>
        <v>16.57805703</v>
      </c>
    </row>
    <row r="511">
      <c r="A511" s="8">
        <f>history!A702</f>
        <v>45626</v>
      </c>
      <c r="B511" s="9">
        <f>history!E702+B510</f>
        <v>1022</v>
      </c>
      <c r="C511" s="9">
        <f>history!F702+C510</f>
        <v>707</v>
      </c>
      <c r="D511" s="9">
        <f>history!G702+D510</f>
        <v>343</v>
      </c>
      <c r="E511" s="97">
        <f t="shared" ref="E511:G511" si="510">B511/($B511+$C511+$D511)*100</f>
        <v>49.32432432</v>
      </c>
      <c r="F511" s="97">
        <f t="shared" si="510"/>
        <v>34.12162162</v>
      </c>
      <c r="G511" s="97">
        <f t="shared" si="510"/>
        <v>16.55405405</v>
      </c>
    </row>
    <row r="512">
      <c r="A512" s="8">
        <f>history!A703</f>
        <v>45627</v>
      </c>
      <c r="B512" s="9">
        <f>history!E703+B511</f>
        <v>1024</v>
      </c>
      <c r="C512" s="9">
        <f>history!F703+C511</f>
        <v>710</v>
      </c>
      <c r="D512" s="9">
        <f>history!G703+D511</f>
        <v>343</v>
      </c>
      <c r="E512" s="97">
        <f t="shared" ref="E512:G512" si="511">B512/($B512+$C512+$D512)*100</f>
        <v>49.30187771</v>
      </c>
      <c r="F512" s="97">
        <f t="shared" si="511"/>
        <v>34.18391911</v>
      </c>
      <c r="G512" s="97">
        <f t="shared" si="511"/>
        <v>16.51420318</v>
      </c>
    </row>
    <row r="513">
      <c r="A513" s="8">
        <f>history!A704</f>
        <v>45628</v>
      </c>
      <c r="B513" s="9">
        <f>history!E704+B512</f>
        <v>1026</v>
      </c>
      <c r="C513" s="9">
        <f>history!F704+C512</f>
        <v>713</v>
      </c>
      <c r="D513" s="9">
        <f>history!G704+D512</f>
        <v>346</v>
      </c>
      <c r="E513" s="97">
        <f t="shared" ref="E513:G513" si="512">B513/($B513+$C513+$D513)*100</f>
        <v>49.20863309</v>
      </c>
      <c r="F513" s="97">
        <f t="shared" si="512"/>
        <v>34.19664269</v>
      </c>
      <c r="G513" s="97">
        <f t="shared" si="512"/>
        <v>16.59472422</v>
      </c>
    </row>
    <row r="514">
      <c r="A514" s="8">
        <f>history!A705</f>
        <v>45629</v>
      </c>
      <c r="B514" s="9">
        <f>history!E705+B513</f>
        <v>1029</v>
      </c>
      <c r="C514" s="9">
        <f>history!F705+C513</f>
        <v>714</v>
      </c>
      <c r="D514" s="9">
        <f>history!G705+D513</f>
        <v>346</v>
      </c>
      <c r="E514" s="97">
        <f t="shared" ref="E514:G514" si="513">B514/($B514+$C514+$D514)*100</f>
        <v>49.25801819</v>
      </c>
      <c r="F514" s="97">
        <f t="shared" si="513"/>
        <v>34.17903303</v>
      </c>
      <c r="G514" s="97">
        <f t="shared" si="513"/>
        <v>16.56294878</v>
      </c>
    </row>
    <row r="515">
      <c r="A515" s="8">
        <f>history!A706</f>
        <v>45630</v>
      </c>
      <c r="B515" s="9">
        <f>history!E706+B514</f>
        <v>1031</v>
      </c>
      <c r="C515" s="9">
        <f>history!F706+C514</f>
        <v>714</v>
      </c>
      <c r="D515" s="9">
        <f>history!G706+D514</f>
        <v>346</v>
      </c>
      <c r="E515" s="97">
        <f t="shared" ref="E515:G515" si="514">B515/($B515+$C515+$D515)*100</f>
        <v>49.30655189</v>
      </c>
      <c r="F515" s="97">
        <f t="shared" si="514"/>
        <v>34.14634146</v>
      </c>
      <c r="G515" s="97">
        <f t="shared" si="514"/>
        <v>16.54710665</v>
      </c>
    </row>
    <row r="516">
      <c r="A516" s="8">
        <f>history!A707</f>
        <v>45631</v>
      </c>
      <c r="B516" s="9">
        <f>history!E707+B515</f>
        <v>1033</v>
      </c>
      <c r="C516" s="9">
        <f>history!F707+C515</f>
        <v>715</v>
      </c>
      <c r="D516" s="9">
        <f>history!G707+D515</f>
        <v>346</v>
      </c>
      <c r="E516" s="97">
        <f t="shared" ref="E516:G516" si="515">B516/($B516+$C516+$D516)*100</f>
        <v>49.33142311</v>
      </c>
      <c r="F516" s="97">
        <f t="shared" si="515"/>
        <v>34.1451767</v>
      </c>
      <c r="G516" s="97">
        <f t="shared" si="515"/>
        <v>16.52340019</v>
      </c>
    </row>
    <row r="517">
      <c r="A517" s="8">
        <f>history!A708</f>
        <v>45632</v>
      </c>
      <c r="B517" s="9">
        <f>history!E708+B516</f>
        <v>1034</v>
      </c>
      <c r="C517" s="9">
        <f>history!F708+C516</f>
        <v>718</v>
      </c>
      <c r="D517" s="9">
        <f>history!G708+D516</f>
        <v>348</v>
      </c>
      <c r="E517" s="97">
        <f t="shared" ref="E517:G517" si="516">B517/($B517+$C517+$D517)*100</f>
        <v>49.23809524</v>
      </c>
      <c r="F517" s="97">
        <f t="shared" si="516"/>
        <v>34.19047619</v>
      </c>
      <c r="G517" s="97">
        <f t="shared" si="516"/>
        <v>16.57142857</v>
      </c>
    </row>
    <row r="518">
      <c r="A518" s="8">
        <f>history!A709</f>
        <v>45633</v>
      </c>
      <c r="B518" s="9">
        <f>history!E709+B517</f>
        <v>1035</v>
      </c>
      <c r="C518" s="9">
        <f>history!F709+C517</f>
        <v>718</v>
      </c>
      <c r="D518" s="9">
        <f>history!G709+D517</f>
        <v>349</v>
      </c>
      <c r="E518" s="97">
        <f t="shared" ref="E518:G518" si="517">B518/($B518+$C518+$D518)*100</f>
        <v>49.23882017</v>
      </c>
      <c r="F518" s="97">
        <f t="shared" si="517"/>
        <v>34.15794481</v>
      </c>
      <c r="G518" s="97">
        <f t="shared" si="517"/>
        <v>16.60323501</v>
      </c>
    </row>
    <row r="519">
      <c r="A519" s="8">
        <f>history!A710</f>
        <v>45634</v>
      </c>
      <c r="B519" s="9">
        <f>history!E710+B518</f>
        <v>1037</v>
      </c>
      <c r="C519" s="9">
        <f>history!F710+C518</f>
        <v>718</v>
      </c>
      <c r="D519" s="9">
        <f>history!G710+D518</f>
        <v>349</v>
      </c>
      <c r="E519" s="97">
        <f t="shared" ref="E519:G519" si="518">B519/($B519+$C519+$D519)*100</f>
        <v>49.28707224</v>
      </c>
      <c r="F519" s="97">
        <f t="shared" si="518"/>
        <v>34.12547529</v>
      </c>
      <c r="G519" s="97">
        <f t="shared" si="518"/>
        <v>16.58745247</v>
      </c>
    </row>
    <row r="520">
      <c r="A520" s="8">
        <f>history!A711</f>
        <v>45635</v>
      </c>
      <c r="B520" s="9">
        <f>history!E711+B519</f>
        <v>1039</v>
      </c>
      <c r="C520" s="9">
        <f>history!F711+C519</f>
        <v>718</v>
      </c>
      <c r="D520" s="9">
        <f>history!G711+D519</f>
        <v>351</v>
      </c>
      <c r="E520" s="97">
        <f t="shared" ref="E520:G520" si="519">B520/($B520+$C520+$D520)*100</f>
        <v>49.28842505</v>
      </c>
      <c r="F520" s="97">
        <f t="shared" si="519"/>
        <v>34.06072106</v>
      </c>
      <c r="G520" s="97">
        <f t="shared" si="519"/>
        <v>16.65085389</v>
      </c>
    </row>
    <row r="521">
      <c r="A521" s="8">
        <f>history!A712</f>
        <v>45636</v>
      </c>
      <c r="B521" s="9">
        <f>history!E712+B520</f>
        <v>1041</v>
      </c>
      <c r="C521" s="9">
        <f>history!F712+C520</f>
        <v>718</v>
      </c>
      <c r="D521" s="9">
        <f>history!G712+D520</f>
        <v>351</v>
      </c>
      <c r="E521" s="97">
        <f t="shared" ref="E521:G521" si="520">B521/($B521+$C521+$D521)*100</f>
        <v>49.33649289</v>
      </c>
      <c r="F521" s="97">
        <f t="shared" si="520"/>
        <v>34.02843602</v>
      </c>
      <c r="G521" s="97">
        <f t="shared" si="520"/>
        <v>16.63507109</v>
      </c>
    </row>
    <row r="522">
      <c r="A522" s="8">
        <f>history!A713</f>
        <v>45637</v>
      </c>
      <c r="B522" s="9">
        <f>history!E713+B521</f>
        <v>1044</v>
      </c>
      <c r="C522" s="9">
        <f>history!F713+C521</f>
        <v>718</v>
      </c>
      <c r="D522" s="9">
        <f>history!G713+D521</f>
        <v>352</v>
      </c>
      <c r="E522" s="97">
        <f t="shared" ref="E522:G522" si="521">B522/($B522+$C522+$D522)*100</f>
        <v>49.38505203</v>
      </c>
      <c r="F522" s="97">
        <f t="shared" si="521"/>
        <v>33.9640492</v>
      </c>
      <c r="G522" s="97">
        <f t="shared" si="521"/>
        <v>16.65089877</v>
      </c>
    </row>
    <row r="523">
      <c r="A523" s="8">
        <f>history!A714</f>
        <v>45638</v>
      </c>
      <c r="B523" s="9">
        <f>history!E714+B522</f>
        <v>1046</v>
      </c>
      <c r="C523" s="9">
        <f>history!F714+C522</f>
        <v>718</v>
      </c>
      <c r="D523" s="9">
        <f>history!G714+D522</f>
        <v>352</v>
      </c>
      <c r="E523" s="97">
        <f t="shared" ref="E523:G523" si="522">B523/($B523+$C523+$D523)*100</f>
        <v>49.43289225</v>
      </c>
      <c r="F523" s="97">
        <f t="shared" si="522"/>
        <v>33.93194707</v>
      </c>
      <c r="G523" s="97">
        <f t="shared" si="522"/>
        <v>16.63516068</v>
      </c>
    </row>
    <row r="524">
      <c r="A524" s="8">
        <f>history!A715</f>
        <v>45639</v>
      </c>
      <c r="B524" s="9">
        <f>history!E715+B523</f>
        <v>1048</v>
      </c>
      <c r="C524" s="9">
        <f>history!F715+C523</f>
        <v>718</v>
      </c>
      <c r="D524" s="9">
        <f>history!G715+D523</f>
        <v>352</v>
      </c>
      <c r="E524" s="97">
        <f t="shared" ref="E524:G524" si="523">B524/($B524+$C524+$D524)*100</f>
        <v>49.48064212</v>
      </c>
      <c r="F524" s="97">
        <f t="shared" si="523"/>
        <v>33.89990557</v>
      </c>
      <c r="G524" s="97">
        <f t="shared" si="523"/>
        <v>16.61945231</v>
      </c>
    </row>
    <row r="525">
      <c r="A525" s="8">
        <f>history!A716</f>
        <v>45640</v>
      </c>
      <c r="B525" s="9">
        <f>history!E716+B524</f>
        <v>1050</v>
      </c>
      <c r="C525" s="9">
        <f>history!F716+C524</f>
        <v>718</v>
      </c>
      <c r="D525" s="9">
        <f>history!G716+D524</f>
        <v>352</v>
      </c>
      <c r="E525" s="97">
        <f t="shared" ref="E525:G525" si="524">B525/($B525+$C525+$D525)*100</f>
        <v>49.52830189</v>
      </c>
      <c r="F525" s="97">
        <f t="shared" si="524"/>
        <v>33.86792453</v>
      </c>
      <c r="G525" s="97">
        <f t="shared" si="524"/>
        <v>16.60377358</v>
      </c>
    </row>
    <row r="526">
      <c r="A526" s="8">
        <f>history!A717</f>
        <v>45641</v>
      </c>
      <c r="B526" s="9">
        <f>history!E717+B525</f>
        <v>1051</v>
      </c>
      <c r="C526" s="9">
        <f>history!F717+C525</f>
        <v>718</v>
      </c>
      <c r="D526" s="9">
        <f>history!G717+D525</f>
        <v>352</v>
      </c>
      <c r="E526" s="97">
        <f t="shared" ref="E526:G526" si="525">B526/($B526+$C526+$D526)*100</f>
        <v>49.55209807</v>
      </c>
      <c r="F526" s="97">
        <f t="shared" si="525"/>
        <v>33.85195662</v>
      </c>
      <c r="G526" s="97">
        <f t="shared" si="525"/>
        <v>16.59594531</v>
      </c>
    </row>
    <row r="527">
      <c r="A527" s="8">
        <f>history!A718</f>
        <v>45642</v>
      </c>
      <c r="B527" s="9">
        <f>history!E718+B526</f>
        <v>1052</v>
      </c>
      <c r="C527" s="9">
        <f>history!F718+C526</f>
        <v>718</v>
      </c>
      <c r="D527" s="9">
        <f>history!G718+D526</f>
        <v>352</v>
      </c>
      <c r="E527" s="97">
        <f t="shared" ref="E527:G527" si="526">B527/($B527+$C527+$D527)*100</f>
        <v>49.57587182</v>
      </c>
      <c r="F527" s="97">
        <f t="shared" si="526"/>
        <v>33.83600377</v>
      </c>
      <c r="G527" s="97">
        <f t="shared" si="526"/>
        <v>16.58812441</v>
      </c>
    </row>
    <row r="528">
      <c r="A528" s="8">
        <f>history!A719</f>
        <v>45643</v>
      </c>
      <c r="B528" s="9">
        <f>history!E719+B527</f>
        <v>1054</v>
      </c>
      <c r="C528" s="9">
        <f>history!F719+C527</f>
        <v>718</v>
      </c>
      <c r="D528" s="9">
        <f>history!G719+D527</f>
        <v>353</v>
      </c>
      <c r="E528" s="97">
        <f t="shared" ref="E528:G528" si="527">B528/($B528+$C528+$D528)*100</f>
        <v>49.6</v>
      </c>
      <c r="F528" s="97">
        <f t="shared" si="527"/>
        <v>33.78823529</v>
      </c>
      <c r="G528" s="97">
        <f t="shared" si="527"/>
        <v>16.61176471</v>
      </c>
    </row>
    <row r="529">
      <c r="A529" s="8">
        <f>history!A720</f>
        <v>45644</v>
      </c>
      <c r="B529" s="9">
        <f>history!E720+B528</f>
        <v>1056</v>
      </c>
      <c r="C529" s="9">
        <f>history!F720+C528</f>
        <v>718</v>
      </c>
      <c r="D529" s="9">
        <f>history!G720+D528</f>
        <v>354</v>
      </c>
      <c r="E529" s="97">
        <f t="shared" ref="E529:G529" si="528">B529/($B529+$C529+$D529)*100</f>
        <v>49.62406015</v>
      </c>
      <c r="F529" s="97">
        <f t="shared" si="528"/>
        <v>33.7406015</v>
      </c>
      <c r="G529" s="97">
        <f t="shared" si="528"/>
        <v>16.63533835</v>
      </c>
    </row>
    <row r="530">
      <c r="A530" s="8">
        <f>history!A721</f>
        <v>45645</v>
      </c>
      <c r="B530" s="9">
        <f>history!E721+B529</f>
        <v>1057</v>
      </c>
      <c r="C530" s="9">
        <f>history!F721+C529</f>
        <v>718</v>
      </c>
      <c r="D530" s="9">
        <f>history!G721+D529</f>
        <v>355</v>
      </c>
      <c r="E530" s="97">
        <f t="shared" ref="E530:G530" si="529">B530/($B530+$C530+$D530)*100</f>
        <v>49.62441315</v>
      </c>
      <c r="F530" s="97">
        <f t="shared" si="529"/>
        <v>33.70892019</v>
      </c>
      <c r="G530" s="97">
        <f t="shared" si="529"/>
        <v>16.66666667</v>
      </c>
    </row>
    <row r="531">
      <c r="A531" s="8">
        <f>history!A722</f>
        <v>45646</v>
      </c>
      <c r="B531" s="9">
        <f>history!E722+B530</f>
        <v>1058</v>
      </c>
      <c r="C531" s="9">
        <f>history!F722+C530</f>
        <v>718</v>
      </c>
      <c r="D531" s="9">
        <f>history!G722+D530</f>
        <v>358</v>
      </c>
      <c r="E531" s="97">
        <f t="shared" ref="E531:G531" si="530">B531/($B531+$C531+$D531)*100</f>
        <v>49.57825679</v>
      </c>
      <c r="F531" s="97">
        <f t="shared" si="530"/>
        <v>33.64573571</v>
      </c>
      <c r="G531" s="97">
        <f t="shared" si="530"/>
        <v>16.7760075</v>
      </c>
    </row>
    <row r="532">
      <c r="A532" s="8">
        <f>history!A723</f>
        <v>45647</v>
      </c>
      <c r="B532" s="9">
        <f>history!E723+B531</f>
        <v>1059</v>
      </c>
      <c r="C532" s="9">
        <f>history!F723+C531</f>
        <v>718</v>
      </c>
      <c r="D532" s="9">
        <f>history!G723+D531</f>
        <v>358</v>
      </c>
      <c r="E532" s="97">
        <f t="shared" ref="E532:G532" si="531">B532/($B532+$C532+$D532)*100</f>
        <v>49.60187354</v>
      </c>
      <c r="F532" s="97">
        <f t="shared" si="531"/>
        <v>33.62997658</v>
      </c>
      <c r="G532" s="97">
        <f t="shared" si="531"/>
        <v>16.76814988</v>
      </c>
    </row>
    <row r="533">
      <c r="A533" s="8">
        <f>history!A724</f>
        <v>45648</v>
      </c>
      <c r="B533" s="9">
        <f>history!E724+B532</f>
        <v>1059</v>
      </c>
      <c r="C533" s="9">
        <f>history!F724+C532</f>
        <v>721</v>
      </c>
      <c r="D533" s="9">
        <f>history!G724+D532</f>
        <v>359</v>
      </c>
      <c r="E533" s="97">
        <f t="shared" ref="E533:G533" si="532">B533/($B533+$C533+$D533)*100</f>
        <v>49.50911641</v>
      </c>
      <c r="F533" s="97">
        <f t="shared" si="532"/>
        <v>33.70733988</v>
      </c>
      <c r="G533" s="97">
        <f t="shared" si="532"/>
        <v>16.78354371</v>
      </c>
    </row>
    <row r="534">
      <c r="A534" s="8">
        <f>history!A725</f>
        <v>45649</v>
      </c>
      <c r="B534" s="9">
        <f>history!E725+B533</f>
        <v>1060</v>
      </c>
      <c r="C534" s="9">
        <f>history!F725+C533</f>
        <v>724</v>
      </c>
      <c r="D534" s="9">
        <f>history!G725+D533</f>
        <v>359</v>
      </c>
      <c r="E534" s="97">
        <f t="shared" ref="E534:G534" si="533">B534/($B534+$C534+$D534)*100</f>
        <v>49.46336911</v>
      </c>
      <c r="F534" s="97">
        <f t="shared" si="533"/>
        <v>33.78441437</v>
      </c>
      <c r="G534" s="97">
        <f t="shared" si="533"/>
        <v>16.75221652</v>
      </c>
    </row>
    <row r="535">
      <c r="A535" s="8">
        <f>history!A726</f>
        <v>45650</v>
      </c>
      <c r="B535" s="9">
        <f>history!E726+B534</f>
        <v>1061</v>
      </c>
      <c r="C535" s="9">
        <f>history!F726+C534</f>
        <v>727</v>
      </c>
      <c r="D535" s="9">
        <f>history!G726+D534</f>
        <v>359</v>
      </c>
      <c r="E535" s="97">
        <f t="shared" ref="E535:G535" si="534">B535/($B535+$C535+$D535)*100</f>
        <v>49.41779227</v>
      </c>
      <c r="F535" s="97">
        <f t="shared" si="534"/>
        <v>33.86120168</v>
      </c>
      <c r="G535" s="97">
        <f t="shared" si="534"/>
        <v>16.72100605</v>
      </c>
    </row>
    <row r="536">
      <c r="A536" s="8">
        <f>history!A727</f>
        <v>45651</v>
      </c>
      <c r="B536" s="9">
        <f>history!E727+B535</f>
        <v>1062</v>
      </c>
      <c r="C536" s="9">
        <f>history!F727+C535</f>
        <v>730</v>
      </c>
      <c r="D536" s="9">
        <f>history!G727+D535</f>
        <v>359</v>
      </c>
      <c r="E536" s="97">
        <f t="shared" ref="E536:G536" si="535">B536/($B536+$C536+$D536)*100</f>
        <v>49.37238494</v>
      </c>
      <c r="F536" s="97">
        <f t="shared" si="535"/>
        <v>33.93770339</v>
      </c>
      <c r="G536" s="97">
        <f t="shared" si="535"/>
        <v>16.68991167</v>
      </c>
    </row>
    <row r="537">
      <c r="A537" s="8">
        <f>history!A728</f>
        <v>45652</v>
      </c>
      <c r="B537" s="9">
        <f>history!E728+B536</f>
        <v>1063</v>
      </c>
      <c r="C537" s="9">
        <f>history!F728+C536</f>
        <v>733</v>
      </c>
      <c r="D537" s="9">
        <f>history!G728+D536</f>
        <v>360</v>
      </c>
      <c r="E537" s="97">
        <f t="shared" ref="E537:G537" si="536">B537/($B537+$C537+$D537)*100</f>
        <v>49.30426716</v>
      </c>
      <c r="F537" s="97">
        <f t="shared" si="536"/>
        <v>33.99814471</v>
      </c>
      <c r="G537" s="97">
        <f t="shared" si="536"/>
        <v>16.69758813</v>
      </c>
    </row>
    <row r="538">
      <c r="A538" s="8">
        <f>history!A729</f>
        <v>45653</v>
      </c>
      <c r="B538" s="9">
        <f>history!E729+B537</f>
        <v>1065</v>
      </c>
      <c r="C538" s="9">
        <f>history!F729+C537</f>
        <v>736</v>
      </c>
      <c r="D538" s="9">
        <f>history!G729+D537</f>
        <v>361</v>
      </c>
      <c r="E538" s="97">
        <f t="shared" ref="E538:G538" si="537">B538/($B538+$C538+$D538)*100</f>
        <v>49.2599445</v>
      </c>
      <c r="F538" s="97">
        <f t="shared" si="537"/>
        <v>34.04255319</v>
      </c>
      <c r="G538" s="97">
        <f t="shared" si="537"/>
        <v>16.69750231</v>
      </c>
    </row>
    <row r="539">
      <c r="A539" s="8">
        <f>history!A730</f>
        <v>45654</v>
      </c>
      <c r="B539" s="9">
        <f>history!E730+B538</f>
        <v>1066</v>
      </c>
      <c r="C539" s="9">
        <f>history!F730+C538</f>
        <v>736</v>
      </c>
      <c r="D539" s="9">
        <f>history!G730+D538</f>
        <v>361</v>
      </c>
      <c r="E539" s="97">
        <f t="shared" ref="E539:G539" si="538">B539/($B539+$C539+$D539)*100</f>
        <v>49.28340268</v>
      </c>
      <c r="F539" s="97">
        <f t="shared" si="538"/>
        <v>34.02681461</v>
      </c>
      <c r="G539" s="97">
        <f t="shared" si="538"/>
        <v>16.68978271</v>
      </c>
    </row>
    <row r="540">
      <c r="A540" s="8">
        <f>history!A731</f>
        <v>45655</v>
      </c>
      <c r="B540" s="9">
        <f>history!E731+B539</f>
        <v>1066</v>
      </c>
      <c r="C540" s="9">
        <f>history!F731+C539</f>
        <v>736</v>
      </c>
      <c r="D540" s="9">
        <f>history!G731+D539</f>
        <v>362</v>
      </c>
      <c r="E540" s="97">
        <f t="shared" ref="E540:G540" si="539">B540/($B540+$C540+$D540)*100</f>
        <v>49.26062847</v>
      </c>
      <c r="F540" s="97">
        <f t="shared" si="539"/>
        <v>34.01109057</v>
      </c>
      <c r="G540" s="97">
        <f t="shared" si="539"/>
        <v>16.72828096</v>
      </c>
    </row>
    <row r="541">
      <c r="A541" s="8">
        <f>history!A732</f>
        <v>45656</v>
      </c>
      <c r="B541" s="9">
        <f>history!E732+B540</f>
        <v>1068</v>
      </c>
      <c r="C541" s="9">
        <f>history!F732+C540</f>
        <v>736</v>
      </c>
      <c r="D541" s="9">
        <f>history!G732+D540</f>
        <v>362</v>
      </c>
      <c r="E541" s="97">
        <f t="shared" ref="E541:G541" si="540">B541/($B541+$C541+$D541)*100</f>
        <v>49.30747922</v>
      </c>
      <c r="F541" s="97">
        <f t="shared" si="540"/>
        <v>33.97968606</v>
      </c>
      <c r="G541" s="97">
        <f t="shared" si="540"/>
        <v>16.71283472</v>
      </c>
    </row>
    <row r="542">
      <c r="A542" s="8">
        <f>history!A733</f>
        <v>45657</v>
      </c>
      <c r="B542" s="9">
        <f>history!E733+B541</f>
        <v>1069</v>
      </c>
      <c r="C542" s="9">
        <f>history!F733+C541</f>
        <v>736</v>
      </c>
      <c r="D542" s="9">
        <f>history!G733+D541</f>
        <v>364</v>
      </c>
      <c r="E542" s="97">
        <f t="shared" ref="E542:G542" si="541">B542/($B542+$C542+$D542)*100</f>
        <v>49.28538497</v>
      </c>
      <c r="F542" s="97">
        <f t="shared" si="541"/>
        <v>33.93268787</v>
      </c>
      <c r="G542" s="97">
        <f t="shared" si="541"/>
        <v>16.78192716</v>
      </c>
    </row>
    <row r="543">
      <c r="A543" s="8">
        <f>history!A734</f>
        <v>45658</v>
      </c>
      <c r="B543" s="9">
        <f>history!E734+B542</f>
        <v>1070</v>
      </c>
      <c r="C543" s="9">
        <f>history!F734+C542</f>
        <v>736</v>
      </c>
      <c r="D543" s="9">
        <f>history!G734+D542</f>
        <v>364</v>
      </c>
      <c r="E543" s="97">
        <f t="shared" ref="E543:G543" si="542">B543/($B543+$C543+$D543)*100</f>
        <v>49.30875576</v>
      </c>
      <c r="F543" s="97">
        <f t="shared" si="542"/>
        <v>33.91705069</v>
      </c>
      <c r="G543" s="97">
        <f t="shared" si="542"/>
        <v>16.77419355</v>
      </c>
    </row>
    <row r="544">
      <c r="A544" s="8">
        <f>history!A735</f>
        <v>45659</v>
      </c>
      <c r="B544" s="9">
        <f>history!E735+B543</f>
        <v>1071</v>
      </c>
      <c r="C544" s="9">
        <f>history!F735+C543</f>
        <v>738</v>
      </c>
      <c r="D544" s="9">
        <f>history!G735+D543</f>
        <v>366</v>
      </c>
      <c r="E544" s="97">
        <f t="shared" ref="E544:G544" si="543">B544/($B544+$C544+$D544)*100</f>
        <v>49.24137931</v>
      </c>
      <c r="F544" s="97">
        <f t="shared" si="543"/>
        <v>33.93103448</v>
      </c>
      <c r="G544" s="97">
        <f t="shared" si="543"/>
        <v>16.82758621</v>
      </c>
    </row>
    <row r="545">
      <c r="A545" s="8">
        <f>history!A736</f>
        <v>45660</v>
      </c>
      <c r="B545" s="9">
        <f>history!E736+B544</f>
        <v>1072</v>
      </c>
      <c r="C545" s="9">
        <f>history!F736+C544</f>
        <v>741</v>
      </c>
      <c r="D545" s="9">
        <f>history!G736+D544</f>
        <v>366</v>
      </c>
      <c r="E545" s="97">
        <f t="shared" ref="E545:G545" si="544">B545/($B545+$C545+$D545)*100</f>
        <v>49.1968793</v>
      </c>
      <c r="F545" s="97">
        <f t="shared" si="544"/>
        <v>34.00642497</v>
      </c>
      <c r="G545" s="97">
        <f t="shared" si="544"/>
        <v>16.79669573</v>
      </c>
    </row>
    <row r="546">
      <c r="A546" s="8">
        <f>history!A737</f>
        <v>45661</v>
      </c>
      <c r="B546" s="9">
        <f>history!E737+B545</f>
        <v>1072</v>
      </c>
      <c r="C546" s="9">
        <f>history!F737+C545</f>
        <v>744</v>
      </c>
      <c r="D546" s="9">
        <f>history!G737+D545</f>
        <v>367</v>
      </c>
      <c r="E546" s="97">
        <f t="shared" ref="E546:G546" si="545">B546/($B546+$C546+$D546)*100</f>
        <v>49.10673385</v>
      </c>
      <c r="F546" s="97">
        <f t="shared" si="545"/>
        <v>34.08153917</v>
      </c>
      <c r="G546" s="97">
        <f t="shared" si="545"/>
        <v>16.81172698</v>
      </c>
    </row>
    <row r="547">
      <c r="A547" s="8">
        <f>history!A738</f>
        <v>45662</v>
      </c>
      <c r="B547" s="9">
        <f>history!E738+B546</f>
        <v>1074</v>
      </c>
      <c r="C547" s="9">
        <f>history!F738+C546</f>
        <v>747</v>
      </c>
      <c r="D547" s="9">
        <f>history!G738+D546</f>
        <v>372</v>
      </c>
      <c r="E547" s="97">
        <f t="shared" ref="E547:G547" si="546">B547/($B547+$C547+$D547)*100</f>
        <v>48.97400821</v>
      </c>
      <c r="F547" s="97">
        <f t="shared" si="546"/>
        <v>34.0629275</v>
      </c>
      <c r="G547" s="97">
        <f t="shared" si="546"/>
        <v>16.9630643</v>
      </c>
    </row>
    <row r="548">
      <c r="A548" s="8">
        <f>history!A739</f>
        <v>45663</v>
      </c>
      <c r="B548" s="9">
        <f>history!E739+B547</f>
        <v>1075</v>
      </c>
      <c r="C548" s="9">
        <f>history!F739+C547</f>
        <v>750</v>
      </c>
      <c r="D548" s="9">
        <f>history!G739+D547</f>
        <v>373</v>
      </c>
      <c r="E548" s="97">
        <f t="shared" ref="E548:G548" si="547">B548/($B548+$C548+$D548)*100</f>
        <v>48.90809827</v>
      </c>
      <c r="F548" s="97">
        <f t="shared" si="547"/>
        <v>34.12192903</v>
      </c>
      <c r="G548" s="97">
        <f t="shared" si="547"/>
        <v>16.9699727</v>
      </c>
    </row>
    <row r="549">
      <c r="A549" s="8">
        <f>history!A740</f>
        <v>45664</v>
      </c>
      <c r="B549" s="9">
        <f>history!E740+B548</f>
        <v>1077</v>
      </c>
      <c r="C549" s="9">
        <f>history!F740+C548</f>
        <v>753</v>
      </c>
      <c r="D549" s="9">
        <f>history!G740+D548</f>
        <v>374</v>
      </c>
      <c r="E549" s="97">
        <f t="shared" ref="E549:G549" si="548">B549/($B549+$C549+$D549)*100</f>
        <v>48.86569873</v>
      </c>
      <c r="F549" s="97">
        <f t="shared" si="548"/>
        <v>34.16515426</v>
      </c>
      <c r="G549" s="97">
        <f t="shared" si="548"/>
        <v>16.96914701</v>
      </c>
    </row>
    <row r="550">
      <c r="A550" s="8">
        <f>history!A741</f>
        <v>45665</v>
      </c>
      <c r="B550" s="9">
        <f>history!E741+B549</f>
        <v>1081</v>
      </c>
      <c r="C550" s="9">
        <f>history!F741+C549</f>
        <v>757</v>
      </c>
      <c r="D550" s="9">
        <f>history!G741+D549</f>
        <v>374</v>
      </c>
      <c r="E550" s="97">
        <f t="shared" ref="E550:G550" si="549">B550/($B550+$C550+$D550)*100</f>
        <v>48.86980108</v>
      </c>
      <c r="F550" s="97">
        <f t="shared" si="549"/>
        <v>34.22242315</v>
      </c>
      <c r="G550" s="97">
        <f t="shared" si="549"/>
        <v>16.90777577</v>
      </c>
    </row>
    <row r="551">
      <c r="A551" s="8">
        <f>history!A742</f>
        <v>45666</v>
      </c>
      <c r="B551" s="9">
        <f>history!E742+B550</f>
        <v>1082</v>
      </c>
      <c r="C551" s="9">
        <f>history!F742+C550</f>
        <v>759</v>
      </c>
      <c r="D551" s="9">
        <f>history!G742+D550</f>
        <v>375</v>
      </c>
      <c r="E551" s="97">
        <f t="shared" ref="E551:G551" si="550">B551/($B551+$C551+$D551)*100</f>
        <v>48.8267148</v>
      </c>
      <c r="F551" s="97">
        <f t="shared" si="550"/>
        <v>34.25090253</v>
      </c>
      <c r="G551" s="97">
        <f t="shared" si="550"/>
        <v>16.92238267</v>
      </c>
    </row>
    <row r="552">
      <c r="A552" s="8">
        <f>history!A743</f>
        <v>45667</v>
      </c>
      <c r="B552" s="9">
        <f>history!E743+B551</f>
        <v>1084</v>
      </c>
      <c r="C552" s="9">
        <f>history!F743+C551</f>
        <v>760</v>
      </c>
      <c r="D552" s="9">
        <f>history!G743+D551</f>
        <v>375</v>
      </c>
      <c r="E552" s="97">
        <f t="shared" ref="E552:G552" si="551">B552/($B552+$C552+$D552)*100</f>
        <v>48.85083371</v>
      </c>
      <c r="F552" s="97">
        <f t="shared" si="551"/>
        <v>34.24966201</v>
      </c>
      <c r="G552" s="97">
        <f t="shared" si="551"/>
        <v>16.89950428</v>
      </c>
    </row>
    <row r="553">
      <c r="A553" s="8">
        <f>history!A744</f>
        <v>45668</v>
      </c>
      <c r="B553" s="9">
        <f>history!E744+B552</f>
        <v>1085</v>
      </c>
      <c r="C553" s="9">
        <f>history!F744+C552</f>
        <v>760</v>
      </c>
      <c r="D553" s="9">
        <f>history!G744+D552</f>
        <v>375</v>
      </c>
      <c r="E553" s="97">
        <f t="shared" ref="E553:G553" si="552">B553/($B553+$C553+$D553)*100</f>
        <v>48.87387387</v>
      </c>
      <c r="F553" s="97">
        <f t="shared" si="552"/>
        <v>34.23423423</v>
      </c>
      <c r="G553" s="97">
        <f t="shared" si="552"/>
        <v>16.89189189</v>
      </c>
    </row>
    <row r="554">
      <c r="A554" s="8">
        <f>history!A745</f>
        <v>45669</v>
      </c>
      <c r="B554" s="9">
        <f>history!E745+B553</f>
        <v>1087</v>
      </c>
      <c r="C554" s="9">
        <f>history!F745+C553</f>
        <v>763</v>
      </c>
      <c r="D554" s="9">
        <f>history!G745+D553</f>
        <v>376</v>
      </c>
      <c r="E554" s="97">
        <f t="shared" ref="E554:G554" si="553">B554/($B554+$C554+$D554)*100</f>
        <v>48.83198562</v>
      </c>
      <c r="F554" s="97">
        <f t="shared" si="553"/>
        <v>34.27672956</v>
      </c>
      <c r="G554" s="97">
        <f t="shared" si="553"/>
        <v>16.89128482</v>
      </c>
    </row>
    <row r="555">
      <c r="A555" s="8">
        <f>history!A746</f>
        <v>45670</v>
      </c>
      <c r="B555" s="9">
        <f>history!E746+B554</f>
        <v>1089</v>
      </c>
      <c r="C555" s="9">
        <f>history!F746+C554</f>
        <v>768</v>
      </c>
      <c r="D555" s="9">
        <f>history!G746+D554</f>
        <v>378</v>
      </c>
      <c r="E555" s="97">
        <f t="shared" ref="E555:G555" si="554">B555/($B555+$C555+$D555)*100</f>
        <v>48.72483221</v>
      </c>
      <c r="F555" s="97">
        <f t="shared" si="554"/>
        <v>34.36241611</v>
      </c>
      <c r="G555" s="97">
        <f t="shared" si="554"/>
        <v>16.91275168</v>
      </c>
    </row>
    <row r="556">
      <c r="A556" s="8">
        <f>history!A747</f>
        <v>45671</v>
      </c>
      <c r="B556" s="9">
        <f>history!E747+B555</f>
        <v>1091</v>
      </c>
      <c r="C556" s="9">
        <f>history!F747+C555</f>
        <v>769</v>
      </c>
      <c r="D556" s="9">
        <f>history!G747+D555</f>
        <v>380</v>
      </c>
      <c r="E556" s="97">
        <f t="shared" ref="E556:G556" si="555">B556/($B556+$C556+$D556)*100</f>
        <v>48.70535714</v>
      </c>
      <c r="F556" s="97">
        <f t="shared" si="555"/>
        <v>34.33035714</v>
      </c>
      <c r="G556" s="97">
        <f t="shared" si="555"/>
        <v>16.96428571</v>
      </c>
    </row>
    <row r="557">
      <c r="A557" s="8">
        <f>history!A748</f>
        <v>45672</v>
      </c>
      <c r="B557" s="9">
        <f>history!E748+B556</f>
        <v>1094</v>
      </c>
      <c r="C557" s="9">
        <f>history!F748+C556</f>
        <v>770</v>
      </c>
      <c r="D557" s="9">
        <f>history!G748+D556</f>
        <v>380</v>
      </c>
      <c r="E557" s="97">
        <f t="shared" ref="E557:G557" si="556">B557/($B557+$C557+$D557)*100</f>
        <v>48.75222816</v>
      </c>
      <c r="F557" s="97">
        <f t="shared" si="556"/>
        <v>34.31372549</v>
      </c>
      <c r="G557" s="97">
        <f t="shared" si="556"/>
        <v>16.93404635</v>
      </c>
    </row>
    <row r="558">
      <c r="A558" s="8">
        <f>history!A749</f>
        <v>45673</v>
      </c>
      <c r="B558" s="9">
        <f>history!E749+B557</f>
        <v>1095</v>
      </c>
      <c r="C558" s="9">
        <f>history!F749+C557</f>
        <v>771</v>
      </c>
      <c r="D558" s="9">
        <f>history!G749+D557</f>
        <v>380</v>
      </c>
      <c r="E558" s="97">
        <f t="shared" ref="E558:G558" si="557">B558/($B558+$C558+$D558)*100</f>
        <v>48.75333927</v>
      </c>
      <c r="F558" s="97">
        <f t="shared" si="557"/>
        <v>34.32769368</v>
      </c>
      <c r="G558" s="97">
        <f t="shared" si="557"/>
        <v>16.91896705</v>
      </c>
    </row>
    <row r="559">
      <c r="A559" s="8">
        <f>history!A750</f>
        <v>45674</v>
      </c>
      <c r="B559" s="9">
        <f>history!E750+B558</f>
        <v>1097</v>
      </c>
      <c r="C559" s="9">
        <f>history!F750+C558</f>
        <v>773</v>
      </c>
      <c r="D559" s="9">
        <f>history!G750+D558</f>
        <v>380</v>
      </c>
      <c r="E559" s="97">
        <f t="shared" ref="E559:G559" si="558">B559/($B559+$C559+$D559)*100</f>
        <v>48.75555556</v>
      </c>
      <c r="F559" s="97">
        <f t="shared" si="558"/>
        <v>34.35555556</v>
      </c>
      <c r="G559" s="97">
        <f t="shared" si="558"/>
        <v>16.88888889</v>
      </c>
    </row>
    <row r="560">
      <c r="A560" s="8">
        <f>history!A751</f>
        <v>45675</v>
      </c>
      <c r="B560" s="9">
        <f>history!E751+B559</f>
        <v>1099</v>
      </c>
      <c r="C560" s="9">
        <f>history!F751+C559</f>
        <v>775</v>
      </c>
      <c r="D560" s="9">
        <f>history!G751+D559</f>
        <v>380</v>
      </c>
      <c r="E560" s="97">
        <f t="shared" ref="E560:G560" si="559">B560/($B560+$C560+$D560)*100</f>
        <v>48.75776398</v>
      </c>
      <c r="F560" s="97">
        <f t="shared" si="559"/>
        <v>34.38331854</v>
      </c>
      <c r="G560" s="97">
        <f t="shared" si="559"/>
        <v>16.85891748</v>
      </c>
    </row>
    <row r="561">
      <c r="A561" s="8">
        <f>history!A752</f>
        <v>45676</v>
      </c>
      <c r="B561" s="9">
        <f>history!E752+B560</f>
        <v>1100</v>
      </c>
      <c r="C561" s="9">
        <f>history!F752+C560</f>
        <v>777</v>
      </c>
      <c r="D561" s="9">
        <f>history!G752+D560</f>
        <v>381</v>
      </c>
      <c r="E561" s="97">
        <f t="shared" ref="E561:G561" si="560">B561/($B561+$C561+$D561)*100</f>
        <v>48.71567759</v>
      </c>
      <c r="F561" s="97">
        <f t="shared" si="560"/>
        <v>34.41098317</v>
      </c>
      <c r="G561" s="97">
        <f t="shared" si="560"/>
        <v>16.87333924</v>
      </c>
    </row>
    <row r="562">
      <c r="A562" s="8">
        <f>history!A753</f>
        <v>45677</v>
      </c>
      <c r="B562" s="9">
        <f>history!E753+B561</f>
        <v>1104</v>
      </c>
      <c r="C562" s="9">
        <f>history!F753+C561</f>
        <v>779</v>
      </c>
      <c r="D562" s="9">
        <f>history!G753+D561</f>
        <v>382</v>
      </c>
      <c r="E562" s="97">
        <f t="shared" ref="E562:G562" si="561">B562/($B562+$C562+$D562)*100</f>
        <v>48.74172185</v>
      </c>
      <c r="F562" s="97">
        <f t="shared" si="561"/>
        <v>34.39293598</v>
      </c>
      <c r="G562" s="97">
        <f t="shared" si="561"/>
        <v>16.86534216</v>
      </c>
    </row>
    <row r="563">
      <c r="A563" s="8">
        <f>history!A754</f>
        <v>45678</v>
      </c>
      <c r="B563" s="9">
        <f>history!E754+B562</f>
        <v>1106</v>
      </c>
      <c r="C563" s="9">
        <f>history!F754+C562</f>
        <v>779</v>
      </c>
      <c r="D563" s="9">
        <f>history!G754+D562</f>
        <v>382</v>
      </c>
      <c r="E563" s="97">
        <f t="shared" ref="E563:G563" si="562">B563/($B563+$C563+$D563)*100</f>
        <v>48.7869431</v>
      </c>
      <c r="F563" s="97">
        <f t="shared" si="562"/>
        <v>34.36259374</v>
      </c>
      <c r="G563" s="97">
        <f t="shared" si="562"/>
        <v>16.85046317</v>
      </c>
    </row>
    <row r="564">
      <c r="A564" s="8">
        <f>history!A755</f>
        <v>45679</v>
      </c>
      <c r="B564" s="9">
        <f>history!E755+B563</f>
        <v>1108</v>
      </c>
      <c r="C564" s="9">
        <f>history!F755+C563</f>
        <v>781</v>
      </c>
      <c r="D564" s="9">
        <f>history!G755+D563</f>
        <v>383</v>
      </c>
      <c r="E564" s="97">
        <f t="shared" ref="E564:G564" si="563">B564/($B564+$C564+$D564)*100</f>
        <v>48.76760563</v>
      </c>
      <c r="F564" s="97">
        <f t="shared" si="563"/>
        <v>34.375</v>
      </c>
      <c r="G564" s="97">
        <f t="shared" si="563"/>
        <v>16.85739437</v>
      </c>
    </row>
    <row r="565">
      <c r="A565" s="8">
        <f>history!A756</f>
        <v>45680</v>
      </c>
      <c r="B565" s="9">
        <f>history!E756+B564</f>
        <v>1109</v>
      </c>
      <c r="C565" s="9">
        <f>history!F756+C564</f>
        <v>783</v>
      </c>
      <c r="D565" s="9">
        <f>history!G756+D564</f>
        <v>383</v>
      </c>
      <c r="E565" s="97">
        <f t="shared" ref="E565:G565" si="564">B565/($B565+$C565+$D565)*100</f>
        <v>48.74725275</v>
      </c>
      <c r="F565" s="97">
        <f t="shared" si="564"/>
        <v>34.41758242</v>
      </c>
      <c r="G565" s="97">
        <f t="shared" si="564"/>
        <v>16.83516484</v>
      </c>
    </row>
    <row r="566">
      <c r="A566" s="8">
        <f>history!A757</f>
        <v>45681</v>
      </c>
      <c r="B566" s="9">
        <f>history!E757+B565</f>
        <v>1112</v>
      </c>
      <c r="C566" s="9">
        <f>history!F757+C565</f>
        <v>783</v>
      </c>
      <c r="D566" s="9">
        <f>history!G757+D565</f>
        <v>384</v>
      </c>
      <c r="E566" s="97">
        <f t="shared" ref="E566:G566" si="565">B566/($B566+$C566+$D566)*100</f>
        <v>48.79333041</v>
      </c>
      <c r="F566" s="97">
        <f t="shared" si="565"/>
        <v>34.3571742</v>
      </c>
      <c r="G566" s="97">
        <f t="shared" si="565"/>
        <v>16.84949539</v>
      </c>
    </row>
    <row r="567">
      <c r="A567" s="8">
        <f>history!A758</f>
        <v>45682</v>
      </c>
      <c r="B567" s="9">
        <f>history!E758+B566</f>
        <v>1113</v>
      </c>
      <c r="C567" s="9">
        <f>history!F758+C566</f>
        <v>783</v>
      </c>
      <c r="D567" s="9">
        <f>history!G758+D566</f>
        <v>384</v>
      </c>
      <c r="E567" s="97">
        <f t="shared" ref="E567:G567" si="566">B567/($B567+$C567+$D567)*100</f>
        <v>48.81578947</v>
      </c>
      <c r="F567" s="97">
        <f t="shared" si="566"/>
        <v>34.34210526</v>
      </c>
      <c r="G567" s="97">
        <f t="shared" si="566"/>
        <v>16.84210526</v>
      </c>
    </row>
    <row r="568">
      <c r="A568" s="8">
        <f>history!A759</f>
        <v>45683</v>
      </c>
      <c r="B568" s="9">
        <f>history!E759+B567</f>
        <v>1119</v>
      </c>
      <c r="C568" s="9">
        <f>history!F759+C567</f>
        <v>786</v>
      </c>
      <c r="D568" s="9">
        <f>history!G759+D567</f>
        <v>385</v>
      </c>
      <c r="E568" s="97">
        <f t="shared" ref="E568:G568" si="567">B568/($B568+$C568+$D568)*100</f>
        <v>48.86462882</v>
      </c>
      <c r="F568" s="97">
        <f t="shared" si="567"/>
        <v>34.3231441</v>
      </c>
      <c r="G568" s="97">
        <f t="shared" si="567"/>
        <v>16.81222707</v>
      </c>
    </row>
    <row r="569">
      <c r="A569" s="8">
        <f>history!A760</f>
        <v>45684</v>
      </c>
      <c r="B569" s="9">
        <f>history!E760+B568</f>
        <v>1121</v>
      </c>
      <c r="C569" s="9">
        <f>history!F760+C568</f>
        <v>789</v>
      </c>
      <c r="D569" s="9">
        <f>history!G760+D568</f>
        <v>386</v>
      </c>
      <c r="E569" s="97">
        <f t="shared" ref="E569:G569" si="568">B569/($B569+$C569+$D569)*100</f>
        <v>48.82404181</v>
      </c>
      <c r="F569" s="97">
        <f t="shared" si="568"/>
        <v>34.3641115</v>
      </c>
      <c r="G569" s="97">
        <f t="shared" si="568"/>
        <v>16.81184669</v>
      </c>
    </row>
    <row r="570">
      <c r="A570" s="8">
        <f>history!A761</f>
        <v>45685</v>
      </c>
      <c r="B570" s="9">
        <f>history!E761+B569</f>
        <v>1124</v>
      </c>
      <c r="C570" s="9">
        <f>history!F761+C569</f>
        <v>789</v>
      </c>
      <c r="D570" s="9">
        <f>history!G761+D569</f>
        <v>386</v>
      </c>
      <c r="E570" s="97">
        <f t="shared" ref="E570:G570" si="569">B570/($B570+$C570+$D570)*100</f>
        <v>48.8908221</v>
      </c>
      <c r="F570" s="97">
        <f t="shared" si="569"/>
        <v>34.31926925</v>
      </c>
      <c r="G570" s="97">
        <f t="shared" si="569"/>
        <v>16.78990866</v>
      </c>
    </row>
    <row r="571">
      <c r="A571" s="8">
        <f>history!A762</f>
        <v>45686</v>
      </c>
      <c r="B571" s="9">
        <f>history!E762+B570</f>
        <v>1126</v>
      </c>
      <c r="C571" s="9">
        <f>history!F762+C570</f>
        <v>789</v>
      </c>
      <c r="D571" s="9">
        <f>history!G762+D570</f>
        <v>387</v>
      </c>
      <c r="E571" s="97">
        <f t="shared" ref="E571:G571" si="570">B571/($B571+$C571+$D571)*100</f>
        <v>48.91398784</v>
      </c>
      <c r="F571" s="97">
        <f t="shared" si="570"/>
        <v>34.27454387</v>
      </c>
      <c r="G571" s="97">
        <f t="shared" si="570"/>
        <v>16.81146829</v>
      </c>
    </row>
    <row r="572">
      <c r="A572" s="8">
        <f>history!A763</f>
        <v>45687</v>
      </c>
      <c r="B572" s="9">
        <f>history!E763+B571</f>
        <v>1128</v>
      </c>
      <c r="C572" s="9">
        <f>history!F763+C571</f>
        <v>789</v>
      </c>
      <c r="D572" s="9">
        <f>history!G763+D571</f>
        <v>387</v>
      </c>
      <c r="E572" s="97">
        <f t="shared" ref="E572:G572" si="571">B572/($B572+$C572+$D572)*100</f>
        <v>48.95833333</v>
      </c>
      <c r="F572" s="97">
        <f t="shared" si="571"/>
        <v>34.24479167</v>
      </c>
      <c r="G572" s="97">
        <f t="shared" si="571"/>
        <v>16.796875</v>
      </c>
    </row>
    <row r="573">
      <c r="A573" s="8">
        <f>history!A764</f>
        <v>45688</v>
      </c>
      <c r="B573" s="9">
        <f>history!E764+B572</f>
        <v>1131</v>
      </c>
      <c r="C573" s="9">
        <f>history!F764+C572</f>
        <v>789</v>
      </c>
      <c r="D573" s="9">
        <f>history!G764+D572</f>
        <v>388</v>
      </c>
      <c r="E573" s="97">
        <f t="shared" ref="E573:G573" si="572">B573/($B573+$C573+$D573)*100</f>
        <v>49.0034662</v>
      </c>
      <c r="F573" s="97">
        <f t="shared" si="572"/>
        <v>34.18544194</v>
      </c>
      <c r="G573" s="97">
        <f t="shared" si="572"/>
        <v>16.81109185</v>
      </c>
    </row>
    <row r="574">
      <c r="A574" s="8">
        <f>history!A765</f>
        <v>45689</v>
      </c>
      <c r="B574" s="9">
        <f>history!E765+B573</f>
        <v>1134</v>
      </c>
      <c r="C574" s="9">
        <f>history!F765+C573</f>
        <v>789</v>
      </c>
      <c r="D574" s="9">
        <f>history!G765+D573</f>
        <v>389</v>
      </c>
      <c r="E574" s="97">
        <f t="shared" ref="E574:G574" si="573">B574/($B574+$C574+$D574)*100</f>
        <v>49.04844291</v>
      </c>
      <c r="F574" s="97">
        <f t="shared" si="573"/>
        <v>34.12629758</v>
      </c>
      <c r="G574" s="97">
        <f t="shared" si="573"/>
        <v>16.82525952</v>
      </c>
    </row>
    <row r="575">
      <c r="A575" s="8">
        <f>history!A766</f>
        <v>45690</v>
      </c>
      <c r="B575" s="9">
        <f>history!E766+B574</f>
        <v>1136</v>
      </c>
      <c r="C575" s="9">
        <f>history!F766+C574</f>
        <v>789</v>
      </c>
      <c r="D575" s="9">
        <f>history!G766+D574</f>
        <v>390</v>
      </c>
      <c r="E575" s="97">
        <f t="shared" ref="E575:G575" si="574">B575/($B575+$C575+$D575)*100</f>
        <v>49.0712743</v>
      </c>
      <c r="F575" s="97">
        <f t="shared" si="574"/>
        <v>34.08207343</v>
      </c>
      <c r="G575" s="97">
        <f t="shared" si="574"/>
        <v>16.84665227</v>
      </c>
    </row>
    <row r="576">
      <c r="A576" s="8">
        <f>history!A767</f>
        <v>45691</v>
      </c>
      <c r="B576" s="9">
        <f>history!E767+B575</f>
        <v>1140</v>
      </c>
      <c r="C576" s="9">
        <f>history!F767+C575</f>
        <v>789</v>
      </c>
      <c r="D576" s="9">
        <f>history!G767+D575</f>
        <v>392</v>
      </c>
      <c r="E576" s="97">
        <f t="shared" ref="E576:G576" si="575">B576/($B576+$C576+$D576)*100</f>
        <v>49.11676002</v>
      </c>
      <c r="F576" s="97">
        <f t="shared" si="575"/>
        <v>33.99396812</v>
      </c>
      <c r="G576" s="97">
        <f t="shared" si="575"/>
        <v>16.88927187</v>
      </c>
    </row>
    <row r="577">
      <c r="A577" s="8">
        <f>history!A768</f>
        <v>45692</v>
      </c>
      <c r="B577" s="9">
        <f>history!E768+B576</f>
        <v>1142</v>
      </c>
      <c r="C577" s="9">
        <f>history!F768+C576</f>
        <v>789</v>
      </c>
      <c r="D577" s="9">
        <f>history!G768+D576</f>
        <v>392</v>
      </c>
      <c r="E577" s="97">
        <f t="shared" ref="E577:G577" si="576">B577/($B577+$C577+$D577)*100</f>
        <v>49.16056823</v>
      </c>
      <c r="F577" s="97">
        <f t="shared" si="576"/>
        <v>33.96470082</v>
      </c>
      <c r="G577" s="97">
        <f t="shared" si="576"/>
        <v>16.87473095</v>
      </c>
    </row>
    <row r="578">
      <c r="A578" s="8">
        <f>history!A769</f>
        <v>45693</v>
      </c>
      <c r="B578" s="9">
        <f>history!E769+B577</f>
        <v>1142</v>
      </c>
      <c r="C578" s="9">
        <f>history!F769+C577</f>
        <v>789</v>
      </c>
      <c r="D578" s="9">
        <f>history!G769+D577</f>
        <v>393</v>
      </c>
      <c r="E578" s="97">
        <f t="shared" ref="E578:G578" si="577">B578/($B578+$C578+$D578)*100</f>
        <v>49.1394148</v>
      </c>
      <c r="F578" s="97">
        <f t="shared" si="577"/>
        <v>33.95008606</v>
      </c>
      <c r="G578" s="97">
        <f t="shared" si="577"/>
        <v>16.91049914</v>
      </c>
    </row>
    <row r="579">
      <c r="A579" s="8">
        <f>history!A770</f>
        <v>45694</v>
      </c>
      <c r="B579" s="9">
        <f>history!E770+B578</f>
        <v>1144</v>
      </c>
      <c r="C579" s="9">
        <f>history!F770+C578</f>
        <v>789</v>
      </c>
      <c r="D579" s="9">
        <f>history!G770+D578</f>
        <v>393</v>
      </c>
      <c r="E579" s="97">
        <f t="shared" ref="E579:G579" si="578">B579/($B579+$C579+$D579)*100</f>
        <v>49.18314703</v>
      </c>
      <c r="F579" s="97">
        <f t="shared" si="578"/>
        <v>33.92089424</v>
      </c>
      <c r="G579" s="97">
        <f t="shared" si="578"/>
        <v>16.89595873</v>
      </c>
    </row>
    <row r="580">
      <c r="A580" s="8">
        <f>history!A771</f>
        <v>45695</v>
      </c>
      <c r="B580" s="9">
        <f>history!E771+B579</f>
        <v>1146</v>
      </c>
      <c r="C580" s="9">
        <f>history!F771+C579</f>
        <v>789</v>
      </c>
      <c r="D580" s="9">
        <f>history!G771+D579</f>
        <v>393</v>
      </c>
      <c r="E580" s="97">
        <f t="shared" ref="E580:G580" si="579">B580/($B580+$C580+$D580)*100</f>
        <v>49.22680412</v>
      </c>
      <c r="F580" s="97">
        <f t="shared" si="579"/>
        <v>33.89175258</v>
      </c>
      <c r="G580" s="97">
        <f t="shared" si="579"/>
        <v>16.8814433</v>
      </c>
    </row>
    <row r="581">
      <c r="A581" s="8">
        <f>history!A772</f>
        <v>45696</v>
      </c>
      <c r="B581" s="9">
        <f>history!E772+B580</f>
        <v>1148</v>
      </c>
      <c r="C581" s="9">
        <f>history!F772+C580</f>
        <v>789</v>
      </c>
      <c r="D581" s="9">
        <f>history!G772+D580</f>
        <v>393</v>
      </c>
      <c r="E581" s="97">
        <f t="shared" ref="E581:G581" si="580">B581/($B581+$C581+$D581)*100</f>
        <v>49.27038627</v>
      </c>
      <c r="F581" s="97">
        <f t="shared" si="580"/>
        <v>33.86266094</v>
      </c>
      <c r="G581" s="97">
        <f t="shared" si="580"/>
        <v>16.86695279</v>
      </c>
    </row>
    <row r="582">
      <c r="A582" s="8">
        <f>history!A773</f>
        <v>45697</v>
      </c>
      <c r="B582" s="9">
        <f>history!E773+B581</f>
        <v>1151</v>
      </c>
      <c r="C582" s="9">
        <f>history!F773+C581</f>
        <v>789</v>
      </c>
      <c r="D582" s="9">
        <f>history!G773+D581</f>
        <v>393</v>
      </c>
      <c r="E582" s="97">
        <f t="shared" ref="E582:G582" si="581">B582/($B582+$C582+$D582)*100</f>
        <v>49.33561937</v>
      </c>
      <c r="F582" s="97">
        <f t="shared" si="581"/>
        <v>33.81911702</v>
      </c>
      <c r="G582" s="97">
        <f t="shared" si="581"/>
        <v>16.84526361</v>
      </c>
    </row>
    <row r="583">
      <c r="A583" s="8">
        <f>history!A774</f>
        <v>45698</v>
      </c>
      <c r="B583" s="9">
        <f>history!E774+B582</f>
        <v>1154</v>
      </c>
      <c r="C583" s="9">
        <f>history!F774+C582</f>
        <v>789</v>
      </c>
      <c r="D583" s="9">
        <f>history!G774+D582</f>
        <v>396</v>
      </c>
      <c r="E583" s="97">
        <f t="shared" ref="E583:G583" si="582">B583/($B583+$C583+$D583)*100</f>
        <v>49.33732364</v>
      </c>
      <c r="F583" s="97">
        <f t="shared" si="582"/>
        <v>33.73236426</v>
      </c>
      <c r="G583" s="97">
        <f t="shared" si="582"/>
        <v>16.9303121</v>
      </c>
    </row>
    <row r="584">
      <c r="A584" s="8">
        <f>history!A775</f>
        <v>45699</v>
      </c>
      <c r="B584" s="9">
        <f>history!E775+B583</f>
        <v>1157</v>
      </c>
      <c r="C584" s="9">
        <f>history!F775+C583</f>
        <v>789</v>
      </c>
      <c r="D584" s="9">
        <f>history!G775+D583</f>
        <v>396</v>
      </c>
      <c r="E584" s="97">
        <f t="shared" ref="E584:G584" si="583">B584/($B584+$C584+$D584)*100</f>
        <v>49.40222032</v>
      </c>
      <c r="F584" s="97">
        <f t="shared" si="583"/>
        <v>33.68915457</v>
      </c>
      <c r="G584" s="97">
        <f t="shared" si="583"/>
        <v>16.90862511</v>
      </c>
    </row>
    <row r="585">
      <c r="A585" s="8">
        <f>history!A776</f>
        <v>45700</v>
      </c>
      <c r="B585" s="9">
        <f>history!E776+B584</f>
        <v>1159</v>
      </c>
      <c r="C585" s="9">
        <f>history!F776+C584</f>
        <v>789</v>
      </c>
      <c r="D585" s="9">
        <f>history!G776+D584</f>
        <v>396</v>
      </c>
      <c r="E585" s="97">
        <f t="shared" ref="E585:G585" si="584">B585/($B585+$C585+$D585)*100</f>
        <v>49.44539249</v>
      </c>
      <c r="F585" s="97">
        <f t="shared" si="584"/>
        <v>33.66040956</v>
      </c>
      <c r="G585" s="97">
        <f t="shared" si="584"/>
        <v>16.89419795</v>
      </c>
    </row>
    <row r="586">
      <c r="A586" s="8">
        <f>history!A777</f>
        <v>45701</v>
      </c>
      <c r="B586" s="9">
        <f>history!E777+B585</f>
        <v>1161</v>
      </c>
      <c r="C586" s="9">
        <f>history!F777+C585</f>
        <v>789</v>
      </c>
      <c r="D586" s="9">
        <f>history!G777+D585</f>
        <v>397</v>
      </c>
      <c r="E586" s="97">
        <f t="shared" ref="E586:G586" si="585">B586/($B586+$C586+$D586)*100</f>
        <v>49.4674052</v>
      </c>
      <c r="F586" s="97">
        <f t="shared" si="585"/>
        <v>33.61738389</v>
      </c>
      <c r="G586" s="97">
        <f t="shared" si="585"/>
        <v>16.91521091</v>
      </c>
    </row>
    <row r="587">
      <c r="A587" s="8">
        <f>history!A778</f>
        <v>45702</v>
      </c>
      <c r="B587" s="9">
        <f>history!E778+B586</f>
        <v>1161</v>
      </c>
      <c r="C587" s="9">
        <f>history!F778+C586</f>
        <v>789</v>
      </c>
      <c r="D587" s="9">
        <f>history!G778+D586</f>
        <v>397</v>
      </c>
      <c r="E587" s="97">
        <f t="shared" ref="E587:G587" si="586">B587/($B587+$C587+$D587)*100</f>
        <v>49.4674052</v>
      </c>
      <c r="F587" s="97">
        <f t="shared" si="586"/>
        <v>33.61738389</v>
      </c>
      <c r="G587" s="97">
        <f t="shared" si="586"/>
        <v>16.91521091</v>
      </c>
    </row>
    <row r="588">
      <c r="A588" s="8">
        <f>history!A779</f>
        <v>45703</v>
      </c>
      <c r="B588" s="9">
        <f>history!E779+B587</f>
        <v>1164</v>
      </c>
      <c r="C588" s="9">
        <f>history!F779+C587</f>
        <v>789</v>
      </c>
      <c r="D588" s="9">
        <f>history!G779+D587</f>
        <v>397</v>
      </c>
      <c r="E588" s="97">
        <f t="shared" ref="E588:G588" si="587">B588/($B588+$C588+$D588)*100</f>
        <v>49.53191489</v>
      </c>
      <c r="F588" s="97">
        <f t="shared" si="587"/>
        <v>33.57446809</v>
      </c>
      <c r="G588" s="97">
        <f t="shared" si="587"/>
        <v>16.89361702</v>
      </c>
    </row>
    <row r="589">
      <c r="A589" s="8">
        <f>history!A780</f>
        <v>45704</v>
      </c>
      <c r="B589" s="9">
        <f>history!E780+B588</f>
        <v>1167</v>
      </c>
      <c r="C589" s="9">
        <f>history!F780+C588</f>
        <v>789</v>
      </c>
      <c r="D589" s="9">
        <f>history!G780+D588</f>
        <v>398</v>
      </c>
      <c r="E589" s="97">
        <f t="shared" ref="E589:G589" si="588">B589/($B589+$C589+$D589)*100</f>
        <v>49.57519116</v>
      </c>
      <c r="F589" s="97">
        <f t="shared" si="588"/>
        <v>33.51741716</v>
      </c>
      <c r="G589" s="97">
        <f t="shared" si="588"/>
        <v>16.90739167</v>
      </c>
    </row>
    <row r="590">
      <c r="A590" s="8">
        <f>history!A781</f>
        <v>45705</v>
      </c>
      <c r="B590" s="9">
        <f>history!E781+B589</f>
        <v>1168</v>
      </c>
      <c r="C590" s="9">
        <f>history!F781+C589</f>
        <v>789</v>
      </c>
      <c r="D590" s="9">
        <f>history!G781+D589</f>
        <v>398</v>
      </c>
      <c r="E590" s="97">
        <f t="shared" ref="E590:G590" si="589">B590/($B590+$C590+$D590)*100</f>
        <v>49.59660297</v>
      </c>
      <c r="F590" s="97">
        <f t="shared" si="589"/>
        <v>33.50318471</v>
      </c>
      <c r="G590" s="97">
        <f t="shared" si="589"/>
        <v>16.90021231</v>
      </c>
    </row>
    <row r="591">
      <c r="A591" s="8">
        <f>history!A782</f>
        <v>45706</v>
      </c>
      <c r="B591" s="9">
        <f>history!E782+B590</f>
        <v>1171</v>
      </c>
      <c r="C591" s="9">
        <f>history!F782+C590</f>
        <v>789</v>
      </c>
      <c r="D591" s="9">
        <f>history!G782+D590</f>
        <v>398</v>
      </c>
      <c r="E591" s="97">
        <f t="shared" ref="E591:G591" si="590">B591/($B591+$C591+$D591)*100</f>
        <v>49.66072943</v>
      </c>
      <c r="F591" s="97">
        <f t="shared" si="590"/>
        <v>33.4605598</v>
      </c>
      <c r="G591" s="97">
        <f t="shared" si="590"/>
        <v>16.87871077</v>
      </c>
    </row>
    <row r="592">
      <c r="A592" s="8">
        <f>history!A783</f>
        <v>45707</v>
      </c>
      <c r="B592" s="9">
        <f>history!E783+B591</f>
        <v>1172</v>
      </c>
      <c r="C592" s="9">
        <f>history!F783+C591</f>
        <v>789</v>
      </c>
      <c r="D592" s="9">
        <f>history!G783+D591</f>
        <v>398</v>
      </c>
      <c r="E592" s="97">
        <f t="shared" ref="E592:G592" si="591">B592/($B592+$C592+$D592)*100</f>
        <v>49.68206867</v>
      </c>
      <c r="F592" s="97">
        <f t="shared" si="591"/>
        <v>33.44637558</v>
      </c>
      <c r="G592" s="97">
        <f t="shared" si="591"/>
        <v>16.87155574</v>
      </c>
    </row>
    <row r="593">
      <c r="A593" s="8">
        <f>history!A784</f>
        <v>45708</v>
      </c>
      <c r="B593" s="9">
        <f>history!E784+B592</f>
        <v>1174</v>
      </c>
      <c r="C593" s="9">
        <f>history!F784+C592</f>
        <v>789</v>
      </c>
      <c r="D593" s="9">
        <f>history!G784+D592</f>
        <v>398</v>
      </c>
      <c r="E593" s="97">
        <f t="shared" ref="E593:G593" si="592">B593/($B593+$C593+$D593)*100</f>
        <v>49.72469293</v>
      </c>
      <c r="F593" s="97">
        <f t="shared" si="592"/>
        <v>33.4180432</v>
      </c>
      <c r="G593" s="97">
        <f t="shared" si="592"/>
        <v>16.85726387</v>
      </c>
    </row>
    <row r="594">
      <c r="A594" s="8">
        <f>history!A785</f>
        <v>45709</v>
      </c>
      <c r="B594" s="9">
        <f>history!E785+B593</f>
        <v>1175</v>
      </c>
      <c r="C594" s="9">
        <f>history!F785+C593</f>
        <v>789</v>
      </c>
      <c r="D594" s="9">
        <f>history!G785+D593</f>
        <v>398</v>
      </c>
      <c r="E594" s="97">
        <f t="shared" ref="E594:G594" si="593">B594/($B594+$C594+$D594)*100</f>
        <v>49.74597798</v>
      </c>
      <c r="F594" s="97">
        <f t="shared" si="593"/>
        <v>33.403895</v>
      </c>
      <c r="G594" s="97">
        <f t="shared" si="593"/>
        <v>16.85012701</v>
      </c>
    </row>
    <row r="595">
      <c r="A595" s="8">
        <f>history!A786</f>
        <v>45710</v>
      </c>
      <c r="B595" s="9">
        <f>history!E786+B594</f>
        <v>1176</v>
      </c>
      <c r="C595" s="9">
        <f>history!F786+C594</f>
        <v>789</v>
      </c>
      <c r="D595" s="9">
        <f>history!G786+D594</f>
        <v>399</v>
      </c>
      <c r="E595" s="97">
        <f t="shared" ref="E595:G595" si="594">B595/($B595+$C595+$D595)*100</f>
        <v>49.74619289</v>
      </c>
      <c r="F595" s="97">
        <f t="shared" si="594"/>
        <v>33.37563452</v>
      </c>
      <c r="G595" s="97">
        <f t="shared" si="594"/>
        <v>16.87817259</v>
      </c>
    </row>
    <row r="596">
      <c r="A596" s="8">
        <f>history!A787</f>
        <v>45711</v>
      </c>
      <c r="B596" s="9">
        <f>history!E787+B595</f>
        <v>1177</v>
      </c>
      <c r="C596" s="9">
        <f>history!F787+C595</f>
        <v>789</v>
      </c>
      <c r="D596" s="9">
        <f>history!G787+D595</f>
        <v>400</v>
      </c>
      <c r="E596" s="97">
        <f t="shared" ref="E596:G596" si="595">B596/($B596+$C596+$D596)*100</f>
        <v>49.74640744</v>
      </c>
      <c r="F596" s="97">
        <f t="shared" si="595"/>
        <v>33.34742181</v>
      </c>
      <c r="G596" s="97">
        <f t="shared" si="595"/>
        <v>16.90617075</v>
      </c>
    </row>
    <row r="597">
      <c r="A597" s="8">
        <f>history!A788</f>
        <v>45712</v>
      </c>
      <c r="B597" s="9">
        <f>history!E788+B596</f>
        <v>1179</v>
      </c>
      <c r="C597" s="9">
        <f>history!F788+C596</f>
        <v>789</v>
      </c>
      <c r="D597" s="9">
        <f>history!G788+D596</f>
        <v>400</v>
      </c>
      <c r="E597" s="97">
        <f t="shared" ref="E597:G597" si="596">B597/($B597+$C597+$D597)*100</f>
        <v>49.78885135</v>
      </c>
      <c r="F597" s="97">
        <f t="shared" si="596"/>
        <v>33.31925676</v>
      </c>
      <c r="G597" s="97">
        <f t="shared" si="596"/>
        <v>16.89189189</v>
      </c>
    </row>
    <row r="598">
      <c r="A598" s="8">
        <f>history!A789</f>
        <v>45713</v>
      </c>
      <c r="B598" s="9">
        <f>history!E789+B597</f>
        <v>1181</v>
      </c>
      <c r="C598" s="9">
        <f>history!F789+C597</f>
        <v>789</v>
      </c>
      <c r="D598" s="9">
        <f>history!G789+D597</f>
        <v>402</v>
      </c>
      <c r="E598" s="97">
        <f t="shared" ref="E598:G598" si="597">B598/($B598+$C598+$D598)*100</f>
        <v>49.78920742</v>
      </c>
      <c r="F598" s="97">
        <f t="shared" si="597"/>
        <v>33.26306914</v>
      </c>
      <c r="G598" s="97">
        <f t="shared" si="597"/>
        <v>16.94772344</v>
      </c>
    </row>
    <row r="599">
      <c r="A599" s="8">
        <f>history!A790</f>
        <v>45714</v>
      </c>
      <c r="B599" s="9">
        <f>history!E790+B598</f>
        <v>1183</v>
      </c>
      <c r="C599" s="9">
        <f>history!F790+C598</f>
        <v>789</v>
      </c>
      <c r="D599" s="9">
        <f>history!G790+D598</f>
        <v>403</v>
      </c>
      <c r="E599" s="97">
        <f t="shared" ref="E599:G599" si="598">B599/($B599+$C599+$D599)*100</f>
        <v>49.81052632</v>
      </c>
      <c r="F599" s="97">
        <f t="shared" si="598"/>
        <v>33.22105263</v>
      </c>
      <c r="G599" s="97">
        <f t="shared" si="598"/>
        <v>16.96842105</v>
      </c>
    </row>
    <row r="600">
      <c r="A600" s="8">
        <f>history!A791</f>
        <v>45715</v>
      </c>
      <c r="B600" s="9">
        <f>history!E791+B599</f>
        <v>1186</v>
      </c>
      <c r="C600" s="9">
        <f>history!F791+C599</f>
        <v>789</v>
      </c>
      <c r="D600" s="9">
        <f>history!G791+D599</f>
        <v>403</v>
      </c>
      <c r="E600" s="97">
        <f t="shared" ref="E600:G600" si="599">B600/($B600+$C600+$D600)*100</f>
        <v>49.87384357</v>
      </c>
      <c r="F600" s="97">
        <f t="shared" si="599"/>
        <v>33.17914214</v>
      </c>
      <c r="G600" s="97">
        <f t="shared" si="599"/>
        <v>16.9470143</v>
      </c>
    </row>
    <row r="601">
      <c r="A601" s="8">
        <f>history!A792</f>
        <v>45716</v>
      </c>
      <c r="B601" s="9">
        <f>history!E792+B600</f>
        <v>1188</v>
      </c>
      <c r="C601" s="9">
        <f>history!F792+C600</f>
        <v>789</v>
      </c>
      <c r="D601" s="9">
        <f>history!G792+D600</f>
        <v>403</v>
      </c>
      <c r="E601" s="97">
        <f t="shared" ref="E601:G601" si="600">B601/($B601+$C601+$D601)*100</f>
        <v>49.91596639</v>
      </c>
      <c r="F601" s="97">
        <f t="shared" si="600"/>
        <v>33.1512605</v>
      </c>
      <c r="G601" s="97">
        <f t="shared" si="600"/>
        <v>16.93277311</v>
      </c>
    </row>
    <row r="602">
      <c r="A602" s="8">
        <f>history!A793</f>
        <v>45717</v>
      </c>
      <c r="B602" s="9">
        <f>history!E793+B601</f>
        <v>1190</v>
      </c>
      <c r="C602" s="9">
        <f>history!F793+C601</f>
        <v>794</v>
      </c>
      <c r="D602" s="9">
        <f>history!G793+D601</f>
        <v>404</v>
      </c>
      <c r="E602" s="97">
        <f t="shared" ref="E602:G602" si="601">B602/($B602+$C602+$D602)*100</f>
        <v>49.83249581</v>
      </c>
      <c r="F602" s="97">
        <f t="shared" si="601"/>
        <v>33.24958124</v>
      </c>
      <c r="G602" s="97">
        <f t="shared" si="601"/>
        <v>16.91792295</v>
      </c>
    </row>
    <row r="603">
      <c r="A603" s="8">
        <f>history!A794</f>
        <v>45718</v>
      </c>
      <c r="B603" s="9">
        <f>history!E794+B602</f>
        <v>1193</v>
      </c>
      <c r="C603" s="9">
        <f>history!F794+C602</f>
        <v>799</v>
      </c>
      <c r="D603" s="9">
        <f>history!G794+D602</f>
        <v>405</v>
      </c>
      <c r="E603" s="97">
        <f t="shared" ref="E603:G603" si="602">B603/($B603+$C603+$D603)*100</f>
        <v>49.77054652</v>
      </c>
      <c r="F603" s="97">
        <f t="shared" si="602"/>
        <v>33.33333333</v>
      </c>
      <c r="G603" s="97">
        <f t="shared" si="602"/>
        <v>16.89612015</v>
      </c>
    </row>
    <row r="604">
      <c r="A604" s="8">
        <f>history!A795</f>
        <v>45719</v>
      </c>
      <c r="B604" s="9">
        <f>history!E795+B603</f>
        <v>1195</v>
      </c>
      <c r="C604" s="9">
        <f>history!F795+C603</f>
        <v>803</v>
      </c>
      <c r="D604" s="9">
        <f>history!G795+D603</f>
        <v>406</v>
      </c>
      <c r="E604" s="97">
        <f t="shared" ref="E604:G604" si="603">B604/($B604+$C604+$D604)*100</f>
        <v>49.70881864</v>
      </c>
      <c r="F604" s="97">
        <f t="shared" si="603"/>
        <v>33.40266223</v>
      </c>
      <c r="G604" s="97">
        <f t="shared" si="603"/>
        <v>16.88851913</v>
      </c>
    </row>
    <row r="605">
      <c r="A605" s="8">
        <f>history!A796</f>
        <v>45720</v>
      </c>
      <c r="B605" s="9">
        <f>history!E796+B604</f>
        <v>1197</v>
      </c>
      <c r="C605" s="9">
        <f>history!F796+C604</f>
        <v>807</v>
      </c>
      <c r="D605" s="9">
        <f>history!G796+D604</f>
        <v>406</v>
      </c>
      <c r="E605" s="97">
        <f t="shared" ref="E605:G605" si="604">B605/($B605+$C605+$D605)*100</f>
        <v>49.66804979</v>
      </c>
      <c r="F605" s="97">
        <f t="shared" si="604"/>
        <v>33.48547718</v>
      </c>
      <c r="G605" s="97">
        <f t="shared" si="604"/>
        <v>16.84647303</v>
      </c>
    </row>
    <row r="606">
      <c r="A606" s="8">
        <f>history!A797</f>
        <v>45721</v>
      </c>
      <c r="B606" s="9">
        <f>history!E797+B605</f>
        <v>1200</v>
      </c>
      <c r="C606" s="9">
        <f>history!F797+C605</f>
        <v>811</v>
      </c>
      <c r="D606" s="9">
        <f>history!G797+D605</f>
        <v>407</v>
      </c>
      <c r="E606" s="97">
        <f t="shared" ref="E606:G606" si="605">B606/($B606+$C606+$D606)*100</f>
        <v>49.62779156</v>
      </c>
      <c r="F606" s="97">
        <f t="shared" si="605"/>
        <v>33.5401158</v>
      </c>
      <c r="G606" s="97">
        <f t="shared" si="605"/>
        <v>16.83209264</v>
      </c>
    </row>
    <row r="607">
      <c r="A607" s="8">
        <f>history!A798</f>
        <v>45722</v>
      </c>
      <c r="B607" s="9">
        <f>history!E798+B606</f>
        <v>1203</v>
      </c>
      <c r="C607" s="9">
        <f>history!F798+C606</f>
        <v>815</v>
      </c>
      <c r="D607" s="9">
        <f>history!G798+D606</f>
        <v>408</v>
      </c>
      <c r="E607" s="97">
        <f t="shared" ref="E607:G607" si="606">B607/($B607+$C607+$D607)*100</f>
        <v>49.58779885</v>
      </c>
      <c r="F607" s="97">
        <f t="shared" si="606"/>
        <v>33.59439406</v>
      </c>
      <c r="G607" s="97">
        <f t="shared" si="606"/>
        <v>16.81780709</v>
      </c>
    </row>
    <row r="608">
      <c r="A608" s="8">
        <f>history!A799</f>
        <v>45723</v>
      </c>
      <c r="B608" s="9">
        <f>history!E799+B607</f>
        <v>1206</v>
      </c>
      <c r="C608" s="9">
        <f>history!F799+C607</f>
        <v>817</v>
      </c>
      <c r="D608" s="9">
        <f>history!G799+D607</f>
        <v>409</v>
      </c>
      <c r="E608" s="97">
        <f t="shared" ref="E608:G608" si="607">B608/($B608+$C608+$D608)*100</f>
        <v>49.58881579</v>
      </c>
      <c r="F608" s="97">
        <f t="shared" si="607"/>
        <v>33.59375</v>
      </c>
      <c r="G608" s="97">
        <f t="shared" si="607"/>
        <v>16.81743421</v>
      </c>
    </row>
    <row r="609">
      <c r="A609" s="8">
        <f>history!A800</f>
        <v>45724</v>
      </c>
      <c r="B609" s="9">
        <f>history!E800+B608</f>
        <v>1206</v>
      </c>
      <c r="C609" s="9">
        <f>history!F800+C608</f>
        <v>818</v>
      </c>
      <c r="D609" s="9">
        <f>history!G800+D608</f>
        <v>409</v>
      </c>
      <c r="E609" s="97">
        <f t="shared" ref="E609:G609" si="608">B609/($B609+$C609+$D609)*100</f>
        <v>49.56843403</v>
      </c>
      <c r="F609" s="97">
        <f t="shared" si="608"/>
        <v>33.62104398</v>
      </c>
      <c r="G609" s="97">
        <f t="shared" si="608"/>
        <v>16.81052199</v>
      </c>
    </row>
    <row r="610">
      <c r="A610" s="8">
        <f>history!A801</f>
        <v>45725</v>
      </c>
      <c r="B610" s="9">
        <f>history!E801+B609</f>
        <v>1208</v>
      </c>
      <c r="C610" s="9">
        <f>history!F801+C609</f>
        <v>820</v>
      </c>
      <c r="D610" s="9">
        <f>history!G801+D609</f>
        <v>410</v>
      </c>
      <c r="E610" s="97">
        <f t="shared" ref="E610:G610" si="609">B610/($B610+$C610+$D610)*100</f>
        <v>49.5488105</v>
      </c>
      <c r="F610" s="97">
        <f t="shared" si="609"/>
        <v>33.63412633</v>
      </c>
      <c r="G610" s="97">
        <f t="shared" si="609"/>
        <v>16.81706317</v>
      </c>
    </row>
    <row r="611">
      <c r="A611" s="8">
        <f>history!A802</f>
        <v>45726</v>
      </c>
      <c r="B611" s="9">
        <f>history!E802+B610</f>
        <v>1211</v>
      </c>
      <c r="C611" s="9">
        <f>history!F802+C610</f>
        <v>821</v>
      </c>
      <c r="D611" s="9">
        <f>history!G802+D610</f>
        <v>412</v>
      </c>
      <c r="E611" s="97">
        <f t="shared" ref="E611:G611" si="610">B611/($B611+$C611+$D611)*100</f>
        <v>49.54991817</v>
      </c>
      <c r="F611" s="97">
        <f t="shared" si="610"/>
        <v>33.59247136</v>
      </c>
      <c r="G611" s="97">
        <f t="shared" si="610"/>
        <v>16.85761047</v>
      </c>
    </row>
    <row r="612">
      <c r="A612" s="8">
        <f>history!A803</f>
        <v>45727</v>
      </c>
      <c r="B612" s="9">
        <f>history!E803+B611</f>
        <v>1215</v>
      </c>
      <c r="C612" s="9">
        <f>history!F803+C611</f>
        <v>821</v>
      </c>
      <c r="D612" s="9">
        <f>history!G803+D611</f>
        <v>412</v>
      </c>
      <c r="E612" s="97">
        <f t="shared" ref="E612:G612" si="611">B612/($B612+$C612+$D612)*100</f>
        <v>49.63235294</v>
      </c>
      <c r="F612" s="97">
        <f t="shared" si="611"/>
        <v>33.5375817</v>
      </c>
      <c r="G612" s="97">
        <f t="shared" si="611"/>
        <v>16.83006536</v>
      </c>
    </row>
    <row r="613">
      <c r="A613" s="8">
        <f>history!A804</f>
        <v>45728</v>
      </c>
      <c r="B613" s="9">
        <f>history!E804+B612</f>
        <v>1218</v>
      </c>
      <c r="C613" s="9">
        <f>history!F804+C612</f>
        <v>824</v>
      </c>
      <c r="D613" s="9">
        <f>history!G804+D612</f>
        <v>412</v>
      </c>
      <c r="E613" s="97">
        <f t="shared" ref="E613:G613" si="612">B613/($B613+$C613+$D613)*100</f>
        <v>49.63325183</v>
      </c>
      <c r="F613" s="97">
        <f t="shared" si="612"/>
        <v>33.57783211</v>
      </c>
      <c r="G613" s="97">
        <f t="shared" si="612"/>
        <v>16.78891606</v>
      </c>
    </row>
    <row r="614">
      <c r="A614" s="8">
        <f>history!A805</f>
        <v>45729</v>
      </c>
      <c r="B614" s="9">
        <f>history!E805+B613</f>
        <v>1218</v>
      </c>
      <c r="C614" s="9">
        <f>history!F805+C613</f>
        <v>824</v>
      </c>
      <c r="D614" s="9">
        <f>history!G805+D613</f>
        <v>413</v>
      </c>
      <c r="E614" s="97">
        <f t="shared" ref="E614:G614" si="613">B614/($B614+$C614+$D614)*100</f>
        <v>49.61303462</v>
      </c>
      <c r="F614" s="97">
        <f t="shared" si="613"/>
        <v>33.56415479</v>
      </c>
      <c r="G614" s="97">
        <f t="shared" si="613"/>
        <v>16.82281059</v>
      </c>
    </row>
    <row r="615">
      <c r="A615" s="8">
        <f>history!A806</f>
        <v>45730</v>
      </c>
      <c r="B615" s="9">
        <f>history!E806+B614</f>
        <v>1219</v>
      </c>
      <c r="C615" s="9">
        <f>history!F806+C614</f>
        <v>827</v>
      </c>
      <c r="D615" s="9">
        <f>history!G806+D614</f>
        <v>413</v>
      </c>
      <c r="E615" s="97">
        <f t="shared" ref="E615:G615" si="614">B615/($B615+$C615+$D615)*100</f>
        <v>49.57299715</v>
      </c>
      <c r="F615" s="97">
        <f t="shared" si="614"/>
        <v>33.63155754</v>
      </c>
      <c r="G615" s="97">
        <f t="shared" si="614"/>
        <v>16.7954453</v>
      </c>
    </row>
    <row r="616">
      <c r="A616" s="8">
        <f>history!A807</f>
        <v>45731</v>
      </c>
      <c r="B616" s="9">
        <f>history!E807+B615</f>
        <v>1220</v>
      </c>
      <c r="C616" s="9">
        <f>history!F807+C615</f>
        <v>827</v>
      </c>
      <c r="D616" s="9">
        <f>history!G807+D615</f>
        <v>414</v>
      </c>
      <c r="E616" s="97">
        <f t="shared" ref="E616:G616" si="615">B616/($B616+$C616+$D616)*100</f>
        <v>49.57334417</v>
      </c>
      <c r="F616" s="97">
        <f t="shared" si="615"/>
        <v>33.60422592</v>
      </c>
      <c r="G616" s="97">
        <f t="shared" si="615"/>
        <v>16.82242991</v>
      </c>
    </row>
    <row r="617">
      <c r="A617" s="8">
        <f>history!A808</f>
        <v>45732</v>
      </c>
      <c r="B617" s="9">
        <f>history!E808+B616</f>
        <v>1220</v>
      </c>
      <c r="C617" s="9">
        <f>history!F808+C616</f>
        <v>830</v>
      </c>
      <c r="D617" s="9">
        <f>history!G808+D616</f>
        <v>417</v>
      </c>
      <c r="E617" s="97">
        <f t="shared" ref="E617:G617" si="616">B617/($B617+$C617+$D617)*100</f>
        <v>49.45277665</v>
      </c>
      <c r="F617" s="97">
        <f t="shared" si="616"/>
        <v>33.64410215</v>
      </c>
      <c r="G617" s="97">
        <f t="shared" si="616"/>
        <v>16.9031212</v>
      </c>
    </row>
    <row r="618">
      <c r="A618" s="8">
        <f>history!A809</f>
        <v>45733</v>
      </c>
      <c r="B618" s="9">
        <f>history!E809+B617</f>
        <v>1221</v>
      </c>
      <c r="C618" s="9">
        <f>history!F809+C617</f>
        <v>830</v>
      </c>
      <c r="D618" s="9">
        <f>history!G809+D617</f>
        <v>419</v>
      </c>
      <c r="E618" s="97">
        <f t="shared" ref="E618:G618" si="617">B618/($B618+$C618+$D618)*100</f>
        <v>49.43319838</v>
      </c>
      <c r="F618" s="97">
        <f t="shared" si="617"/>
        <v>33.60323887</v>
      </c>
      <c r="G618" s="97">
        <f t="shared" si="617"/>
        <v>16.96356275</v>
      </c>
    </row>
    <row r="619">
      <c r="A619" s="8">
        <f>history!A810</f>
        <v>45734</v>
      </c>
      <c r="B619" s="9">
        <f>history!E810+B618</f>
        <v>1224</v>
      </c>
      <c r="C619" s="9">
        <f>history!F810+C618</f>
        <v>832</v>
      </c>
      <c r="D619" s="9">
        <f>history!G810+D618</f>
        <v>420</v>
      </c>
      <c r="E619" s="97">
        <f t="shared" ref="E619:G619" si="618">B619/($B619+$C619+$D619)*100</f>
        <v>49.43457189</v>
      </c>
      <c r="F619" s="97">
        <f t="shared" si="618"/>
        <v>33.60258481</v>
      </c>
      <c r="G619" s="97">
        <f t="shared" si="618"/>
        <v>16.9628433</v>
      </c>
    </row>
    <row r="620">
      <c r="A620" s="8">
        <f>history!A811</f>
        <v>45735</v>
      </c>
      <c r="B620" s="9">
        <f>history!E811+B619</f>
        <v>1226</v>
      </c>
      <c r="C620" s="9">
        <f>history!F811+C619</f>
        <v>835</v>
      </c>
      <c r="D620" s="9">
        <f>history!G811+D619</f>
        <v>420</v>
      </c>
      <c r="E620" s="97">
        <f t="shared" ref="E620:G620" si="619">B620/($B620+$C620+$D620)*100</f>
        <v>49.41555824</v>
      </c>
      <c r="F620" s="97">
        <f t="shared" si="619"/>
        <v>33.65578396</v>
      </c>
      <c r="G620" s="97">
        <f t="shared" si="619"/>
        <v>16.9286578</v>
      </c>
    </row>
    <row r="621">
      <c r="A621" s="8">
        <f>history!A812</f>
        <v>45736</v>
      </c>
      <c r="B621" s="9">
        <f>history!E812+B620</f>
        <v>1229</v>
      </c>
      <c r="C621" s="9">
        <f>history!F812+C620</f>
        <v>835</v>
      </c>
      <c r="D621" s="9">
        <f>history!G812+D620</f>
        <v>420</v>
      </c>
      <c r="E621" s="97">
        <f t="shared" ref="E621:G621" si="620">B621/($B621+$C621+$D621)*100</f>
        <v>49.47665056</v>
      </c>
      <c r="F621" s="97">
        <f t="shared" si="620"/>
        <v>33.61513688</v>
      </c>
      <c r="G621" s="97">
        <f t="shared" si="620"/>
        <v>16.90821256</v>
      </c>
    </row>
    <row r="622">
      <c r="A622" s="8">
        <f>history!A813</f>
        <v>45737</v>
      </c>
      <c r="B622" s="9">
        <f>history!E813+B621</f>
        <v>1232</v>
      </c>
      <c r="C622" s="9">
        <f>history!F813+C621</f>
        <v>835</v>
      </c>
      <c r="D622" s="9">
        <f>history!G813+D621</f>
        <v>420</v>
      </c>
      <c r="E622" s="97">
        <f t="shared" ref="E622:G622" si="621">B622/($B622+$C622+$D622)*100</f>
        <v>49.5375955</v>
      </c>
      <c r="F622" s="97">
        <f t="shared" si="621"/>
        <v>33.57458786</v>
      </c>
      <c r="G622" s="97">
        <f t="shared" si="621"/>
        <v>16.88781665</v>
      </c>
    </row>
    <row r="623">
      <c r="A623" s="8">
        <f>history!A814</f>
        <v>45738</v>
      </c>
      <c r="B623" s="9">
        <f>history!E814+B622</f>
        <v>1234</v>
      </c>
      <c r="C623" s="9">
        <f>history!F814+C622</f>
        <v>836</v>
      </c>
      <c r="D623" s="9">
        <f>history!G814+D622</f>
        <v>420</v>
      </c>
      <c r="E623" s="97">
        <f t="shared" ref="E623:G623" si="622">B623/($B623+$C623+$D623)*100</f>
        <v>49.55823293</v>
      </c>
      <c r="F623" s="97">
        <f t="shared" si="622"/>
        <v>33.57429719</v>
      </c>
      <c r="G623" s="97">
        <f t="shared" si="622"/>
        <v>16.86746988</v>
      </c>
    </row>
    <row r="624">
      <c r="A624" s="8">
        <f>history!A815</f>
        <v>45739</v>
      </c>
      <c r="B624" s="9">
        <f>history!E815+B623</f>
        <v>1237</v>
      </c>
      <c r="C624" s="9">
        <f>history!F815+C623</f>
        <v>837</v>
      </c>
      <c r="D624" s="9">
        <f>history!G815+D623</f>
        <v>421</v>
      </c>
      <c r="E624" s="97">
        <f t="shared" ref="E624:G624" si="623">B624/($B624+$C624+$D624)*100</f>
        <v>49.57915832</v>
      </c>
      <c r="F624" s="97">
        <f t="shared" si="623"/>
        <v>33.54709419</v>
      </c>
      <c r="G624" s="97">
        <f t="shared" si="623"/>
        <v>16.87374749</v>
      </c>
    </row>
    <row r="625">
      <c r="A625" s="8">
        <f>history!A816</f>
        <v>45740</v>
      </c>
      <c r="B625" s="9">
        <f>history!E816+B624</f>
        <v>1239</v>
      </c>
      <c r="C625" s="9">
        <f>history!F816+C624</f>
        <v>839</v>
      </c>
      <c r="D625" s="9">
        <f>history!G816+D624</f>
        <v>421</v>
      </c>
      <c r="E625" s="97">
        <f t="shared" ref="E625:G625" si="624">B625/($B625+$C625+$D625)*100</f>
        <v>49.57983193</v>
      </c>
      <c r="F625" s="97">
        <f t="shared" si="624"/>
        <v>33.57342937</v>
      </c>
      <c r="G625" s="97">
        <f t="shared" si="624"/>
        <v>16.8467387</v>
      </c>
    </row>
    <row r="626">
      <c r="A626" s="8">
        <f>history!A817</f>
        <v>45741</v>
      </c>
      <c r="B626" s="9">
        <f>history!E817+B625</f>
        <v>1241</v>
      </c>
      <c r="C626" s="9">
        <f>history!F817+C625</f>
        <v>839</v>
      </c>
      <c r="D626" s="9">
        <f>history!G817+D625</f>
        <v>422</v>
      </c>
      <c r="E626" s="97">
        <f t="shared" ref="E626:G626" si="625">B626/($B626+$C626+$D626)*100</f>
        <v>49.60031974</v>
      </c>
      <c r="F626" s="97">
        <f t="shared" si="625"/>
        <v>33.53317346</v>
      </c>
      <c r="G626" s="97">
        <f t="shared" si="625"/>
        <v>16.86650679</v>
      </c>
    </row>
    <row r="627">
      <c r="A627" s="8">
        <f>history!A818</f>
        <v>45742</v>
      </c>
      <c r="B627" s="9">
        <f>history!E818+B626</f>
        <v>1244</v>
      </c>
      <c r="C627" s="9">
        <f>history!F818+C626</f>
        <v>841</v>
      </c>
      <c r="D627" s="9">
        <f>history!G818+D626</f>
        <v>422</v>
      </c>
      <c r="E627" s="97">
        <f t="shared" ref="E627:G627" si="626">B627/($B627+$C627+$D627)*100</f>
        <v>49.62106103</v>
      </c>
      <c r="F627" s="97">
        <f t="shared" si="626"/>
        <v>33.546071</v>
      </c>
      <c r="G627" s="97">
        <f t="shared" si="626"/>
        <v>16.83286797</v>
      </c>
    </row>
    <row r="628">
      <c r="A628" s="8">
        <f>history!A819</f>
        <v>45743</v>
      </c>
      <c r="B628" s="9">
        <f>history!E819+B627</f>
        <v>1247</v>
      </c>
      <c r="C628" s="9">
        <f>history!F819+C627</f>
        <v>841</v>
      </c>
      <c r="D628" s="9">
        <f>history!G819+D627</f>
        <v>424</v>
      </c>
      <c r="E628" s="97">
        <f t="shared" ref="E628:G628" si="627">B628/($B628+$C628+$D628)*100</f>
        <v>49.64171975</v>
      </c>
      <c r="F628" s="97">
        <f t="shared" si="627"/>
        <v>33.47929936</v>
      </c>
      <c r="G628" s="97">
        <f t="shared" si="627"/>
        <v>16.87898089</v>
      </c>
    </row>
    <row r="629">
      <c r="A629" s="8">
        <f>history!A820</f>
        <v>45744</v>
      </c>
      <c r="B629" s="9">
        <f>history!E820+B628</f>
        <v>1249</v>
      </c>
      <c r="C629" s="9">
        <f>history!F820+C628</f>
        <v>841</v>
      </c>
      <c r="D629" s="9">
        <f>history!G820+D628</f>
        <v>424</v>
      </c>
      <c r="E629" s="97">
        <f t="shared" ref="E629:G629" si="628">B629/($B629+$C629+$D629)*100</f>
        <v>49.68178202</v>
      </c>
      <c r="F629" s="97">
        <f t="shared" si="628"/>
        <v>33.45266508</v>
      </c>
      <c r="G629" s="97">
        <f t="shared" si="628"/>
        <v>16.8655529</v>
      </c>
    </row>
    <row r="630">
      <c r="A630" s="8">
        <f>history!A821</f>
        <v>45745</v>
      </c>
      <c r="B630" s="9">
        <f>history!E821+B629</f>
        <v>1252</v>
      </c>
      <c r="C630" s="9">
        <f>history!F821+C629</f>
        <v>841</v>
      </c>
      <c r="D630" s="9">
        <f>history!G821+D629</f>
        <v>425</v>
      </c>
      <c r="E630" s="97">
        <f t="shared" ref="E630:G630" si="629">B630/($B630+$C630+$D630)*100</f>
        <v>49.72200159</v>
      </c>
      <c r="F630" s="97">
        <f t="shared" si="629"/>
        <v>33.39952343</v>
      </c>
      <c r="G630" s="97">
        <f t="shared" si="629"/>
        <v>16.87847498</v>
      </c>
    </row>
    <row r="631">
      <c r="A631" s="8">
        <f>history!A822</f>
        <v>45746</v>
      </c>
      <c r="B631" s="9">
        <f>history!E822+B630</f>
        <v>1254</v>
      </c>
      <c r="C631" s="9">
        <f>history!F822+C630</f>
        <v>841</v>
      </c>
      <c r="D631" s="9">
        <f>history!G822+D630</f>
        <v>425</v>
      </c>
      <c r="E631" s="97">
        <f t="shared" ref="E631:G631" si="630">B631/($B631+$C631+$D631)*100</f>
        <v>49.76190476</v>
      </c>
      <c r="F631" s="97">
        <f t="shared" si="630"/>
        <v>33.37301587</v>
      </c>
      <c r="G631" s="97">
        <f t="shared" si="630"/>
        <v>16.86507937</v>
      </c>
    </row>
    <row r="632">
      <c r="A632" s="8">
        <f>history!A823</f>
        <v>45747</v>
      </c>
      <c r="B632" s="9">
        <f>history!E823+B631</f>
        <v>1255</v>
      </c>
      <c r="C632" s="9">
        <f>history!F823+C631</f>
        <v>842</v>
      </c>
      <c r="D632" s="9">
        <f>history!G823+D631</f>
        <v>425</v>
      </c>
      <c r="E632" s="97">
        <f t="shared" ref="E632:G632" si="631">B632/($B632+$C632+$D632)*100</f>
        <v>49.76209358</v>
      </c>
      <c r="F632" s="97">
        <f t="shared" si="631"/>
        <v>33.38620143</v>
      </c>
      <c r="G632" s="97">
        <f t="shared" si="631"/>
        <v>16.851705</v>
      </c>
    </row>
    <row r="633">
      <c r="A633" s="8">
        <f>history!A824</f>
        <v>45748</v>
      </c>
      <c r="B633" s="9">
        <f>history!E824+B632</f>
        <v>1257</v>
      </c>
      <c r="C633" s="9">
        <f>history!F824+C632</f>
        <v>844</v>
      </c>
      <c r="D633" s="9">
        <f>history!G824+D632</f>
        <v>425</v>
      </c>
      <c r="E633" s="97">
        <f t="shared" ref="E633:G633" si="632">B633/($B633+$C633+$D633)*100</f>
        <v>49.76247031</v>
      </c>
      <c r="F633" s="97">
        <f t="shared" si="632"/>
        <v>33.4125099</v>
      </c>
      <c r="G633" s="97">
        <f t="shared" si="632"/>
        <v>16.82501979</v>
      </c>
    </row>
    <row r="634">
      <c r="A634" s="8">
        <f>history!A825</f>
        <v>45749</v>
      </c>
      <c r="B634" s="9">
        <f>history!E825+B633</f>
        <v>1258</v>
      </c>
      <c r="C634" s="9">
        <f>history!F825+C633</f>
        <v>846</v>
      </c>
      <c r="D634" s="9">
        <f>history!G825+D633</f>
        <v>425</v>
      </c>
      <c r="E634" s="97">
        <f t="shared" ref="E634:G634" si="633">B634/($B634+$C634+$D634)*100</f>
        <v>49.74298142</v>
      </c>
      <c r="F634" s="97">
        <f t="shared" si="633"/>
        <v>33.4519573</v>
      </c>
      <c r="G634" s="97">
        <f t="shared" si="633"/>
        <v>16.80506129</v>
      </c>
    </row>
    <row r="635">
      <c r="A635" s="8">
        <f>history!A826</f>
        <v>45750</v>
      </c>
      <c r="B635" s="9">
        <f>history!E826+B634</f>
        <v>1260</v>
      </c>
      <c r="C635" s="9">
        <f>history!F826+C634</f>
        <v>848</v>
      </c>
      <c r="D635" s="9">
        <f>history!G826+D634</f>
        <v>425</v>
      </c>
      <c r="E635" s="97">
        <f t="shared" ref="E635:G635" si="634">B635/($B635+$C635+$D635)*100</f>
        <v>49.74338729</v>
      </c>
      <c r="F635" s="97">
        <f t="shared" si="634"/>
        <v>33.47808922</v>
      </c>
      <c r="G635" s="97">
        <f t="shared" si="634"/>
        <v>16.77852349</v>
      </c>
    </row>
    <row r="636">
      <c r="A636" s="8">
        <f>history!A827</f>
        <v>45751</v>
      </c>
      <c r="B636" s="9">
        <f>history!E827+B635</f>
        <v>1262</v>
      </c>
      <c r="C636" s="9">
        <f>history!F827+C635</f>
        <v>850</v>
      </c>
      <c r="D636" s="9">
        <f>history!G827+D635</f>
        <v>425</v>
      </c>
      <c r="E636" s="97">
        <f t="shared" ref="E636:G636" si="635">B636/($B636+$C636+$D636)*100</f>
        <v>49.74379188</v>
      </c>
      <c r="F636" s="97">
        <f t="shared" si="635"/>
        <v>33.50413875</v>
      </c>
      <c r="G636" s="97">
        <f t="shared" si="635"/>
        <v>16.75206937</v>
      </c>
    </row>
    <row r="637">
      <c r="A637" s="8">
        <f>history!A828</f>
        <v>45752</v>
      </c>
      <c r="B637" s="9">
        <f>history!E828+B636</f>
        <v>1265</v>
      </c>
      <c r="C637" s="9">
        <f>history!F828+C636</f>
        <v>850</v>
      </c>
      <c r="D637" s="9">
        <f>history!G828+D636</f>
        <v>426</v>
      </c>
      <c r="E637" s="97">
        <f t="shared" ref="E637:G637" si="636">B637/($B637+$C637+$D637)*100</f>
        <v>49.78354978</v>
      </c>
      <c r="F637" s="97">
        <f t="shared" si="636"/>
        <v>33.45139709</v>
      </c>
      <c r="G637" s="97">
        <f t="shared" si="636"/>
        <v>16.76505313</v>
      </c>
    </row>
    <row r="638">
      <c r="A638" s="8">
        <f>history!A829</f>
        <v>45753</v>
      </c>
      <c r="B638" s="9">
        <f>history!E829+B637</f>
        <v>1266</v>
      </c>
      <c r="C638" s="9">
        <f>history!F829+C637</f>
        <v>856</v>
      </c>
      <c r="D638" s="9">
        <f>history!G829+D637</f>
        <v>427</v>
      </c>
      <c r="E638" s="97">
        <f t="shared" ref="E638:G638" si="637">B638/($B638+$C638+$D638)*100</f>
        <v>49.6665359</v>
      </c>
      <c r="F638" s="97">
        <f t="shared" si="637"/>
        <v>33.58179678</v>
      </c>
      <c r="G638" s="97">
        <f t="shared" si="637"/>
        <v>16.75166732</v>
      </c>
    </row>
    <row r="639">
      <c r="A639" s="8">
        <f>history!A830</f>
        <v>45754</v>
      </c>
      <c r="B639" s="9">
        <f>history!E830+B638</f>
        <v>1268</v>
      </c>
      <c r="C639" s="9">
        <f>history!F830+C638</f>
        <v>858</v>
      </c>
      <c r="D639" s="9">
        <f>history!G830+D638</f>
        <v>427</v>
      </c>
      <c r="E639" s="97">
        <f t="shared" ref="E639:G639" si="638">B639/($B639+$C639+$D639)*100</f>
        <v>49.66705836</v>
      </c>
      <c r="F639" s="97">
        <f t="shared" si="638"/>
        <v>33.60752056</v>
      </c>
      <c r="G639" s="97">
        <f t="shared" si="638"/>
        <v>16.72542107</v>
      </c>
    </row>
    <row r="640">
      <c r="A640" s="8">
        <f>history!A831</f>
        <v>45755</v>
      </c>
      <c r="B640" s="9">
        <f>history!E831+B639</f>
        <v>1271</v>
      </c>
      <c r="C640" s="9">
        <f>history!F831+C639</f>
        <v>861</v>
      </c>
      <c r="D640" s="9">
        <f>history!G831+D639</f>
        <v>427</v>
      </c>
      <c r="E640" s="97">
        <f t="shared" ref="E640:G640" si="639">B640/($B640+$C640+$D640)*100</f>
        <v>49.667839</v>
      </c>
      <c r="F640" s="97">
        <f t="shared" si="639"/>
        <v>33.64595545</v>
      </c>
      <c r="G640" s="97">
        <f t="shared" si="639"/>
        <v>16.68620555</v>
      </c>
    </row>
    <row r="641">
      <c r="A641" s="8">
        <f>history!A832</f>
        <v>45756</v>
      </c>
      <c r="B641" s="9">
        <f>history!E832+B640</f>
        <v>1273</v>
      </c>
      <c r="C641" s="9">
        <f>history!F832+C640</f>
        <v>863</v>
      </c>
      <c r="D641" s="9">
        <f>history!G832+D640</f>
        <v>427</v>
      </c>
      <c r="E641" s="97">
        <f t="shared" ref="E641:G641" si="640">B641/($B641+$C641+$D641)*100</f>
        <v>49.66835739</v>
      </c>
      <c r="F641" s="97">
        <f t="shared" si="640"/>
        <v>33.67147874</v>
      </c>
      <c r="G641" s="97">
        <f t="shared" si="640"/>
        <v>16.66016387</v>
      </c>
    </row>
    <row r="642">
      <c r="A642" s="8">
        <f>history!A833</f>
        <v>45757</v>
      </c>
      <c r="B642" s="9">
        <f>history!E833+B641</f>
        <v>1277</v>
      </c>
      <c r="C642" s="9">
        <f>history!F833+C641</f>
        <v>865</v>
      </c>
      <c r="D642" s="9">
        <f>history!G833+D641</f>
        <v>427</v>
      </c>
      <c r="E642" s="97">
        <f t="shared" ref="E642:G642" si="641">B642/($B642+$C642+$D642)*100</f>
        <v>49.70805761</v>
      </c>
      <c r="F642" s="97">
        <f t="shared" si="641"/>
        <v>33.67068898</v>
      </c>
      <c r="G642" s="97">
        <f t="shared" si="641"/>
        <v>16.62125341</v>
      </c>
    </row>
    <row r="643">
      <c r="A643" s="8">
        <f>history!A834</f>
        <v>45758</v>
      </c>
      <c r="B643" s="9">
        <f>history!E834+B642</f>
        <v>1280</v>
      </c>
      <c r="C643" s="9">
        <f>history!F834+C642</f>
        <v>865</v>
      </c>
      <c r="D643" s="9">
        <f>history!G834+D642</f>
        <v>427</v>
      </c>
      <c r="E643" s="97">
        <f t="shared" ref="E643:G643" si="642">B643/($B643+$C643+$D643)*100</f>
        <v>49.76671851</v>
      </c>
      <c r="F643" s="97">
        <f t="shared" si="642"/>
        <v>33.63141524</v>
      </c>
      <c r="G643" s="97">
        <f t="shared" si="642"/>
        <v>16.60186625</v>
      </c>
    </row>
    <row r="644">
      <c r="A644" s="8">
        <f>history!A835</f>
        <v>45759</v>
      </c>
      <c r="B644" s="9">
        <f>history!E835+B643</f>
        <v>1281</v>
      </c>
      <c r="C644" s="9">
        <f>history!F835+C643</f>
        <v>865</v>
      </c>
      <c r="D644" s="9">
        <f>history!G835+D643</f>
        <v>427</v>
      </c>
      <c r="E644" s="97">
        <f t="shared" ref="E644:G644" si="643">B644/($B644+$C644+$D644)*100</f>
        <v>49.78624174</v>
      </c>
      <c r="F644" s="97">
        <f t="shared" si="643"/>
        <v>33.61834435</v>
      </c>
      <c r="G644" s="97">
        <f t="shared" si="643"/>
        <v>16.59541391</v>
      </c>
    </row>
    <row r="645">
      <c r="A645" s="8">
        <f>history!A836</f>
        <v>45760</v>
      </c>
      <c r="B645" s="9">
        <f>history!E836+B644</f>
        <v>1283</v>
      </c>
      <c r="C645" s="9">
        <f>history!F836+C644</f>
        <v>865</v>
      </c>
      <c r="D645" s="9">
        <f>history!G836+D644</f>
        <v>427</v>
      </c>
      <c r="E645" s="97">
        <f t="shared" ref="E645:G645" si="644">B645/($B645+$C645+$D645)*100</f>
        <v>49.82524272</v>
      </c>
      <c r="F645" s="97">
        <f t="shared" si="644"/>
        <v>33.59223301</v>
      </c>
      <c r="G645" s="97">
        <f t="shared" si="644"/>
        <v>16.58252427</v>
      </c>
    </row>
    <row r="646">
      <c r="A646" s="8">
        <f>history!A837</f>
        <v>45761</v>
      </c>
      <c r="B646" s="9">
        <f>history!E837+B645</f>
        <v>1285</v>
      </c>
      <c r="C646" s="9">
        <f>history!F837+C645</f>
        <v>865</v>
      </c>
      <c r="D646" s="9">
        <f>history!G837+D645</f>
        <v>427</v>
      </c>
      <c r="E646" s="97">
        <f t="shared" ref="E646:G646" si="645">B646/($B646+$C646+$D646)*100</f>
        <v>49.86418316</v>
      </c>
      <c r="F646" s="97">
        <f t="shared" si="645"/>
        <v>33.5661622</v>
      </c>
      <c r="G646" s="97">
        <f t="shared" si="645"/>
        <v>16.56965464</v>
      </c>
    </row>
    <row r="647">
      <c r="A647" s="8">
        <f>history!A838</f>
        <v>45762</v>
      </c>
      <c r="B647" s="9">
        <f>history!E838+B646</f>
        <v>1288</v>
      </c>
      <c r="C647" s="9">
        <f>history!F838+C646</f>
        <v>865</v>
      </c>
      <c r="D647" s="9">
        <f>history!G838+D646</f>
        <v>429</v>
      </c>
      <c r="E647" s="97">
        <f t="shared" ref="E647:G647" si="646">B647/($B647+$C647+$D647)*100</f>
        <v>49.883811</v>
      </c>
      <c r="F647" s="97">
        <f t="shared" si="646"/>
        <v>33.50116189</v>
      </c>
      <c r="G647" s="97">
        <f t="shared" si="646"/>
        <v>16.61502711</v>
      </c>
    </row>
    <row r="648">
      <c r="A648" s="8">
        <f>history!A839</f>
        <v>45763</v>
      </c>
      <c r="B648" s="9">
        <f>history!E839+B647</f>
        <v>1291</v>
      </c>
      <c r="C648" s="9">
        <f>history!F839+C647</f>
        <v>866</v>
      </c>
      <c r="D648" s="9">
        <f>history!G839+D647</f>
        <v>429</v>
      </c>
      <c r="E648" s="97">
        <f t="shared" ref="E648:G648" si="647">B648/($B648+$C648+$D648)*100</f>
        <v>49.92266048</v>
      </c>
      <c r="F648" s="97">
        <f t="shared" si="647"/>
        <v>33.48801237</v>
      </c>
      <c r="G648" s="97">
        <f t="shared" si="647"/>
        <v>16.58932715</v>
      </c>
    </row>
    <row r="649">
      <c r="A649" s="8">
        <f>history!A840</f>
        <v>45764</v>
      </c>
      <c r="B649" s="9">
        <f>history!E840+B648</f>
        <v>1293</v>
      </c>
      <c r="C649" s="9">
        <f>history!F840+C648</f>
        <v>867</v>
      </c>
      <c r="D649" s="9">
        <f>history!G840+D648</f>
        <v>429</v>
      </c>
      <c r="E649" s="97">
        <f t="shared" ref="E649:G649" si="648">B649/($B649+$C649+$D649)*100</f>
        <v>49.94206257</v>
      </c>
      <c r="F649" s="97">
        <f t="shared" si="648"/>
        <v>33.48783314</v>
      </c>
      <c r="G649" s="97">
        <f t="shared" si="648"/>
        <v>16.57010429</v>
      </c>
    </row>
    <row r="650">
      <c r="A650" s="8">
        <f>history!A841</f>
        <v>45765</v>
      </c>
      <c r="B650" s="9">
        <f>history!E841+B649</f>
        <v>1295</v>
      </c>
      <c r="C650" s="9">
        <f>history!F841+C649</f>
        <v>867</v>
      </c>
      <c r="D650" s="9">
        <f>history!G841+D649</f>
        <v>429</v>
      </c>
      <c r="E650" s="97">
        <f t="shared" ref="E650:G650" si="649">B650/($B650+$C650+$D650)*100</f>
        <v>49.98070243</v>
      </c>
      <c r="F650" s="97">
        <f t="shared" si="649"/>
        <v>33.46198379</v>
      </c>
      <c r="G650" s="97">
        <f t="shared" si="649"/>
        <v>16.55731378</v>
      </c>
    </row>
    <row r="651">
      <c r="A651" s="8">
        <f>history!A842</f>
        <v>45766</v>
      </c>
      <c r="B651" s="9">
        <f>history!E842+B650</f>
        <v>1297</v>
      </c>
      <c r="C651" s="9">
        <f>history!F842+C650</f>
        <v>867</v>
      </c>
      <c r="D651" s="9">
        <f>history!G842+D650</f>
        <v>429</v>
      </c>
      <c r="E651" s="97">
        <f t="shared" ref="E651:G651" si="650">B651/($B651+$C651+$D651)*100</f>
        <v>50.01928268</v>
      </c>
      <c r="F651" s="97">
        <f t="shared" si="650"/>
        <v>33.43617432</v>
      </c>
      <c r="G651" s="97">
        <f t="shared" si="650"/>
        <v>16.544543</v>
      </c>
    </row>
    <row r="652">
      <c r="A652" s="8">
        <f>history!A843</f>
        <v>45767</v>
      </c>
      <c r="B652" s="9">
        <f>history!E843+B651</f>
        <v>1299</v>
      </c>
      <c r="C652" s="9">
        <f>history!F843+C651</f>
        <v>867</v>
      </c>
      <c r="D652" s="9">
        <f>history!G843+D651</f>
        <v>430</v>
      </c>
      <c r="E652" s="97">
        <f t="shared" ref="E652:G652" si="651">B652/($B652+$C652+$D652)*100</f>
        <v>50.0385208</v>
      </c>
      <c r="F652" s="97">
        <f t="shared" si="651"/>
        <v>33.39753467</v>
      </c>
      <c r="G652" s="97">
        <f t="shared" si="651"/>
        <v>16.56394453</v>
      </c>
    </row>
    <row r="653">
      <c r="A653" s="8">
        <f>history!A844</f>
        <v>45768</v>
      </c>
      <c r="B653" s="9">
        <f>history!E844+B652</f>
        <v>1302</v>
      </c>
      <c r="C653" s="9">
        <f>history!F844+C652</f>
        <v>868</v>
      </c>
      <c r="D653" s="9">
        <f>history!G844+D652</f>
        <v>431</v>
      </c>
      <c r="E653" s="97">
        <f t="shared" ref="E653:G653" si="652">B653/($B653+$C653+$D653)*100</f>
        <v>50.05767013</v>
      </c>
      <c r="F653" s="97">
        <f t="shared" si="652"/>
        <v>33.37178008</v>
      </c>
      <c r="G653" s="97">
        <f t="shared" si="652"/>
        <v>16.57054979</v>
      </c>
    </row>
    <row r="654">
      <c r="A654" s="8">
        <f>history!A845</f>
        <v>45769</v>
      </c>
      <c r="B654" s="9">
        <f>history!E845+B653</f>
        <v>1302</v>
      </c>
      <c r="C654" s="9">
        <f>history!F845+C653</f>
        <v>871</v>
      </c>
      <c r="D654" s="9">
        <f>history!G845+D653</f>
        <v>433</v>
      </c>
      <c r="E654" s="97">
        <f t="shared" ref="E654:G654" si="653">B654/($B654+$C654+$D654)*100</f>
        <v>49.96162701</v>
      </c>
      <c r="F654" s="97">
        <f t="shared" si="653"/>
        <v>33.4228703</v>
      </c>
      <c r="G654" s="97">
        <f t="shared" si="653"/>
        <v>16.61550269</v>
      </c>
    </row>
    <row r="655">
      <c r="A655" s="8">
        <f>history!A846</f>
        <v>45770</v>
      </c>
      <c r="B655" s="9">
        <f>history!E846+B654</f>
        <v>1305</v>
      </c>
      <c r="C655" s="9">
        <f>history!F846+C654</f>
        <v>874</v>
      </c>
      <c r="D655" s="9">
        <f>history!G846+D654</f>
        <v>434</v>
      </c>
      <c r="E655" s="97">
        <f t="shared" ref="E655:G655" si="654">B655/($B655+$C655+$D655)*100</f>
        <v>49.94259472</v>
      </c>
      <c r="F655" s="97">
        <f t="shared" si="654"/>
        <v>33.4481439</v>
      </c>
      <c r="G655" s="97">
        <f t="shared" si="654"/>
        <v>16.60926139</v>
      </c>
    </row>
    <row r="656">
      <c r="A656" s="8">
        <f>history!A847</f>
        <v>45771</v>
      </c>
      <c r="B656" s="9">
        <f>history!E847+B655</f>
        <v>1307</v>
      </c>
      <c r="C656" s="9">
        <f>history!F847+C655</f>
        <v>877</v>
      </c>
      <c r="D656" s="9">
        <f>history!G847+D655</f>
        <v>435</v>
      </c>
      <c r="E656" s="97">
        <f t="shared" ref="E656:G656" si="655">B656/($B656+$C656+$D656)*100</f>
        <v>49.90454372</v>
      </c>
      <c r="F656" s="97">
        <f t="shared" si="655"/>
        <v>33.48606338</v>
      </c>
      <c r="G656" s="97">
        <f t="shared" si="655"/>
        <v>16.6093929</v>
      </c>
    </row>
    <row r="657">
      <c r="A657" s="8">
        <f>history!A848</f>
        <v>45772</v>
      </c>
      <c r="B657" s="9">
        <f>history!E848+B656</f>
        <v>1311</v>
      </c>
      <c r="C657" s="9">
        <f>history!F848+C656</f>
        <v>880</v>
      </c>
      <c r="D657" s="9">
        <f>history!G848+D656</f>
        <v>435</v>
      </c>
      <c r="E657" s="97">
        <f t="shared" ref="E657:G657" si="656">B657/($B657+$C657+$D657)*100</f>
        <v>49.92383854</v>
      </c>
      <c r="F657" s="97">
        <f t="shared" si="656"/>
        <v>33.51104341</v>
      </c>
      <c r="G657" s="97">
        <f t="shared" si="656"/>
        <v>16.56511805</v>
      </c>
    </row>
    <row r="658">
      <c r="A658" s="8">
        <f>history!A849</f>
        <v>45773</v>
      </c>
      <c r="B658" s="9">
        <f>history!E849+B657</f>
        <v>1312</v>
      </c>
      <c r="C658" s="9">
        <f>history!F849+C657</f>
        <v>880</v>
      </c>
      <c r="D658" s="9">
        <f>history!G849+D657</f>
        <v>435</v>
      </c>
      <c r="E658" s="97">
        <f t="shared" ref="E658:G658" si="657">B658/($B658+$C658+$D658)*100</f>
        <v>49.94290065</v>
      </c>
      <c r="F658" s="97">
        <f t="shared" si="657"/>
        <v>33.49828702</v>
      </c>
      <c r="G658" s="97">
        <f t="shared" si="657"/>
        <v>16.55881233</v>
      </c>
    </row>
    <row r="659">
      <c r="A659" s="8">
        <f>history!A850</f>
        <v>45774</v>
      </c>
      <c r="B659" s="9">
        <f>history!E850+B658</f>
        <v>1312</v>
      </c>
      <c r="C659" s="9">
        <f>history!F850+C658</f>
        <v>882</v>
      </c>
      <c r="D659" s="9">
        <f>history!G850+D658</f>
        <v>435</v>
      </c>
      <c r="E659" s="97">
        <f t="shared" ref="E659:G659" si="658">B659/($B659+$C659+$D659)*100</f>
        <v>49.90490681</v>
      </c>
      <c r="F659" s="97">
        <f t="shared" si="658"/>
        <v>33.5488779</v>
      </c>
      <c r="G659" s="97">
        <f t="shared" si="658"/>
        <v>16.54621529</v>
      </c>
    </row>
    <row r="660">
      <c r="A660" s="8">
        <f>history!A851</f>
        <v>45775</v>
      </c>
      <c r="B660" s="9">
        <f>history!E851+B659</f>
        <v>1315</v>
      </c>
      <c r="C660" s="9">
        <f>history!F851+C659</f>
        <v>884</v>
      </c>
      <c r="D660" s="9">
        <f>history!G851+D659</f>
        <v>436</v>
      </c>
      <c r="E660" s="97">
        <f t="shared" ref="E660:G660" si="659">B660/($B660+$C660+$D660)*100</f>
        <v>49.90512334</v>
      </c>
      <c r="F660" s="97">
        <f t="shared" si="659"/>
        <v>33.5483871</v>
      </c>
      <c r="G660" s="97">
        <f t="shared" si="659"/>
        <v>16.54648956</v>
      </c>
    </row>
    <row r="661">
      <c r="A661" s="8">
        <f>history!A852</f>
        <v>45776</v>
      </c>
      <c r="B661" s="9">
        <f>history!E852+B660</f>
        <v>1317</v>
      </c>
      <c r="C661" s="9">
        <f>history!F852+C660</f>
        <v>884</v>
      </c>
      <c r="D661" s="9">
        <f>history!G852+D660</f>
        <v>437</v>
      </c>
      <c r="E661" s="97">
        <f t="shared" ref="E661:G661" si="660">B661/($B661+$C661+$D661)*100</f>
        <v>49.92418499</v>
      </c>
      <c r="F661" s="97">
        <f t="shared" si="660"/>
        <v>33.51023503</v>
      </c>
      <c r="G661" s="97">
        <f t="shared" si="660"/>
        <v>16.56557998</v>
      </c>
    </row>
    <row r="662">
      <c r="A662" s="8">
        <f>history!A853</f>
        <v>45777</v>
      </c>
      <c r="B662" s="9">
        <f>history!E853+B661</f>
        <v>1319</v>
      </c>
      <c r="C662" s="9">
        <f>history!F853+C661</f>
        <v>887</v>
      </c>
      <c r="D662" s="9">
        <f>history!G853+D661</f>
        <v>438</v>
      </c>
      <c r="E662" s="97">
        <f t="shared" ref="E662:G662" si="661">B662/($B662+$C662+$D662)*100</f>
        <v>49.88653555</v>
      </c>
      <c r="F662" s="97">
        <f t="shared" si="661"/>
        <v>33.54765507</v>
      </c>
      <c r="G662" s="97">
        <f t="shared" si="661"/>
        <v>16.56580938</v>
      </c>
    </row>
    <row r="663">
      <c r="A663" s="8">
        <f>history!A854</f>
        <v>45778</v>
      </c>
      <c r="B663" s="9">
        <f>history!E854+B662</f>
        <v>1320</v>
      </c>
      <c r="C663" s="9">
        <f>history!F854+C662</f>
        <v>887</v>
      </c>
      <c r="D663" s="9">
        <f>history!G854+D662</f>
        <v>439</v>
      </c>
      <c r="E663" s="97">
        <f t="shared" ref="E663:G663" si="662">B663/($B663+$C663+$D663)*100</f>
        <v>49.88662132</v>
      </c>
      <c r="F663" s="97">
        <f t="shared" si="662"/>
        <v>33.52229781</v>
      </c>
      <c r="G663" s="97">
        <f t="shared" si="662"/>
        <v>16.59108088</v>
      </c>
    </row>
    <row r="664">
      <c r="A664" s="8">
        <f>history!A855</f>
        <v>45779</v>
      </c>
      <c r="B664" s="9">
        <f>history!E855+B663</f>
        <v>1323</v>
      </c>
      <c r="C664" s="9">
        <f>history!F855+C663</f>
        <v>887</v>
      </c>
      <c r="D664" s="9">
        <f>history!G855+D663</f>
        <v>440</v>
      </c>
      <c r="E664" s="97">
        <f t="shared" ref="E664:G664" si="663">B664/($B664+$C664+$D664)*100</f>
        <v>49.9245283</v>
      </c>
      <c r="F664" s="97">
        <f t="shared" si="663"/>
        <v>33.47169811</v>
      </c>
      <c r="G664" s="97">
        <f t="shared" si="663"/>
        <v>16.60377358</v>
      </c>
    </row>
    <row r="665">
      <c r="A665" s="8">
        <f>history!A856</f>
        <v>45780</v>
      </c>
      <c r="B665" s="9">
        <f>history!E856+B664</f>
        <v>1323</v>
      </c>
      <c r="C665" s="9">
        <f>history!F856+C664</f>
        <v>887</v>
      </c>
      <c r="D665" s="9">
        <f>history!G856+D664</f>
        <v>442</v>
      </c>
      <c r="E665" s="97">
        <f t="shared" ref="E665:G665" si="664">B665/($B665+$C665+$D665)*100</f>
        <v>49.88687783</v>
      </c>
      <c r="F665" s="97">
        <f t="shared" si="664"/>
        <v>33.44645551</v>
      </c>
      <c r="G665" s="97">
        <f t="shared" si="664"/>
        <v>16.66666667</v>
      </c>
    </row>
    <row r="666">
      <c r="A666" s="8">
        <f>history!A857</f>
        <v>45781</v>
      </c>
      <c r="B666" s="9">
        <f>history!E857+B665</f>
        <v>1325</v>
      </c>
      <c r="C666" s="9">
        <f>history!F857+C665</f>
        <v>887</v>
      </c>
      <c r="D666" s="9">
        <f>history!G857+D665</f>
        <v>443</v>
      </c>
      <c r="E666" s="97">
        <f t="shared" ref="E666:G666" si="665">B666/($B666+$C666+$D666)*100</f>
        <v>49.90583804</v>
      </c>
      <c r="F666" s="97">
        <f t="shared" si="665"/>
        <v>33.4086629</v>
      </c>
      <c r="G666" s="97">
        <f t="shared" si="665"/>
        <v>16.68549906</v>
      </c>
    </row>
    <row r="667">
      <c r="A667" s="8">
        <f>history!A858</f>
        <v>45782</v>
      </c>
      <c r="B667" s="9">
        <f>history!E858+B666</f>
        <v>1327</v>
      </c>
      <c r="C667" s="9">
        <f>history!F858+C666</f>
        <v>887</v>
      </c>
      <c r="D667" s="9">
        <f>history!G858+D666</f>
        <v>445</v>
      </c>
      <c r="E667" s="97">
        <f t="shared" ref="E667:G667" si="666">B667/($B667+$C667+$D667)*100</f>
        <v>49.90597969</v>
      </c>
      <c r="F667" s="97">
        <f t="shared" si="666"/>
        <v>33.35840542</v>
      </c>
      <c r="G667" s="97">
        <f t="shared" si="666"/>
        <v>16.73561489</v>
      </c>
    </row>
    <row r="668">
      <c r="A668" s="8">
        <f>history!A859</f>
        <v>45783</v>
      </c>
      <c r="B668" s="9">
        <f>history!E859+B667</f>
        <v>1329</v>
      </c>
      <c r="C668" s="9">
        <f>history!F859+C667</f>
        <v>887</v>
      </c>
      <c r="D668" s="9">
        <f>history!G859+D667</f>
        <v>447</v>
      </c>
      <c r="E668" s="97">
        <f t="shared" ref="E668:G668" si="667">B668/($B668+$C668+$D668)*100</f>
        <v>49.90612092</v>
      </c>
      <c r="F668" s="97">
        <f t="shared" si="667"/>
        <v>33.30829891</v>
      </c>
      <c r="G668" s="97">
        <f t="shared" si="667"/>
        <v>16.78558017</v>
      </c>
    </row>
    <row r="669">
      <c r="A669" s="8">
        <f>history!A860</f>
        <v>45784</v>
      </c>
      <c r="B669" s="9">
        <f>history!E860+B668</f>
        <v>1329</v>
      </c>
      <c r="C669" s="9">
        <f>history!F860+C668</f>
        <v>887</v>
      </c>
      <c r="D669" s="9">
        <f>history!G860+D668</f>
        <v>448</v>
      </c>
      <c r="E669" s="97">
        <f t="shared" ref="E669:G669" si="668">B669/($B669+$C669+$D669)*100</f>
        <v>49.88738739</v>
      </c>
      <c r="F669" s="97">
        <f t="shared" si="668"/>
        <v>33.2957958</v>
      </c>
      <c r="G669" s="97">
        <f t="shared" si="668"/>
        <v>16.81681682</v>
      </c>
    </row>
    <row r="670">
      <c r="A670" s="8">
        <f>history!A861</f>
        <v>45785</v>
      </c>
      <c r="B670" s="9">
        <f>history!E861+B669</f>
        <v>1330</v>
      </c>
      <c r="C670" s="9">
        <f>history!F861+C669</f>
        <v>887</v>
      </c>
      <c r="D670" s="9">
        <f>history!G861+D669</f>
        <v>448</v>
      </c>
      <c r="E670" s="97">
        <f t="shared" ref="E670:G670" si="669">B670/($B670+$C670+$D670)*100</f>
        <v>49.90619137</v>
      </c>
      <c r="F670" s="97">
        <f t="shared" si="669"/>
        <v>33.28330206</v>
      </c>
      <c r="G670" s="97">
        <f t="shared" si="669"/>
        <v>16.81050657</v>
      </c>
    </row>
    <row r="671">
      <c r="A671" s="8">
        <f>history!A862</f>
        <v>45786</v>
      </c>
      <c r="B671" s="9">
        <f>history!E862+B670</f>
        <v>1330</v>
      </c>
      <c r="C671" s="9">
        <f>history!F862+C670</f>
        <v>887</v>
      </c>
      <c r="D671" s="9">
        <f>history!G862+D670</f>
        <v>448</v>
      </c>
      <c r="E671" s="97">
        <f t="shared" ref="E671:G671" si="670">B671/($B671+$C671+$D671)*100</f>
        <v>49.90619137</v>
      </c>
      <c r="F671" s="97">
        <f t="shared" si="670"/>
        <v>33.28330206</v>
      </c>
      <c r="G671" s="97">
        <f t="shared" si="670"/>
        <v>16.81050657</v>
      </c>
    </row>
    <row r="672">
      <c r="A672" s="8">
        <f>history!A863</f>
        <v>45787</v>
      </c>
      <c r="B672" s="9">
        <f>history!E863+B671</f>
        <v>1331</v>
      </c>
      <c r="C672" s="9">
        <f>history!F863+C671</f>
        <v>888</v>
      </c>
      <c r="D672" s="9">
        <f>history!G863+D671</f>
        <v>450</v>
      </c>
      <c r="E672" s="97">
        <f t="shared" ref="E672:G672" si="671">B672/($B672+$C672+$D672)*100</f>
        <v>49.86886474</v>
      </c>
      <c r="F672" s="97">
        <f t="shared" si="671"/>
        <v>33.27088797</v>
      </c>
      <c r="G672" s="97">
        <f t="shared" si="671"/>
        <v>16.86024728</v>
      </c>
    </row>
    <row r="673">
      <c r="A673" s="8">
        <f>history!A864</f>
        <v>45788</v>
      </c>
      <c r="B673" s="9">
        <f>history!E864+B672</f>
        <v>1334</v>
      </c>
      <c r="C673" s="9">
        <f>history!F864+C672</f>
        <v>891</v>
      </c>
      <c r="D673" s="9">
        <f>history!G864+D672</f>
        <v>450</v>
      </c>
      <c r="E673" s="97">
        <f t="shared" ref="E673:G673" si="672">B673/($B673+$C673+$D673)*100</f>
        <v>49.86915888</v>
      </c>
      <c r="F673" s="97">
        <f t="shared" si="672"/>
        <v>33.30841121</v>
      </c>
      <c r="G673" s="97">
        <f t="shared" si="672"/>
        <v>16.82242991</v>
      </c>
    </row>
    <row r="674">
      <c r="A674" s="8">
        <f>history!A865</f>
        <v>45789</v>
      </c>
      <c r="B674" s="9">
        <f>history!E865+B673</f>
        <v>1336</v>
      </c>
      <c r="C674" s="9">
        <f>history!F865+C673</f>
        <v>893</v>
      </c>
      <c r="D674" s="9">
        <f>history!G865+D673</f>
        <v>451</v>
      </c>
      <c r="E674" s="97">
        <f t="shared" ref="E674:G674" si="673">B674/($B674+$C674+$D674)*100</f>
        <v>49.85074627</v>
      </c>
      <c r="F674" s="97">
        <f t="shared" si="673"/>
        <v>33.32089552</v>
      </c>
      <c r="G674" s="97">
        <f t="shared" si="673"/>
        <v>16.82835821</v>
      </c>
    </row>
    <row r="675">
      <c r="A675" s="8">
        <f>history!A866</f>
        <v>45790</v>
      </c>
      <c r="B675" s="9">
        <f>history!E866+B674</f>
        <v>1338</v>
      </c>
      <c r="C675" s="9">
        <f>history!F866+C674</f>
        <v>895</v>
      </c>
      <c r="D675" s="9">
        <f>history!G866+D674</f>
        <v>451</v>
      </c>
      <c r="E675" s="97">
        <f t="shared" ref="E675:G675" si="674">B675/($B675+$C675+$D675)*100</f>
        <v>49.8509687</v>
      </c>
      <c r="F675" s="97">
        <f t="shared" si="674"/>
        <v>33.34575261</v>
      </c>
      <c r="G675" s="97">
        <f t="shared" si="674"/>
        <v>16.80327869</v>
      </c>
    </row>
    <row r="676">
      <c r="A676" s="8">
        <f>history!A867</f>
        <v>45791</v>
      </c>
      <c r="B676" s="9">
        <f>history!E867+B675</f>
        <v>1342</v>
      </c>
      <c r="C676" s="9">
        <f>history!F867+C675</f>
        <v>897</v>
      </c>
      <c r="D676" s="9">
        <f>history!G867+D675</f>
        <v>452</v>
      </c>
      <c r="E676" s="97">
        <f t="shared" ref="E676:G676" si="675">B676/($B676+$C676+$D676)*100</f>
        <v>49.86993683</v>
      </c>
      <c r="F676" s="97">
        <f t="shared" si="675"/>
        <v>33.33333333</v>
      </c>
      <c r="G676" s="97">
        <f t="shared" si="675"/>
        <v>16.79672984</v>
      </c>
    </row>
    <row r="677">
      <c r="A677" s="8">
        <f>history!A868</f>
        <v>45792</v>
      </c>
      <c r="B677" s="9">
        <f>history!E868+B676</f>
        <v>1344</v>
      </c>
      <c r="C677" s="9">
        <f>history!F868+C676</f>
        <v>900</v>
      </c>
      <c r="D677" s="9">
        <f>history!G868+D676</f>
        <v>454</v>
      </c>
      <c r="E677" s="97">
        <f t="shared" ref="E677:G677" si="676">B677/($B677+$C677+$D677)*100</f>
        <v>49.81467754</v>
      </c>
      <c r="F677" s="97">
        <f t="shared" si="676"/>
        <v>33.35804299</v>
      </c>
      <c r="G677" s="97">
        <f t="shared" si="676"/>
        <v>16.82727947</v>
      </c>
    </row>
    <row r="678">
      <c r="A678" s="8">
        <f>history!A869</f>
        <v>45793</v>
      </c>
      <c r="B678" s="9">
        <f>history!E869+B677</f>
        <v>1347</v>
      </c>
      <c r="C678" s="9">
        <f>history!F869+C677</f>
        <v>900</v>
      </c>
      <c r="D678" s="9">
        <f>history!G869+D677</f>
        <v>454</v>
      </c>
      <c r="E678" s="97">
        <f t="shared" ref="E678:G678" si="677">B678/($B678+$C678+$D678)*100</f>
        <v>49.87041836</v>
      </c>
      <c r="F678" s="97">
        <f t="shared" si="677"/>
        <v>33.32099223</v>
      </c>
      <c r="G678" s="97">
        <f t="shared" si="677"/>
        <v>16.80858941</v>
      </c>
    </row>
    <row r="679">
      <c r="A679" s="8">
        <f>history!A870</f>
        <v>45794</v>
      </c>
      <c r="B679" s="9">
        <f>history!E870+B678</f>
        <v>1349</v>
      </c>
      <c r="C679" s="9">
        <f>history!F870+C678</f>
        <v>903</v>
      </c>
      <c r="D679" s="9">
        <f>history!G870+D678</f>
        <v>455</v>
      </c>
      <c r="E679" s="97">
        <f t="shared" ref="E679:G679" si="678">B679/($B679+$C679+$D679)*100</f>
        <v>49.83376431</v>
      </c>
      <c r="F679" s="97">
        <f t="shared" si="678"/>
        <v>33.35796084</v>
      </c>
      <c r="G679" s="97">
        <f t="shared" si="678"/>
        <v>16.80827484</v>
      </c>
    </row>
    <row r="680">
      <c r="A680" s="8">
        <f>history!A871</f>
        <v>45795</v>
      </c>
      <c r="B680" s="9">
        <f>history!E871+B679</f>
        <v>1351</v>
      </c>
      <c r="C680" s="9">
        <f>history!F871+C679</f>
        <v>903</v>
      </c>
      <c r="D680" s="9">
        <f>history!G871+D679</f>
        <v>456</v>
      </c>
      <c r="E680" s="97">
        <f t="shared" ref="E680:G680" si="679">B680/($B680+$C680+$D680)*100</f>
        <v>49.85239852</v>
      </c>
      <c r="F680" s="97">
        <f t="shared" si="679"/>
        <v>33.32103321</v>
      </c>
      <c r="G680" s="97">
        <f t="shared" si="679"/>
        <v>16.82656827</v>
      </c>
    </row>
    <row r="681">
      <c r="A681" s="8">
        <f>history!A872</f>
        <v>45796</v>
      </c>
      <c r="B681" s="9">
        <f>history!E872+B680</f>
        <v>1352</v>
      </c>
      <c r="C681" s="9">
        <f>history!F872+C680</f>
        <v>906</v>
      </c>
      <c r="D681" s="9">
        <f>history!G872+D680</f>
        <v>457</v>
      </c>
      <c r="E681" s="97">
        <f t="shared" ref="E681:G681" si="680">B681/($B681+$C681+$D681)*100</f>
        <v>49.79742173</v>
      </c>
      <c r="F681" s="97">
        <f t="shared" si="680"/>
        <v>33.37016575</v>
      </c>
      <c r="G681" s="97">
        <f t="shared" si="680"/>
        <v>16.83241252</v>
      </c>
    </row>
    <row r="682">
      <c r="A682" s="8">
        <f>history!A873</f>
        <v>45797</v>
      </c>
      <c r="B682" s="9">
        <f>history!E873+B681</f>
        <v>1354</v>
      </c>
      <c r="C682" s="9">
        <f>history!F873+C681</f>
        <v>906</v>
      </c>
      <c r="D682" s="9">
        <f>history!G873+D681</f>
        <v>458</v>
      </c>
      <c r="E682" s="97">
        <f t="shared" ref="E682:G682" si="681">B682/($B682+$C682+$D682)*100</f>
        <v>49.81604121</v>
      </c>
      <c r="F682" s="97">
        <f t="shared" si="681"/>
        <v>33.33333333</v>
      </c>
      <c r="G682" s="97">
        <f t="shared" si="681"/>
        <v>16.85062546</v>
      </c>
    </row>
    <row r="683">
      <c r="A683" s="8">
        <f>history!A874</f>
        <v>45798</v>
      </c>
      <c r="B683" s="9">
        <f>history!E874+B682</f>
        <v>1356</v>
      </c>
      <c r="C683" s="9">
        <f>history!F874+C682</f>
        <v>907</v>
      </c>
      <c r="D683" s="9">
        <f>history!G874+D682</f>
        <v>460</v>
      </c>
      <c r="E683" s="97">
        <f t="shared" ref="E683:G683" si="682">B683/($B683+$C683+$D683)*100</f>
        <v>49.79801689</v>
      </c>
      <c r="F683" s="97">
        <f t="shared" si="682"/>
        <v>33.30885053</v>
      </c>
      <c r="G683" s="97">
        <f t="shared" si="682"/>
        <v>16.89313257</v>
      </c>
    </row>
    <row r="684">
      <c r="A684" s="8">
        <f>history!A875</f>
        <v>45799</v>
      </c>
      <c r="B684" s="9">
        <f>history!E875+B683</f>
        <v>1359</v>
      </c>
      <c r="C684" s="9">
        <f>history!F875+C683</f>
        <v>909</v>
      </c>
      <c r="D684" s="9">
        <f>history!G875+D683</f>
        <v>460</v>
      </c>
      <c r="E684" s="97">
        <f t="shared" ref="E684:G684" si="683">B684/($B684+$C684+$D684)*100</f>
        <v>49.81671554</v>
      </c>
      <c r="F684" s="97">
        <f t="shared" si="683"/>
        <v>33.32111437</v>
      </c>
      <c r="G684" s="97">
        <f t="shared" si="683"/>
        <v>16.86217009</v>
      </c>
    </row>
    <row r="685">
      <c r="A685" s="8">
        <f>history!A876</f>
        <v>45800</v>
      </c>
      <c r="B685" s="9">
        <f>history!E876+B684</f>
        <v>1361</v>
      </c>
      <c r="C685" s="9">
        <f>history!F876+C684</f>
        <v>911</v>
      </c>
      <c r="D685" s="9">
        <f>history!G876+D684</f>
        <v>462</v>
      </c>
      <c r="E685" s="97">
        <f t="shared" ref="E685:G685" si="684">B685/($B685+$C685+$D685)*100</f>
        <v>49.78054133</v>
      </c>
      <c r="F685" s="97">
        <f t="shared" si="684"/>
        <v>33.32114119</v>
      </c>
      <c r="G685" s="97">
        <f t="shared" si="684"/>
        <v>16.89831748</v>
      </c>
    </row>
    <row r="686">
      <c r="A686" s="8">
        <f>history!A877</f>
        <v>45801</v>
      </c>
      <c r="B686" s="9">
        <f>history!E877+B685</f>
        <v>1364</v>
      </c>
      <c r="C686" s="9">
        <f>history!F877+C685</f>
        <v>914</v>
      </c>
      <c r="D686" s="9">
        <f>history!G877+D685</f>
        <v>462</v>
      </c>
      <c r="E686" s="97">
        <f t="shared" ref="E686:G686" si="685">B686/($B686+$C686+$D686)*100</f>
        <v>49.7810219</v>
      </c>
      <c r="F686" s="97">
        <f t="shared" si="685"/>
        <v>33.35766423</v>
      </c>
      <c r="G686" s="97">
        <f t="shared" si="685"/>
        <v>16.86131387</v>
      </c>
    </row>
    <row r="687">
      <c r="A687" s="8">
        <f>history!A878</f>
        <v>45802</v>
      </c>
      <c r="B687" s="9">
        <f>history!E878+B686</f>
        <v>1367</v>
      </c>
      <c r="C687" s="9">
        <f>history!F878+C686</f>
        <v>917</v>
      </c>
      <c r="D687" s="9">
        <f>history!G878+D686</f>
        <v>462</v>
      </c>
      <c r="E687" s="97">
        <f t="shared" ref="E687:G687" si="686">B687/($B687+$C687+$D687)*100</f>
        <v>49.78150036</v>
      </c>
      <c r="F687" s="97">
        <f t="shared" si="686"/>
        <v>33.39402768</v>
      </c>
      <c r="G687" s="97">
        <f t="shared" si="686"/>
        <v>16.82447196</v>
      </c>
    </row>
    <row r="688">
      <c r="A688" s="8">
        <f>history!A879</f>
        <v>45803</v>
      </c>
      <c r="B688" s="9">
        <f>history!E879+B687</f>
        <v>1371</v>
      </c>
      <c r="C688" s="9">
        <f>history!F879+C687</f>
        <v>919</v>
      </c>
      <c r="D688" s="9">
        <f>history!G879+D687</f>
        <v>462</v>
      </c>
      <c r="E688" s="97">
        <f t="shared" ref="E688:G688" si="687">B688/($B688+$C688+$D688)*100</f>
        <v>49.81831395</v>
      </c>
      <c r="F688" s="97">
        <f t="shared" si="687"/>
        <v>33.39389535</v>
      </c>
      <c r="G688" s="97">
        <f t="shared" si="687"/>
        <v>16.7877907</v>
      </c>
    </row>
    <row r="689">
      <c r="A689" s="8">
        <f>history!A880</f>
        <v>45804</v>
      </c>
      <c r="B689" s="9">
        <f>history!E880+B688</f>
        <v>1373</v>
      </c>
      <c r="C689" s="9">
        <f>history!F880+C688</f>
        <v>921</v>
      </c>
      <c r="D689" s="9">
        <f>history!G880+D688</f>
        <v>463</v>
      </c>
      <c r="E689" s="97">
        <f t="shared" ref="E689:G689" si="688">B689/($B689+$C689+$D689)*100</f>
        <v>49.8005078</v>
      </c>
      <c r="F689" s="97">
        <f t="shared" si="688"/>
        <v>33.40587595</v>
      </c>
      <c r="G689" s="97">
        <f t="shared" si="688"/>
        <v>16.79361625</v>
      </c>
    </row>
    <row r="690">
      <c r="A690" s="8">
        <f>history!A881</f>
        <v>45805</v>
      </c>
      <c r="B690" s="9">
        <f>history!E881+B689</f>
        <v>1376</v>
      </c>
      <c r="C690" s="9">
        <f>history!F881+C689</f>
        <v>923</v>
      </c>
      <c r="D690" s="9">
        <f>history!G881+D689</f>
        <v>463</v>
      </c>
      <c r="E690" s="97">
        <f t="shared" ref="E690:G690" si="689">B690/($B690+$C690+$D690)*100</f>
        <v>49.81897176</v>
      </c>
      <c r="F690" s="97">
        <f t="shared" si="689"/>
        <v>33.41781318</v>
      </c>
      <c r="G690" s="97">
        <f t="shared" si="689"/>
        <v>16.76321506</v>
      </c>
    </row>
    <row r="691">
      <c r="A691" s="8">
        <f>history!A882</f>
        <v>45806</v>
      </c>
      <c r="B691" s="9">
        <f>history!E882+B690</f>
        <v>1380</v>
      </c>
      <c r="C691" s="9">
        <f>history!F882+C690</f>
        <v>923</v>
      </c>
      <c r="D691" s="9">
        <f>history!G882+D690</f>
        <v>463</v>
      </c>
      <c r="E691" s="97">
        <f t="shared" ref="E691:G691" si="690">B691/($B691+$C691+$D691)*100</f>
        <v>49.89154013</v>
      </c>
      <c r="F691" s="97">
        <f t="shared" si="690"/>
        <v>33.36948662</v>
      </c>
      <c r="G691" s="97">
        <f t="shared" si="690"/>
        <v>16.73897325</v>
      </c>
    </row>
    <row r="692">
      <c r="A692" s="8">
        <f>history!A883</f>
        <v>45807</v>
      </c>
      <c r="B692" s="9">
        <f>history!E883+B691</f>
        <v>1380</v>
      </c>
      <c r="C692" s="9">
        <f>history!F883+C691</f>
        <v>923</v>
      </c>
      <c r="D692" s="9">
        <f>history!G883+D691</f>
        <v>463</v>
      </c>
      <c r="E692" s="97">
        <f t="shared" ref="E692:G692" si="691">B692/($B692+$C692+$D692)*100</f>
        <v>49.89154013</v>
      </c>
      <c r="F692" s="97">
        <f t="shared" si="691"/>
        <v>33.36948662</v>
      </c>
      <c r="G692" s="97">
        <f t="shared" si="691"/>
        <v>16.73897325</v>
      </c>
    </row>
    <row r="693">
      <c r="A693" s="8">
        <f>history!A884</f>
        <v>45808</v>
      </c>
      <c r="B693" s="9">
        <f>history!E884+B692</f>
        <v>1381</v>
      </c>
      <c r="C693" s="9">
        <f>history!F884+C692</f>
        <v>925</v>
      </c>
      <c r="D693" s="9">
        <f>history!G884+D692</f>
        <v>464</v>
      </c>
      <c r="E693" s="97">
        <f t="shared" ref="E693:G693" si="692">B693/($B693+$C693+$D693)*100</f>
        <v>49.85559567</v>
      </c>
      <c r="F693" s="97">
        <f t="shared" si="692"/>
        <v>33.39350181</v>
      </c>
      <c r="G693" s="97">
        <f t="shared" si="692"/>
        <v>16.75090253</v>
      </c>
    </row>
    <row r="694">
      <c r="A694" s="8">
        <f>history!A885</f>
        <v>45809</v>
      </c>
      <c r="B694" s="9">
        <f>history!E885+B693</f>
        <v>1382</v>
      </c>
      <c r="C694" s="9">
        <f>history!F885+C693</f>
        <v>925</v>
      </c>
      <c r="D694" s="9">
        <f>history!G885+D693</f>
        <v>466</v>
      </c>
      <c r="E694" s="97">
        <f t="shared" ref="E694:G694" si="693">B694/($B694+$C694+$D694)*100</f>
        <v>49.83772088</v>
      </c>
      <c r="F694" s="97">
        <f t="shared" si="693"/>
        <v>33.35737468</v>
      </c>
      <c r="G694" s="97">
        <f t="shared" si="693"/>
        <v>16.80490444</v>
      </c>
    </row>
    <row r="695">
      <c r="A695" s="8">
        <f>history!A886</f>
        <v>45810</v>
      </c>
      <c r="B695" s="9">
        <f>history!E886+B694</f>
        <v>1384</v>
      </c>
      <c r="C695" s="9">
        <f>history!F886+C694</f>
        <v>925</v>
      </c>
      <c r="D695" s="9">
        <f>history!G886+D694</f>
        <v>466</v>
      </c>
      <c r="E695" s="97">
        <f t="shared" ref="E695:G695" si="694">B695/($B695+$C695+$D695)*100</f>
        <v>49.87387387</v>
      </c>
      <c r="F695" s="97">
        <f t="shared" si="694"/>
        <v>33.33333333</v>
      </c>
      <c r="G695" s="97">
        <f t="shared" si="694"/>
        <v>16.79279279</v>
      </c>
    </row>
    <row r="696">
      <c r="A696" s="8">
        <f>history!A887</f>
        <v>45811</v>
      </c>
      <c r="B696" s="9">
        <f>history!E887+B695</f>
        <v>1387</v>
      </c>
      <c r="C696" s="9">
        <f>history!F887+C695</f>
        <v>927</v>
      </c>
      <c r="D696" s="9">
        <f>history!G887+D695</f>
        <v>466</v>
      </c>
      <c r="E696" s="97">
        <f t="shared" ref="E696:G696" si="695">B696/($B696+$C696+$D696)*100</f>
        <v>49.89208633</v>
      </c>
      <c r="F696" s="97">
        <f t="shared" si="695"/>
        <v>33.34532374</v>
      </c>
      <c r="G696" s="97">
        <f t="shared" si="695"/>
        <v>16.76258993</v>
      </c>
    </row>
    <row r="697">
      <c r="A697" s="8">
        <f>history!A888</f>
        <v>45812</v>
      </c>
      <c r="B697" s="9">
        <f>history!E888+B696</f>
        <v>1388</v>
      </c>
      <c r="C697" s="9">
        <f>history!F888+C696</f>
        <v>928</v>
      </c>
      <c r="D697" s="9">
        <f>history!G888+D696</f>
        <v>467</v>
      </c>
      <c r="E697" s="97">
        <f t="shared" ref="E697:G697" si="696">B697/($B697+$C697+$D697)*100</f>
        <v>49.87423644</v>
      </c>
      <c r="F697" s="97">
        <f t="shared" si="696"/>
        <v>33.34531082</v>
      </c>
      <c r="G697" s="97">
        <f t="shared" si="696"/>
        <v>16.78045275</v>
      </c>
    </row>
    <row r="698">
      <c r="A698" s="8">
        <f>history!A889</f>
        <v>45813</v>
      </c>
      <c r="B698" s="9">
        <f>history!E889+B697</f>
        <v>1390</v>
      </c>
      <c r="C698" s="9">
        <f>history!F889+C697</f>
        <v>930</v>
      </c>
      <c r="D698" s="9">
        <f>history!G889+D697</f>
        <v>469</v>
      </c>
      <c r="E698" s="97">
        <f t="shared" ref="E698:G698" si="697">B698/($B698+$C698+$D698)*100</f>
        <v>49.83865185</v>
      </c>
      <c r="F698" s="97">
        <f t="shared" si="697"/>
        <v>33.34528505</v>
      </c>
      <c r="G698" s="97">
        <f t="shared" si="697"/>
        <v>16.81606311</v>
      </c>
    </row>
    <row r="699">
      <c r="A699" s="8">
        <f>history!A890</f>
        <v>45814</v>
      </c>
      <c r="B699" s="9">
        <f>history!E890+B698</f>
        <v>1391</v>
      </c>
      <c r="C699" s="9">
        <f>history!F890+C698</f>
        <v>933</v>
      </c>
      <c r="D699" s="9">
        <f>history!G890+D698</f>
        <v>469</v>
      </c>
      <c r="E699" s="97">
        <f t="shared" ref="E699:G699" si="698">B699/($B699+$C699+$D699)*100</f>
        <v>49.80307913</v>
      </c>
      <c r="F699" s="97">
        <f t="shared" si="698"/>
        <v>33.40494092</v>
      </c>
      <c r="G699" s="97">
        <f t="shared" si="698"/>
        <v>16.79197995</v>
      </c>
    </row>
    <row r="700">
      <c r="A700" s="8">
        <f>history!A891</f>
        <v>45815</v>
      </c>
      <c r="B700" s="9">
        <f>history!E891+B699</f>
        <v>1393</v>
      </c>
      <c r="C700" s="9">
        <f>history!F891+C699</f>
        <v>933</v>
      </c>
      <c r="D700" s="9">
        <f>history!G891+D699</f>
        <v>469</v>
      </c>
      <c r="E700" s="97">
        <f t="shared" ref="E700:G700" si="699">B700/($B700+$C700+$D700)*100</f>
        <v>49.83899821</v>
      </c>
      <c r="F700" s="97">
        <f t="shared" si="699"/>
        <v>33.38103757</v>
      </c>
      <c r="G700" s="97">
        <f t="shared" si="699"/>
        <v>16.77996422</v>
      </c>
    </row>
    <row r="701">
      <c r="A701" s="8">
        <f>history!A892</f>
        <v>45816</v>
      </c>
      <c r="B701" s="9">
        <f>history!E892+B700</f>
        <v>1395</v>
      </c>
      <c r="C701" s="9">
        <f>history!F892+C700</f>
        <v>933</v>
      </c>
      <c r="D701" s="9">
        <f>history!G892+D700</f>
        <v>469</v>
      </c>
      <c r="E701" s="97">
        <f t="shared" ref="E701:G701" si="700">B701/($B701+$C701+$D701)*100</f>
        <v>49.87486593</v>
      </c>
      <c r="F701" s="97">
        <f t="shared" si="700"/>
        <v>33.35716839</v>
      </c>
      <c r="G701" s="97">
        <f t="shared" si="700"/>
        <v>16.76796568</v>
      </c>
    </row>
    <row r="702">
      <c r="A702" s="8">
        <f>history!A893</f>
        <v>45817</v>
      </c>
      <c r="B702" s="9">
        <f>history!E893+B701</f>
        <v>1397</v>
      </c>
      <c r="C702" s="9">
        <f>history!F893+C701</f>
        <v>936</v>
      </c>
      <c r="D702" s="9">
        <f>history!G893+D701</f>
        <v>470</v>
      </c>
      <c r="E702" s="97">
        <f t="shared" ref="E702:G702" si="701">B702/($B702+$C702+$D702)*100</f>
        <v>49.83945772</v>
      </c>
      <c r="F702" s="97">
        <f t="shared" si="701"/>
        <v>33.39279344</v>
      </c>
      <c r="G702" s="97">
        <f t="shared" si="701"/>
        <v>16.76774884</v>
      </c>
    </row>
    <row r="703">
      <c r="A703" s="8">
        <f>history!A894</f>
        <v>45818</v>
      </c>
      <c r="B703" s="9">
        <f>history!E894+B702</f>
        <v>1400</v>
      </c>
      <c r="C703" s="9">
        <f>history!F894+C702</f>
        <v>940</v>
      </c>
      <c r="D703" s="9">
        <f>history!G894+D702</f>
        <v>470</v>
      </c>
      <c r="E703" s="97">
        <f t="shared" ref="E703:G703" si="702">B703/($B703+$C703+$D703)*100</f>
        <v>49.82206406</v>
      </c>
      <c r="F703" s="97">
        <f t="shared" si="702"/>
        <v>33.4519573</v>
      </c>
      <c r="G703" s="97">
        <f t="shared" si="702"/>
        <v>16.72597865</v>
      </c>
    </row>
    <row r="704">
      <c r="A704" s="8">
        <f>history!A895</f>
        <v>45819</v>
      </c>
      <c r="B704" s="9">
        <f>history!E895+B703</f>
        <v>1402</v>
      </c>
      <c r="C704" s="9">
        <f>history!F895+C703</f>
        <v>943</v>
      </c>
      <c r="D704" s="9">
        <f>history!G895+D703</f>
        <v>470</v>
      </c>
      <c r="E704" s="97">
        <f t="shared" ref="E704:G704" si="703">B704/($B704+$C704+$D704)*100</f>
        <v>49.80461812</v>
      </c>
      <c r="F704" s="97">
        <f t="shared" si="703"/>
        <v>33.4991119</v>
      </c>
      <c r="G704" s="97">
        <f t="shared" si="703"/>
        <v>16.69626998</v>
      </c>
    </row>
    <row r="705">
      <c r="A705" s="8">
        <f>history!A896</f>
        <v>45820</v>
      </c>
      <c r="B705" s="9">
        <f>history!E896+B704</f>
        <v>1403</v>
      </c>
      <c r="C705" s="9">
        <f>history!F896+C704</f>
        <v>946</v>
      </c>
      <c r="D705" s="9">
        <f>history!G896+D704</f>
        <v>471</v>
      </c>
      <c r="E705" s="97">
        <f t="shared" ref="E705:G705" si="704">B705/($B705+$C705+$D705)*100</f>
        <v>49.75177305</v>
      </c>
      <c r="F705" s="97">
        <f t="shared" si="704"/>
        <v>33.54609929</v>
      </c>
      <c r="G705" s="97">
        <f t="shared" si="704"/>
        <v>16.70212766</v>
      </c>
    </row>
    <row r="706">
      <c r="A706" s="8">
        <f>history!A897</f>
        <v>45821</v>
      </c>
      <c r="B706" s="9">
        <f>history!E897+B705</f>
        <v>1405</v>
      </c>
      <c r="C706" s="9">
        <f>history!F897+C705</f>
        <v>947</v>
      </c>
      <c r="D706" s="9">
        <f>history!G897+D705</f>
        <v>471</v>
      </c>
      <c r="E706" s="97">
        <f t="shared" ref="E706:G706" si="705">B706/($B706+$C706+$D706)*100</f>
        <v>49.76974849</v>
      </c>
      <c r="F706" s="97">
        <f t="shared" si="705"/>
        <v>33.54587318</v>
      </c>
      <c r="G706" s="97">
        <f t="shared" si="705"/>
        <v>16.68437832</v>
      </c>
    </row>
    <row r="707">
      <c r="A707" s="8">
        <f>history!A898</f>
        <v>45822</v>
      </c>
      <c r="B707" s="9">
        <f>history!E898+B706</f>
        <v>1407</v>
      </c>
      <c r="C707" s="9">
        <f>history!F898+C706</f>
        <v>949</v>
      </c>
      <c r="D707" s="9">
        <f>history!G898+D706</f>
        <v>471</v>
      </c>
      <c r="E707" s="97">
        <f t="shared" ref="E707:G707" si="706">B707/($B707+$C707+$D707)*100</f>
        <v>49.77007428</v>
      </c>
      <c r="F707" s="97">
        <f t="shared" si="706"/>
        <v>33.56915458</v>
      </c>
      <c r="G707" s="97">
        <f t="shared" si="706"/>
        <v>16.66077114</v>
      </c>
    </row>
    <row r="708">
      <c r="A708" s="8">
        <f>history!A899</f>
        <v>45823</v>
      </c>
      <c r="B708" s="9">
        <f>history!E899+B707</f>
        <v>1408</v>
      </c>
      <c r="C708" s="9">
        <f>history!F899+C707</f>
        <v>951</v>
      </c>
      <c r="D708" s="9">
        <f>history!G899+D707</f>
        <v>472</v>
      </c>
      <c r="E708" s="97">
        <f t="shared" ref="E708:G708" si="707">B708/($B708+$C708+$D708)*100</f>
        <v>49.73507594</v>
      </c>
      <c r="F708" s="97">
        <f t="shared" si="707"/>
        <v>33.59237019</v>
      </c>
      <c r="G708" s="97">
        <f t="shared" si="707"/>
        <v>16.67255387</v>
      </c>
    </row>
    <row r="709">
      <c r="A709" s="8">
        <f>history!A900</f>
        <v>45824</v>
      </c>
      <c r="B709" s="9">
        <f>history!E900+B708</f>
        <v>1410</v>
      </c>
      <c r="C709" s="9">
        <f>history!F900+C708</f>
        <v>953</v>
      </c>
      <c r="D709" s="9">
        <f>history!G900+D708</f>
        <v>473</v>
      </c>
      <c r="E709" s="97">
        <f t="shared" ref="E709:G709" si="708">B709/($B709+$C709+$D709)*100</f>
        <v>49.71791255</v>
      </c>
      <c r="F709" s="97">
        <f t="shared" si="708"/>
        <v>33.60366714</v>
      </c>
      <c r="G709" s="97">
        <f t="shared" si="708"/>
        <v>16.67842031</v>
      </c>
    </row>
    <row r="710">
      <c r="A710" s="8">
        <f>history!A901</f>
        <v>45825</v>
      </c>
      <c r="B710" s="9">
        <f>history!E901+B709</f>
        <v>1412</v>
      </c>
      <c r="C710" s="9">
        <f>history!F901+C709</f>
        <v>954</v>
      </c>
      <c r="D710" s="9">
        <f>history!G901+D709</f>
        <v>473</v>
      </c>
      <c r="E710" s="97">
        <f t="shared" ref="E710:G710" si="709">B710/($B710+$C710+$D710)*100</f>
        <v>49.73582247</v>
      </c>
      <c r="F710" s="97">
        <f t="shared" si="709"/>
        <v>33.60338147</v>
      </c>
      <c r="G710" s="97">
        <f t="shared" si="709"/>
        <v>16.66079605</v>
      </c>
    </row>
    <row r="711">
      <c r="A711" s="8">
        <f>history!A902</f>
        <v>45826</v>
      </c>
      <c r="B711" s="9">
        <f>history!E902+B710</f>
        <v>1414</v>
      </c>
      <c r="C711" s="9">
        <f>history!F902+C710</f>
        <v>956</v>
      </c>
      <c r="D711" s="9">
        <f>history!G902+D710</f>
        <v>473</v>
      </c>
      <c r="E711" s="97">
        <f t="shared" ref="E711:G711" si="710">B711/($B711+$C711+$D711)*100</f>
        <v>49.73619416</v>
      </c>
      <c r="F711" s="97">
        <f t="shared" si="710"/>
        <v>33.62645093</v>
      </c>
      <c r="G711" s="97">
        <f t="shared" si="710"/>
        <v>16.63735491</v>
      </c>
    </row>
    <row r="712">
      <c r="A712" s="8">
        <f>history!A903</f>
        <v>45827</v>
      </c>
      <c r="B712" s="9">
        <f>history!E903+B711</f>
        <v>1418</v>
      </c>
      <c r="C712" s="9">
        <f>history!F903+C711</f>
        <v>957</v>
      </c>
      <c r="D712" s="9">
        <f>history!G903+D711</f>
        <v>474</v>
      </c>
      <c r="E712" s="97">
        <f t="shared" ref="E712:G712" si="711">B712/($B712+$C712+$D712)*100</f>
        <v>49.77184977</v>
      </c>
      <c r="F712" s="97">
        <f t="shared" si="711"/>
        <v>33.59073359</v>
      </c>
      <c r="G712" s="97">
        <f t="shared" si="711"/>
        <v>16.63741664</v>
      </c>
    </row>
    <row r="713">
      <c r="A713" s="8">
        <f>history!A904</f>
        <v>45828</v>
      </c>
      <c r="B713" s="9">
        <f>history!E904+B712</f>
        <v>1420</v>
      </c>
      <c r="C713" s="9">
        <f>history!F904+C712</f>
        <v>959</v>
      </c>
      <c r="D713" s="9">
        <f>history!G904+D712</f>
        <v>475</v>
      </c>
      <c r="E713" s="97">
        <f t="shared" ref="E713:G713" si="712">B713/($B713+$C713+$D713)*100</f>
        <v>49.7547302</v>
      </c>
      <c r="F713" s="97">
        <f t="shared" si="712"/>
        <v>33.60196216</v>
      </c>
      <c r="G713" s="97">
        <f t="shared" si="712"/>
        <v>16.64330764</v>
      </c>
    </row>
    <row r="714">
      <c r="A714" s="8">
        <f>history!A905</f>
        <v>45829</v>
      </c>
      <c r="B714" s="9">
        <f>history!E905+B713</f>
        <v>1422</v>
      </c>
      <c r="C714" s="9">
        <f>history!F905+C713</f>
        <v>961</v>
      </c>
      <c r="D714" s="9">
        <f>history!G905+D713</f>
        <v>475</v>
      </c>
      <c r="E714" s="97">
        <f t="shared" ref="E714:G714" si="713">B714/($B714+$C714+$D714)*100</f>
        <v>49.75507348</v>
      </c>
      <c r="F714" s="97">
        <f t="shared" si="713"/>
        <v>33.62491253</v>
      </c>
      <c r="G714" s="97">
        <f t="shared" si="713"/>
        <v>16.620014</v>
      </c>
    </row>
    <row r="715">
      <c r="A715" s="8">
        <f>history!A906</f>
        <v>45830</v>
      </c>
      <c r="B715" s="9">
        <f>history!E906+B714</f>
        <v>1424</v>
      </c>
      <c r="C715" s="9">
        <f>history!F906+C714</f>
        <v>963</v>
      </c>
      <c r="D715" s="9">
        <f>history!G906+D714</f>
        <v>475</v>
      </c>
      <c r="E715" s="97">
        <f t="shared" ref="E715:G715" si="714">B715/($B715+$C715+$D715)*100</f>
        <v>49.75541579</v>
      </c>
      <c r="F715" s="97">
        <f t="shared" si="714"/>
        <v>33.64779874</v>
      </c>
      <c r="G715" s="97">
        <f t="shared" si="714"/>
        <v>16.59678546</v>
      </c>
    </row>
    <row r="716">
      <c r="A716" s="8">
        <f>history!A907</f>
        <v>45831</v>
      </c>
      <c r="B716" s="9">
        <f>history!E907+B715</f>
        <v>1425</v>
      </c>
      <c r="C716" s="9">
        <f>history!F907+C715</f>
        <v>966</v>
      </c>
      <c r="D716" s="9">
        <f>history!G907+D715</f>
        <v>476</v>
      </c>
      <c r="E716" s="97">
        <f t="shared" ref="E716:G716" si="715">B716/($B716+$C716+$D716)*100</f>
        <v>49.70352285</v>
      </c>
      <c r="F716" s="97">
        <f t="shared" si="715"/>
        <v>33.69375654</v>
      </c>
      <c r="G716" s="97">
        <f t="shared" si="715"/>
        <v>16.60272061</v>
      </c>
    </row>
    <row r="717">
      <c r="A717" s="8">
        <f>history!A908</f>
        <v>45832</v>
      </c>
      <c r="B717" s="9">
        <f>history!E908+B716</f>
        <v>1427</v>
      </c>
      <c r="C717" s="9">
        <f>history!F908+C716</f>
        <v>969</v>
      </c>
      <c r="D717" s="9">
        <f>history!G908+D716</f>
        <v>477</v>
      </c>
      <c r="E717" s="97">
        <f t="shared" ref="E717:G717" si="716">B717/($B717+$C717+$D717)*100</f>
        <v>49.66933519</v>
      </c>
      <c r="F717" s="97">
        <f t="shared" si="716"/>
        <v>33.72781065</v>
      </c>
      <c r="G717" s="97">
        <f t="shared" si="716"/>
        <v>16.60285416</v>
      </c>
    </row>
    <row r="718">
      <c r="A718" s="8">
        <f>history!A909</f>
        <v>45833</v>
      </c>
      <c r="B718" s="9">
        <f>history!E909+B717</f>
        <v>1429</v>
      </c>
      <c r="C718" s="9">
        <f>history!F909+C717</f>
        <v>972</v>
      </c>
      <c r="D718" s="9">
        <f>history!G909+D717</f>
        <v>477</v>
      </c>
      <c r="E718" s="97">
        <f t="shared" ref="E718:G718" si="717">B718/($B718+$C718+$D718)*100</f>
        <v>49.65253648</v>
      </c>
      <c r="F718" s="97">
        <f t="shared" si="717"/>
        <v>33.77345379</v>
      </c>
      <c r="G718" s="97">
        <f t="shared" si="717"/>
        <v>16.57400973</v>
      </c>
    </row>
    <row r="719">
      <c r="A719" s="8">
        <f>history!A910</f>
        <v>45834</v>
      </c>
      <c r="B719" s="9">
        <f>history!E910+B718</f>
        <v>1430</v>
      </c>
      <c r="C719" s="9">
        <f>history!F910+C718</f>
        <v>975</v>
      </c>
      <c r="D719" s="9">
        <f>history!G910+D718</f>
        <v>478</v>
      </c>
      <c r="E719" s="97">
        <f t="shared" ref="E719:G719" si="718">B719/($B719+$C719+$D719)*100</f>
        <v>49.60110995</v>
      </c>
      <c r="F719" s="97">
        <f t="shared" si="718"/>
        <v>33.81893861</v>
      </c>
      <c r="G719" s="97">
        <f t="shared" si="718"/>
        <v>16.57995144</v>
      </c>
    </row>
    <row r="720">
      <c r="A720" s="8">
        <f>history!A911</f>
        <v>45835</v>
      </c>
      <c r="B720" s="9">
        <f>history!E911+B719</f>
        <v>1434</v>
      </c>
      <c r="C720" s="9">
        <f>history!F911+C719</f>
        <v>978</v>
      </c>
      <c r="D720" s="9">
        <f>history!G911+D719</f>
        <v>479</v>
      </c>
      <c r="E720" s="97">
        <f t="shared" ref="E720:G720" si="719">B720/($B720+$C720+$D720)*100</f>
        <v>49.60221377</v>
      </c>
      <c r="F720" s="97">
        <f t="shared" si="719"/>
        <v>33.82912487</v>
      </c>
      <c r="G720" s="97">
        <f t="shared" si="719"/>
        <v>16.56866136</v>
      </c>
    </row>
    <row r="721">
      <c r="A721" s="8">
        <f>history!A912</f>
        <v>45836</v>
      </c>
      <c r="B721" s="9">
        <f>history!E912+B720</f>
        <v>1435</v>
      </c>
      <c r="C721" s="9">
        <f>history!F912+C720</f>
        <v>981</v>
      </c>
      <c r="D721" s="9">
        <f>history!G912+D720</f>
        <v>479</v>
      </c>
      <c r="E721" s="97">
        <f t="shared" ref="E721:G721" si="720">B721/($B721+$C721+$D721)*100</f>
        <v>49.56822107</v>
      </c>
      <c r="F721" s="97">
        <f t="shared" si="720"/>
        <v>33.88601036</v>
      </c>
      <c r="G721" s="97">
        <f t="shared" si="720"/>
        <v>16.54576857</v>
      </c>
    </row>
    <row r="722">
      <c r="A722" s="8">
        <f>history!A913</f>
        <v>45837</v>
      </c>
      <c r="B722" s="9">
        <f>history!E913+B721</f>
        <v>1436</v>
      </c>
      <c r="C722" s="9">
        <f>history!F913+C721</f>
        <v>981</v>
      </c>
      <c r="D722" s="9">
        <f>history!G913+D721</f>
        <v>479</v>
      </c>
      <c r="E722" s="97">
        <f t="shared" ref="E722:G722" si="721">B722/($B722+$C722+$D722)*100</f>
        <v>49.58563536</v>
      </c>
      <c r="F722" s="97">
        <f t="shared" si="721"/>
        <v>33.87430939</v>
      </c>
      <c r="G722" s="97">
        <f t="shared" si="721"/>
        <v>16.54005525</v>
      </c>
    </row>
    <row r="723">
      <c r="A723" s="8">
        <f>history!A914</f>
        <v>45838</v>
      </c>
      <c r="B723" s="9">
        <f>history!E914+B722</f>
        <v>1438</v>
      </c>
      <c r="C723" s="9">
        <f>history!F914+C722</f>
        <v>984</v>
      </c>
      <c r="D723" s="9">
        <f>history!G914+D722</f>
        <v>479</v>
      </c>
      <c r="E723" s="97">
        <f t="shared" ref="E723:G723" si="722">B723/($B723+$C723+$D723)*100</f>
        <v>49.5691141</v>
      </c>
      <c r="F723" s="97">
        <f t="shared" si="722"/>
        <v>33.91933816</v>
      </c>
      <c r="G723" s="97">
        <f t="shared" si="722"/>
        <v>16.51154774</v>
      </c>
    </row>
    <row r="724">
      <c r="A724" s="8">
        <f>history!A915</f>
        <v>45839</v>
      </c>
      <c r="B724" s="9">
        <f>history!E915+B723</f>
        <v>1441</v>
      </c>
      <c r="C724" s="9">
        <f>history!F915+C723</f>
        <v>984</v>
      </c>
      <c r="D724" s="9">
        <f>history!G915+D723</f>
        <v>479</v>
      </c>
      <c r="E724" s="97">
        <f t="shared" ref="E724:G724" si="723">B724/($B724+$C724+$D724)*100</f>
        <v>49.62121212</v>
      </c>
      <c r="F724" s="97">
        <f t="shared" si="723"/>
        <v>33.88429752</v>
      </c>
      <c r="G724" s="97">
        <f t="shared" si="723"/>
        <v>16.49449036</v>
      </c>
    </row>
    <row r="725">
      <c r="A725" s="8">
        <f>history!A916</f>
        <v>45840</v>
      </c>
      <c r="B725" s="9">
        <f>history!E916+B724</f>
        <v>1443</v>
      </c>
      <c r="C725" s="9">
        <f>history!F916+C724</f>
        <v>984</v>
      </c>
      <c r="D725" s="9">
        <f>history!G916+D724</f>
        <v>479</v>
      </c>
      <c r="E725" s="97">
        <f t="shared" ref="E725:G725" si="724">B725/($B725+$C725+$D725)*100</f>
        <v>49.65588438</v>
      </c>
      <c r="F725" s="97">
        <f t="shared" si="724"/>
        <v>33.86097729</v>
      </c>
      <c r="G725" s="97">
        <f t="shared" si="724"/>
        <v>16.48313833</v>
      </c>
    </row>
    <row r="726">
      <c r="A726" s="8">
        <f>history!A917</f>
        <v>45841</v>
      </c>
      <c r="B726" s="9">
        <f>history!E917+B725</f>
        <v>1446</v>
      </c>
      <c r="C726" s="9">
        <f>history!F917+C725</f>
        <v>985</v>
      </c>
      <c r="D726" s="9">
        <f>history!G917+D725</f>
        <v>479</v>
      </c>
      <c r="E726" s="97">
        <f t="shared" ref="E726:G726" si="725">B726/($B726+$C726+$D726)*100</f>
        <v>49.69072165</v>
      </c>
      <c r="F726" s="97">
        <f t="shared" si="725"/>
        <v>33.84879725</v>
      </c>
      <c r="G726" s="97">
        <f t="shared" si="725"/>
        <v>16.4604811</v>
      </c>
    </row>
    <row r="727">
      <c r="A727" s="8">
        <f>history!A918</f>
        <v>45842</v>
      </c>
      <c r="B727" s="9">
        <f>history!E918+B726</f>
        <v>1450</v>
      </c>
      <c r="C727" s="9">
        <f>history!F918+C726</f>
        <v>988</v>
      </c>
      <c r="D727" s="9">
        <f>history!G918+D726</f>
        <v>481</v>
      </c>
      <c r="E727" s="97">
        <f t="shared" ref="E727:G727" si="726">B727/($B727+$C727+$D727)*100</f>
        <v>49.67454608</v>
      </c>
      <c r="F727" s="97">
        <f t="shared" si="726"/>
        <v>33.84720795</v>
      </c>
      <c r="G727" s="97">
        <f t="shared" si="726"/>
        <v>16.47824597</v>
      </c>
    </row>
    <row r="728">
      <c r="A728" s="8">
        <f>history!A919</f>
        <v>45843</v>
      </c>
      <c r="B728" s="9">
        <f>history!E919+B727</f>
        <v>1452</v>
      </c>
      <c r="C728" s="9">
        <f>history!F919+C727</f>
        <v>988</v>
      </c>
      <c r="D728" s="9">
        <f>history!G919+D727</f>
        <v>481</v>
      </c>
      <c r="E728" s="97">
        <f t="shared" ref="E728:G728" si="727">B728/($B728+$C728+$D728)*100</f>
        <v>49.70900377</v>
      </c>
      <c r="F728" s="97">
        <f t="shared" si="727"/>
        <v>33.82403287</v>
      </c>
      <c r="G728" s="97">
        <f t="shared" si="727"/>
        <v>16.46696337</v>
      </c>
    </row>
    <row r="729">
      <c r="A729" s="8">
        <f>history!A920</f>
        <v>45844</v>
      </c>
      <c r="B729" s="9">
        <f>history!E920+B728</f>
        <v>1452</v>
      </c>
      <c r="C729" s="9">
        <f>history!F920+C728</f>
        <v>988</v>
      </c>
      <c r="D729" s="9">
        <f>history!G920+D728</f>
        <v>482</v>
      </c>
      <c r="E729" s="97">
        <f t="shared" ref="E729:G729" si="728">B729/($B729+$C729+$D729)*100</f>
        <v>49.69199179</v>
      </c>
      <c r="F729" s="97">
        <f t="shared" si="728"/>
        <v>33.81245722</v>
      </c>
      <c r="G729" s="97">
        <f t="shared" si="728"/>
        <v>16.49555099</v>
      </c>
    </row>
    <row r="730">
      <c r="A730" s="8">
        <f>history!A921</f>
        <v>45845</v>
      </c>
      <c r="B730" s="9">
        <f>history!E921+B729</f>
        <v>1454</v>
      </c>
      <c r="C730" s="9">
        <f>history!F921+C729</f>
        <v>991</v>
      </c>
      <c r="D730" s="9">
        <f>history!G921+D729</f>
        <v>483</v>
      </c>
      <c r="E730" s="97">
        <f t="shared" ref="E730:G730" si="729">B730/($B730+$C730+$D730)*100</f>
        <v>49.65846995</v>
      </c>
      <c r="F730" s="97">
        <f t="shared" si="729"/>
        <v>33.84562842</v>
      </c>
      <c r="G730" s="97">
        <f t="shared" si="729"/>
        <v>16.49590164</v>
      </c>
    </row>
    <row r="731">
      <c r="A731" s="8">
        <f>history!A922</f>
        <v>45846</v>
      </c>
      <c r="B731" s="9">
        <f>history!E922+B730</f>
        <v>1455</v>
      </c>
      <c r="C731" s="9">
        <f>history!F922+C730</f>
        <v>993</v>
      </c>
      <c r="D731" s="9">
        <f>history!G922+D730</f>
        <v>485</v>
      </c>
      <c r="E731" s="97">
        <f t="shared" ref="E731:G731" si="730">B731/($B731+$C731+$D731)*100</f>
        <v>49.60790999</v>
      </c>
      <c r="F731" s="97">
        <f t="shared" si="730"/>
        <v>33.85612001</v>
      </c>
      <c r="G731" s="97">
        <f t="shared" si="730"/>
        <v>16.53597</v>
      </c>
    </row>
    <row r="732">
      <c r="A732" s="8">
        <f>history!A923</f>
        <v>45847</v>
      </c>
      <c r="B732" s="9">
        <f>history!E923+B731</f>
        <v>1457</v>
      </c>
      <c r="C732" s="9">
        <f>history!F923+C731</f>
        <v>993</v>
      </c>
      <c r="D732" s="9">
        <f>history!G923+D731</f>
        <v>485</v>
      </c>
      <c r="E732" s="97">
        <f t="shared" ref="E732:G732" si="731">B732/($B732+$C732+$D732)*100</f>
        <v>49.64224872</v>
      </c>
      <c r="F732" s="97">
        <f t="shared" si="731"/>
        <v>33.8330494</v>
      </c>
      <c r="G732" s="97">
        <f t="shared" si="731"/>
        <v>16.52470187</v>
      </c>
    </row>
    <row r="733">
      <c r="A733" s="8">
        <f>history!A924</f>
        <v>45848</v>
      </c>
      <c r="B733" s="9">
        <f>history!E924+B732</f>
        <v>1458</v>
      </c>
      <c r="C733" s="9">
        <f>history!F924+C732</f>
        <v>995</v>
      </c>
      <c r="D733" s="9">
        <f>history!G924+D732</f>
        <v>487</v>
      </c>
      <c r="E733" s="97">
        <f t="shared" ref="E733:G733" si="732">B733/($B733+$C733+$D733)*100</f>
        <v>49.59183673</v>
      </c>
      <c r="F733" s="97">
        <f t="shared" si="732"/>
        <v>33.84353741</v>
      </c>
      <c r="G733" s="97">
        <f t="shared" si="732"/>
        <v>16.56462585</v>
      </c>
    </row>
    <row r="734">
      <c r="A734" s="8">
        <f>history!A925</f>
        <v>45849</v>
      </c>
      <c r="B734" s="9">
        <f>history!E925+B733</f>
        <v>1460</v>
      </c>
      <c r="C734" s="9">
        <f>history!F925+C733</f>
        <v>996</v>
      </c>
      <c r="D734" s="9">
        <f>history!G925+D733</f>
        <v>488</v>
      </c>
      <c r="E734" s="97">
        <f t="shared" ref="E734:G734" si="733">B734/($B734+$C734+$D734)*100</f>
        <v>49.5923913</v>
      </c>
      <c r="F734" s="97">
        <f t="shared" si="733"/>
        <v>33.83152174</v>
      </c>
      <c r="G734" s="97">
        <f t="shared" si="733"/>
        <v>16.57608696</v>
      </c>
    </row>
    <row r="735">
      <c r="A735" s="8">
        <f>history!A926</f>
        <v>45850</v>
      </c>
      <c r="B735" s="9">
        <f>history!E926+B734</f>
        <v>1460</v>
      </c>
      <c r="C735" s="9">
        <f>history!F926+C734</f>
        <v>998</v>
      </c>
      <c r="D735" s="9">
        <f>history!G926+D734</f>
        <v>488</v>
      </c>
      <c r="E735" s="97">
        <f t="shared" ref="E735:G735" si="734">B735/($B735+$C735+$D735)*100</f>
        <v>49.55872369</v>
      </c>
      <c r="F735" s="97">
        <f t="shared" si="734"/>
        <v>33.87644263</v>
      </c>
      <c r="G735" s="97">
        <f t="shared" si="734"/>
        <v>16.56483367</v>
      </c>
    </row>
    <row r="736">
      <c r="A736" s="8">
        <f>history!A927</f>
        <v>45851</v>
      </c>
      <c r="B736" s="9">
        <f>history!E927+B735</f>
        <v>1461</v>
      </c>
      <c r="C736" s="9">
        <f>history!F927+C735</f>
        <v>1000</v>
      </c>
      <c r="D736" s="9">
        <f>history!G927+D735</f>
        <v>488</v>
      </c>
      <c r="E736" s="97">
        <f t="shared" ref="E736:G736" si="735">B736/($B736+$C736+$D736)*100</f>
        <v>49.5422177</v>
      </c>
      <c r="F736" s="97">
        <f t="shared" si="735"/>
        <v>33.90979993</v>
      </c>
      <c r="G736" s="97">
        <f t="shared" si="735"/>
        <v>16.54798237</v>
      </c>
    </row>
    <row r="737">
      <c r="A737" s="8">
        <f>history!A928</f>
        <v>45852</v>
      </c>
      <c r="B737" s="9">
        <f>history!E928+B736</f>
        <v>1463</v>
      </c>
      <c r="C737" s="9">
        <f>history!F928+C736</f>
        <v>1001</v>
      </c>
      <c r="D737" s="9">
        <f>history!G928+D736</f>
        <v>490</v>
      </c>
      <c r="E737" s="97">
        <f t="shared" ref="E737:G737" si="736">B737/($B737+$C737+$D737)*100</f>
        <v>49.52606635</v>
      </c>
      <c r="F737" s="97">
        <f t="shared" si="736"/>
        <v>33.88625592</v>
      </c>
      <c r="G737" s="97">
        <f t="shared" si="736"/>
        <v>16.58767773</v>
      </c>
    </row>
    <row r="738">
      <c r="A738" s="8">
        <f>history!A929</f>
        <v>45853</v>
      </c>
      <c r="B738" s="9">
        <f>history!E929+B737</f>
        <v>1467</v>
      </c>
      <c r="C738" s="9">
        <f>history!F929+C737</f>
        <v>1001</v>
      </c>
      <c r="D738" s="9">
        <f>history!G929+D737</f>
        <v>490</v>
      </c>
      <c r="E738" s="97">
        <f t="shared" ref="E738:G738" si="737">B738/($B738+$C738+$D738)*100</f>
        <v>49.59432049</v>
      </c>
      <c r="F738" s="97">
        <f t="shared" si="737"/>
        <v>33.84043272</v>
      </c>
      <c r="G738" s="97">
        <f t="shared" si="737"/>
        <v>16.56524679</v>
      </c>
    </row>
    <row r="739">
      <c r="A739" s="8">
        <f>history!A930</f>
        <v>45854</v>
      </c>
      <c r="B739" s="9">
        <f>history!E930+B738</f>
        <v>1470</v>
      </c>
      <c r="C739" s="9">
        <f>history!F930+C738</f>
        <v>1002</v>
      </c>
      <c r="D739" s="9">
        <f>history!G930+D738</f>
        <v>491</v>
      </c>
      <c r="E739" s="97">
        <f t="shared" ref="E739:G739" si="738">B739/($B739+$C739+$D739)*100</f>
        <v>49.61187985</v>
      </c>
      <c r="F739" s="97">
        <f t="shared" si="738"/>
        <v>33.81707729</v>
      </c>
      <c r="G739" s="97">
        <f t="shared" si="738"/>
        <v>16.57104286</v>
      </c>
    </row>
    <row r="740">
      <c r="A740" s="8">
        <f>history!A931</f>
        <v>45855</v>
      </c>
      <c r="B740" s="9">
        <f>history!E931+B739</f>
        <v>1472</v>
      </c>
      <c r="C740" s="9">
        <f>history!F931+C739</f>
        <v>1003</v>
      </c>
      <c r="D740" s="9">
        <f>history!G931+D739</f>
        <v>491</v>
      </c>
      <c r="E740" s="97">
        <f t="shared" ref="E740:G740" si="739">B740/($B740+$C740+$D740)*100</f>
        <v>49.62913014</v>
      </c>
      <c r="F740" s="97">
        <f t="shared" si="739"/>
        <v>33.816588</v>
      </c>
      <c r="G740" s="97">
        <f t="shared" si="739"/>
        <v>16.55428186</v>
      </c>
    </row>
    <row r="741">
      <c r="A741" s="8">
        <f>history!A932</f>
        <v>45856</v>
      </c>
      <c r="B741" s="9">
        <f>history!E932+B740</f>
        <v>1476</v>
      </c>
      <c r="C741" s="9">
        <f>history!F932+C740</f>
        <v>1005</v>
      </c>
      <c r="D741" s="9">
        <f>history!G932+D740</f>
        <v>492</v>
      </c>
      <c r="E741" s="97">
        <f t="shared" ref="E741:G741" si="740">B741/($B741+$C741+$D741)*100</f>
        <v>49.64682139</v>
      </c>
      <c r="F741" s="97">
        <f t="shared" si="740"/>
        <v>33.80423814</v>
      </c>
      <c r="G741" s="97">
        <f t="shared" si="740"/>
        <v>16.54894046</v>
      </c>
    </row>
    <row r="742">
      <c r="A742" s="8">
        <f>history!A933</f>
        <v>45857</v>
      </c>
      <c r="B742" s="9">
        <f>history!E933+B741</f>
        <v>1477</v>
      </c>
      <c r="C742" s="9">
        <f>history!F933+C741</f>
        <v>1007</v>
      </c>
      <c r="D742" s="9">
        <f>history!G933+D741</f>
        <v>492</v>
      </c>
      <c r="E742" s="97">
        <f t="shared" ref="E742:G742" si="741">B742/($B742+$C742+$D742)*100</f>
        <v>49.63037634</v>
      </c>
      <c r="F742" s="97">
        <f t="shared" si="741"/>
        <v>33.83736559</v>
      </c>
      <c r="G742" s="97">
        <f t="shared" si="741"/>
        <v>16.53225806</v>
      </c>
    </row>
    <row r="743">
      <c r="A743" s="8">
        <f>history!A934</f>
        <v>45858</v>
      </c>
      <c r="B743" s="9">
        <f>history!E934+B742</f>
        <v>1478</v>
      </c>
      <c r="C743" s="9">
        <f>history!F934+C742</f>
        <v>1010</v>
      </c>
      <c r="D743" s="9">
        <f>history!G934+D742</f>
        <v>493</v>
      </c>
      <c r="E743" s="97">
        <f t="shared" ref="E743:G743" si="742">B743/($B743+$C743+$D743)*100</f>
        <v>49.58067762</v>
      </c>
      <c r="F743" s="97">
        <f t="shared" si="742"/>
        <v>33.8812479</v>
      </c>
      <c r="G743" s="97">
        <f t="shared" si="742"/>
        <v>16.53807447</v>
      </c>
    </row>
    <row r="744">
      <c r="A744" s="8">
        <f>history!A935</f>
        <v>45859</v>
      </c>
      <c r="B744" s="9">
        <f>history!E935+B743</f>
        <v>1482</v>
      </c>
      <c r="C744" s="9">
        <f>history!F935+C743</f>
        <v>1010</v>
      </c>
      <c r="D744" s="9">
        <f>history!G935+D743</f>
        <v>494</v>
      </c>
      <c r="E744" s="97">
        <f t="shared" ref="E744:G744" si="743">B744/($B744+$C744+$D744)*100</f>
        <v>49.6316142</v>
      </c>
      <c r="F744" s="97">
        <f t="shared" si="743"/>
        <v>33.8245144</v>
      </c>
      <c r="G744" s="97">
        <f t="shared" si="743"/>
        <v>16.5438714</v>
      </c>
    </row>
    <row r="745">
      <c r="A745" s="8">
        <f>history!A936</f>
        <v>45860</v>
      </c>
      <c r="B745" s="9">
        <f>history!E936+B744</f>
        <v>1486</v>
      </c>
      <c r="C745" s="9">
        <f>history!F936+C744</f>
        <v>1011</v>
      </c>
      <c r="D745" s="9">
        <f>history!G936+D744</f>
        <v>495</v>
      </c>
      <c r="E745" s="97">
        <f t="shared" ref="E745:G745" si="744">B745/($B745+$C745+$D745)*100</f>
        <v>49.6657754</v>
      </c>
      <c r="F745" s="97">
        <f t="shared" si="744"/>
        <v>33.79010695</v>
      </c>
      <c r="G745" s="97">
        <f t="shared" si="744"/>
        <v>16.54411765</v>
      </c>
    </row>
    <row r="746">
      <c r="A746" s="8">
        <f>history!A937</f>
        <v>45861</v>
      </c>
      <c r="B746" s="9">
        <f>history!E937+B745</f>
        <v>1489</v>
      </c>
      <c r="C746" s="9">
        <f>history!F937+C745</f>
        <v>1011</v>
      </c>
      <c r="D746" s="9">
        <f>history!G937+D745</f>
        <v>495</v>
      </c>
      <c r="E746" s="97">
        <f t="shared" ref="E746:G746" si="745">B746/($B746+$C746+$D746)*100</f>
        <v>49.71619366</v>
      </c>
      <c r="F746" s="97">
        <f t="shared" si="745"/>
        <v>33.75626043</v>
      </c>
      <c r="G746" s="97">
        <f t="shared" si="745"/>
        <v>16.52754591</v>
      </c>
    </row>
    <row r="747">
      <c r="A747" s="8">
        <f>history!A938</f>
        <v>45862</v>
      </c>
      <c r="B747" s="9">
        <f>history!E938+B746</f>
        <v>1491</v>
      </c>
      <c r="C747" s="9">
        <f>history!F938+C746</f>
        <v>1011</v>
      </c>
      <c r="D747" s="9">
        <f>history!G938+D746</f>
        <v>495</v>
      </c>
      <c r="E747" s="97">
        <f t="shared" ref="E747:G747" si="746">B747/($B747+$C747+$D747)*100</f>
        <v>49.74974975</v>
      </c>
      <c r="F747" s="97">
        <f t="shared" si="746"/>
        <v>33.73373373</v>
      </c>
      <c r="G747" s="97">
        <f t="shared" si="746"/>
        <v>16.51651652</v>
      </c>
    </row>
    <row r="748">
      <c r="A748" s="8">
        <f>history!A939</f>
        <v>45863</v>
      </c>
      <c r="B748" s="9">
        <f>history!E939+B747</f>
        <v>1492</v>
      </c>
      <c r="C748" s="9">
        <f>history!F939+C747</f>
        <v>1014</v>
      </c>
      <c r="D748" s="9">
        <f>history!G939+D747</f>
        <v>496</v>
      </c>
      <c r="E748" s="97">
        <f t="shared" ref="E748:G748" si="747">B748/($B748+$C748+$D748)*100</f>
        <v>49.70019987</v>
      </c>
      <c r="F748" s="97">
        <f t="shared" si="747"/>
        <v>33.77748168</v>
      </c>
      <c r="G748" s="97">
        <f t="shared" si="747"/>
        <v>16.52231845</v>
      </c>
    </row>
    <row r="749">
      <c r="A749" s="8">
        <f>history!A940</f>
        <v>45864</v>
      </c>
      <c r="B749" s="9">
        <f>history!E940+B748</f>
        <v>1495</v>
      </c>
      <c r="C749" s="9">
        <f>history!F940+C748</f>
        <v>1018</v>
      </c>
      <c r="D749" s="9">
        <f>history!G940+D748</f>
        <v>497</v>
      </c>
      <c r="E749" s="97">
        <f t="shared" ref="E749:G749" si="748">B749/($B749+$C749+$D749)*100</f>
        <v>49.66777409</v>
      </c>
      <c r="F749" s="97">
        <f t="shared" si="748"/>
        <v>33.82059801</v>
      </c>
      <c r="G749" s="97">
        <f t="shared" si="748"/>
        <v>16.51162791</v>
      </c>
    </row>
    <row r="750">
      <c r="A750" s="8">
        <f>history!A941</f>
        <v>45865</v>
      </c>
      <c r="B750" s="9">
        <f>history!E941+B749</f>
        <v>1496</v>
      </c>
      <c r="C750" s="9">
        <f>history!F941+C749</f>
        <v>1021</v>
      </c>
      <c r="D750" s="9">
        <f>history!G941+D749</f>
        <v>497</v>
      </c>
      <c r="E750" s="97">
        <f t="shared" ref="E750:G750" si="749">B750/($B750+$C750+$D750)*100</f>
        <v>49.6350365</v>
      </c>
      <c r="F750" s="97">
        <f t="shared" si="749"/>
        <v>33.87524884</v>
      </c>
      <c r="G750" s="97">
        <f t="shared" si="749"/>
        <v>16.48971466</v>
      </c>
    </row>
    <row r="751">
      <c r="A751" s="8">
        <f>history!A942</f>
        <v>45866</v>
      </c>
      <c r="B751" s="9">
        <f>history!E942+B750</f>
        <v>1499</v>
      </c>
      <c r="C751" s="9">
        <f>history!F942+C750</f>
        <v>1022</v>
      </c>
      <c r="D751" s="9">
        <f>history!G942+D750</f>
        <v>497</v>
      </c>
      <c r="E751" s="97">
        <f t="shared" ref="E751:G751" si="750">B751/($B751+$C751+$D751)*100</f>
        <v>49.66865474</v>
      </c>
      <c r="F751" s="97">
        <f t="shared" si="750"/>
        <v>33.86348575</v>
      </c>
      <c r="G751" s="97">
        <f t="shared" si="750"/>
        <v>16.46785951</v>
      </c>
    </row>
    <row r="752">
      <c r="A752" s="8">
        <f>history!A943</f>
        <v>45867</v>
      </c>
      <c r="B752" s="9">
        <f>history!E943+B751</f>
        <v>1504</v>
      </c>
      <c r="C752" s="9">
        <f>history!F943+C751</f>
        <v>1023</v>
      </c>
      <c r="D752" s="9">
        <f>history!G943+D751</f>
        <v>498</v>
      </c>
      <c r="E752" s="97">
        <f t="shared" ref="E752:G752" si="751">B752/($B752+$C752+$D752)*100</f>
        <v>49.71900826</v>
      </c>
      <c r="F752" s="97">
        <f t="shared" si="751"/>
        <v>33.81818182</v>
      </c>
      <c r="G752" s="97">
        <f t="shared" si="751"/>
        <v>16.46280992</v>
      </c>
    </row>
    <row r="753">
      <c r="A753" s="8">
        <f>history!A944</f>
        <v>45868</v>
      </c>
      <c r="B753" s="9">
        <f>history!E944+B752</f>
        <v>1505</v>
      </c>
      <c r="C753" s="9">
        <f>history!F944+C752</f>
        <v>1024</v>
      </c>
      <c r="D753" s="9">
        <f>history!G944+D752</f>
        <v>498</v>
      </c>
      <c r="E753" s="97">
        <f t="shared" ref="E753:G753" si="752">B753/($B753+$C753+$D753)*100</f>
        <v>49.71919392</v>
      </c>
      <c r="F753" s="97">
        <f t="shared" si="752"/>
        <v>33.82887347</v>
      </c>
      <c r="G753" s="97">
        <f t="shared" si="752"/>
        <v>16.45193261</v>
      </c>
    </row>
    <row r="754">
      <c r="A754" s="8">
        <f>history!A945</f>
        <v>45869</v>
      </c>
      <c r="B754" s="9">
        <f>history!E945+B753</f>
        <v>1511</v>
      </c>
      <c r="C754" s="9">
        <f>history!F945+C753</f>
        <v>1024</v>
      </c>
      <c r="D754" s="9">
        <f>history!G945+D753</f>
        <v>499</v>
      </c>
      <c r="E754" s="97">
        <f t="shared" ref="E754:G754" si="753">B754/($B754+$C754+$D754)*100</f>
        <v>49.80224127</v>
      </c>
      <c r="F754" s="97">
        <f t="shared" si="753"/>
        <v>33.75082399</v>
      </c>
      <c r="G754" s="97">
        <f t="shared" si="753"/>
        <v>16.44693474</v>
      </c>
    </row>
    <row r="755">
      <c r="A755" s="8">
        <f>history!A946</f>
        <v>45870</v>
      </c>
      <c r="B755" s="9">
        <f>history!E946+B754</f>
        <v>1513</v>
      </c>
      <c r="C755" s="9">
        <f>history!F946+C754</f>
        <v>1027</v>
      </c>
      <c r="D755" s="9">
        <f>history!G946+D754</f>
        <v>502</v>
      </c>
      <c r="E755" s="97">
        <f t="shared" ref="E755:G755" si="754">B755/($B755+$C755+$D755)*100</f>
        <v>49.73701512</v>
      </c>
      <c r="F755" s="97">
        <f t="shared" si="754"/>
        <v>33.76068376</v>
      </c>
      <c r="G755" s="97">
        <f t="shared" si="754"/>
        <v>16.50230112</v>
      </c>
    </row>
    <row r="756">
      <c r="A756" s="8">
        <f>history!A947</f>
        <v>45871</v>
      </c>
      <c r="B756" s="9">
        <f>history!E947+B755</f>
        <v>1516</v>
      </c>
      <c r="C756" s="9">
        <f>history!F947+C755</f>
        <v>1032</v>
      </c>
      <c r="D756" s="9">
        <f>history!G947+D755</f>
        <v>502</v>
      </c>
      <c r="E756" s="97">
        <f t="shared" ref="E756:G756" si="755">B756/($B756+$C756+$D756)*100</f>
        <v>49.70491803</v>
      </c>
      <c r="F756" s="97">
        <f t="shared" si="755"/>
        <v>33.83606557</v>
      </c>
      <c r="G756" s="97">
        <f t="shared" si="755"/>
        <v>16.45901639</v>
      </c>
    </row>
    <row r="757">
      <c r="A757" s="8">
        <f>history!A948</f>
        <v>45872</v>
      </c>
      <c r="B757" s="9">
        <f>history!E948+B756</f>
        <v>1518</v>
      </c>
      <c r="C757" s="9">
        <f>history!F948+C756</f>
        <v>1037</v>
      </c>
      <c r="D757" s="9">
        <f>history!G948+D756</f>
        <v>502</v>
      </c>
      <c r="E757" s="97">
        <f t="shared" ref="E757:G757" si="756">B757/($B757+$C757+$D757)*100</f>
        <v>49.65652601</v>
      </c>
      <c r="F757" s="97">
        <f t="shared" si="756"/>
        <v>33.92214589</v>
      </c>
      <c r="G757" s="97">
        <f t="shared" si="756"/>
        <v>16.4213281</v>
      </c>
    </row>
    <row r="758">
      <c r="A758" s="8">
        <f>history!A949</f>
        <v>45873</v>
      </c>
      <c r="B758" s="9">
        <f>history!E949+B757</f>
        <v>1521</v>
      </c>
      <c r="C758" s="9">
        <f>history!F949+C757</f>
        <v>1038</v>
      </c>
      <c r="D758" s="9">
        <f>history!G949+D757</f>
        <v>503</v>
      </c>
      <c r="E758" s="97">
        <f t="shared" ref="E758:G758" si="757">B758/($B758+$C758+$D758)*100</f>
        <v>49.67341607</v>
      </c>
      <c r="F758" s="97">
        <f t="shared" si="757"/>
        <v>33.89941215</v>
      </c>
      <c r="G758" s="97">
        <f t="shared" si="757"/>
        <v>16.42717178</v>
      </c>
    </row>
    <row r="759">
      <c r="A759" s="8">
        <f>history!A950</f>
        <v>45874</v>
      </c>
      <c r="B759" s="9">
        <f>history!E950+B758</f>
        <v>1523</v>
      </c>
      <c r="C759" s="9">
        <f>history!F950+C758</f>
        <v>1040</v>
      </c>
      <c r="D759" s="9">
        <f>history!G950+D758</f>
        <v>504</v>
      </c>
      <c r="E759" s="97">
        <f t="shared" ref="E759:G759" si="758">B759/($B759+$C759+$D759)*100</f>
        <v>49.65764591</v>
      </c>
      <c r="F759" s="97">
        <f t="shared" si="758"/>
        <v>33.90935768</v>
      </c>
      <c r="G759" s="97">
        <f t="shared" si="758"/>
        <v>16.43299641</v>
      </c>
    </row>
    <row r="760">
      <c r="A760" s="8">
        <f>history!A951</f>
        <v>45875</v>
      </c>
      <c r="B760" s="9">
        <f>history!E951+B759</f>
        <v>1525</v>
      </c>
      <c r="C760" s="9">
        <f>history!F951+C759</f>
        <v>1041</v>
      </c>
      <c r="D760" s="9">
        <f>history!G951+D759</f>
        <v>504</v>
      </c>
      <c r="E760" s="97">
        <f t="shared" ref="E760:G760" si="759">B760/($B760+$C760+$D760)*100</f>
        <v>49.6742671</v>
      </c>
      <c r="F760" s="97">
        <f t="shared" si="759"/>
        <v>33.90879479</v>
      </c>
      <c r="G760" s="97">
        <f t="shared" si="759"/>
        <v>16.41693811</v>
      </c>
    </row>
    <row r="761">
      <c r="A761" s="8">
        <f>history!A952</f>
        <v>45876</v>
      </c>
      <c r="B761" s="9">
        <f>history!E952+B760</f>
        <v>1530</v>
      </c>
      <c r="C761" s="9">
        <f>history!F952+C760</f>
        <v>1043</v>
      </c>
      <c r="D761" s="9">
        <f>history!G952+D760</f>
        <v>506</v>
      </c>
      <c r="E761" s="97">
        <f t="shared" ref="E761:G761" si="760">B761/($B761+$C761+$D761)*100</f>
        <v>49.69145827</v>
      </c>
      <c r="F761" s="97">
        <f t="shared" si="760"/>
        <v>33.87463462</v>
      </c>
      <c r="G761" s="97">
        <f t="shared" si="760"/>
        <v>16.43390711</v>
      </c>
    </row>
    <row r="762">
      <c r="A762" s="8">
        <f>history!A953</f>
        <v>45877</v>
      </c>
      <c r="B762" s="9">
        <f>history!E953+B761</f>
        <v>1531</v>
      </c>
      <c r="C762" s="9">
        <f>history!F953+C761</f>
        <v>1046</v>
      </c>
      <c r="D762" s="9">
        <f>history!G953+D761</f>
        <v>506</v>
      </c>
      <c r="E762" s="97">
        <f t="shared" ref="E762:G762" si="761">B762/($B762+$C762+$D762)*100</f>
        <v>49.65942264</v>
      </c>
      <c r="F762" s="97">
        <f t="shared" si="761"/>
        <v>33.92799222</v>
      </c>
      <c r="G762" s="97">
        <f t="shared" si="761"/>
        <v>16.41258514</v>
      </c>
    </row>
    <row r="763">
      <c r="A763" s="8">
        <f>history!A954</f>
        <v>45878</v>
      </c>
      <c r="B763" s="9">
        <f>history!E954+B762</f>
        <v>1533</v>
      </c>
      <c r="C763" s="9">
        <f>history!F954+C762</f>
        <v>1049</v>
      </c>
      <c r="D763" s="9">
        <f>history!G954+D762</f>
        <v>506</v>
      </c>
      <c r="E763" s="97">
        <f t="shared" ref="E763:G763" si="762">B763/($B763+$C763+$D763)*100</f>
        <v>49.64378238</v>
      </c>
      <c r="F763" s="97">
        <f t="shared" si="762"/>
        <v>33.97020725</v>
      </c>
      <c r="G763" s="97">
        <f t="shared" si="762"/>
        <v>16.38601036</v>
      </c>
    </row>
    <row r="764">
      <c r="A764" s="8">
        <f>history!A955</f>
        <v>45879</v>
      </c>
      <c r="B764" s="9">
        <f>history!E955+B763</f>
        <v>1533</v>
      </c>
      <c r="C764" s="9">
        <f>history!F955+C763</f>
        <v>1052</v>
      </c>
      <c r="D764" s="9">
        <f>history!G955+D763</f>
        <v>506</v>
      </c>
      <c r="E764" s="97">
        <f t="shared" ref="E764:G764" si="763">B764/($B764+$C764+$D764)*100</f>
        <v>49.59560013</v>
      </c>
      <c r="F764" s="97">
        <f t="shared" si="763"/>
        <v>34.03429311</v>
      </c>
      <c r="G764" s="97">
        <f t="shared" si="763"/>
        <v>16.37010676</v>
      </c>
    </row>
    <row r="765">
      <c r="A765" s="8">
        <f>history!A956</f>
        <v>45880</v>
      </c>
      <c r="B765" s="9">
        <f>history!E956+B764</f>
        <v>1538</v>
      </c>
      <c r="C765" s="9">
        <f>history!F956+C764</f>
        <v>1055</v>
      </c>
      <c r="D765" s="9">
        <f>history!G956+D764</f>
        <v>508</v>
      </c>
      <c r="E765" s="97">
        <f t="shared" ref="E765:G765" si="764">B765/($B765+$C765+$D765)*100</f>
        <v>49.59690422</v>
      </c>
      <c r="F765" s="97">
        <f t="shared" si="764"/>
        <v>34.02128346</v>
      </c>
      <c r="G765" s="97">
        <f t="shared" si="764"/>
        <v>16.38181232</v>
      </c>
    </row>
    <row r="766">
      <c r="A766" s="8">
        <f>history!A957</f>
        <v>45881</v>
      </c>
      <c r="B766" s="9">
        <f>history!E957+B765</f>
        <v>1539</v>
      </c>
      <c r="C766" s="9">
        <f>history!F957+C765</f>
        <v>1057</v>
      </c>
      <c r="D766" s="9">
        <f>history!G957+D765</f>
        <v>509</v>
      </c>
      <c r="E766" s="97">
        <f t="shared" ref="E766:G766" si="765">B766/($B766+$C766+$D766)*100</f>
        <v>49.56521739</v>
      </c>
      <c r="F766" s="97">
        <f t="shared" si="765"/>
        <v>34.04186795</v>
      </c>
      <c r="G766" s="97">
        <f t="shared" si="765"/>
        <v>16.39291465</v>
      </c>
    </row>
    <row r="767">
      <c r="A767" s="8">
        <f>history!A958</f>
        <v>45882</v>
      </c>
      <c r="B767" s="9">
        <f>history!E958+B766</f>
        <v>1541</v>
      </c>
      <c r="C767" s="9">
        <f>history!F958+C766</f>
        <v>1059</v>
      </c>
      <c r="D767" s="9">
        <f>history!G958+D766</f>
        <v>511</v>
      </c>
      <c r="E767" s="97">
        <f t="shared" ref="E767:G767" si="766">B767/($B767+$C767+$D767)*100</f>
        <v>49.53391193</v>
      </c>
      <c r="F767" s="97">
        <f t="shared" si="766"/>
        <v>34.04050145</v>
      </c>
      <c r="G767" s="97">
        <f t="shared" si="766"/>
        <v>16.42558663</v>
      </c>
    </row>
    <row r="768">
      <c r="A768" s="8">
        <f>history!A959</f>
        <v>45883</v>
      </c>
      <c r="B768" s="9">
        <f>history!E959+B767</f>
        <v>1541</v>
      </c>
      <c r="C768" s="9">
        <f>history!F959+C767</f>
        <v>1061</v>
      </c>
      <c r="D768" s="9">
        <f>history!G959+D767</f>
        <v>512</v>
      </c>
      <c r="E768" s="97">
        <f t="shared" ref="E768:G768" si="767">B768/($B768+$C768+$D768)*100</f>
        <v>49.48619139</v>
      </c>
      <c r="F768" s="97">
        <f t="shared" si="767"/>
        <v>34.0719332</v>
      </c>
      <c r="G768" s="97">
        <f t="shared" si="767"/>
        <v>16.4418754</v>
      </c>
    </row>
    <row r="769">
      <c r="A769" s="8">
        <f>history!A960</f>
        <v>45884</v>
      </c>
      <c r="B769" s="9">
        <f>history!E960+B768</f>
        <v>1545</v>
      </c>
      <c r="C769" s="9">
        <f>history!F960+C768</f>
        <v>1063</v>
      </c>
      <c r="D769" s="9">
        <f>history!G960+D768</f>
        <v>512</v>
      </c>
      <c r="E769" s="97">
        <f t="shared" ref="E769:G769" si="768">B769/($B769+$C769+$D769)*100</f>
        <v>49.51923077</v>
      </c>
      <c r="F769" s="97">
        <f t="shared" si="768"/>
        <v>34.07051282</v>
      </c>
      <c r="G769" s="97">
        <f t="shared" si="768"/>
        <v>16.41025641</v>
      </c>
    </row>
    <row r="770">
      <c r="A770" s="8">
        <f>history!A961</f>
        <v>45885</v>
      </c>
      <c r="B770" s="9">
        <f>history!E961+B769</f>
        <v>1545</v>
      </c>
      <c r="C770" s="9">
        <f>history!F961+C769</f>
        <v>1063</v>
      </c>
      <c r="D770" s="9">
        <f>history!G961+D769</f>
        <v>514</v>
      </c>
      <c r="E770" s="97">
        <f t="shared" ref="E770:G770" si="769">B770/($B770+$C770+$D770)*100</f>
        <v>49.48750801</v>
      </c>
      <c r="F770" s="97">
        <f t="shared" si="769"/>
        <v>34.04868674</v>
      </c>
      <c r="G770" s="97">
        <f t="shared" si="769"/>
        <v>16.46380525</v>
      </c>
    </row>
    <row r="771">
      <c r="A771" s="8">
        <f>history!A962</f>
        <v>45886</v>
      </c>
      <c r="B771" s="9">
        <f>history!E962+B770</f>
        <v>1549</v>
      </c>
      <c r="C771" s="9">
        <f>history!F962+C770</f>
        <v>1067</v>
      </c>
      <c r="D771" s="9">
        <f>history!G962+D770</f>
        <v>515</v>
      </c>
      <c r="E771" s="97">
        <f t="shared" ref="E771:G771" si="770">B771/($B771+$C771+$D771)*100</f>
        <v>49.47301182</v>
      </c>
      <c r="F771" s="97">
        <f t="shared" si="770"/>
        <v>34.07856915</v>
      </c>
      <c r="G771" s="97">
        <f t="shared" si="770"/>
        <v>16.44841904</v>
      </c>
    </row>
    <row r="772">
      <c r="A772" s="8">
        <f>history!A963</f>
        <v>45887</v>
      </c>
      <c r="B772" s="9">
        <f>history!E963+B771</f>
        <v>1551</v>
      </c>
      <c r="C772" s="9">
        <f>history!F963+C771</f>
        <v>1069</v>
      </c>
      <c r="D772" s="9">
        <f>history!G963+D771</f>
        <v>516</v>
      </c>
      <c r="E772" s="97">
        <f t="shared" ref="E772:G772" si="771">B772/($B772+$C772+$D772)*100</f>
        <v>49.45790816</v>
      </c>
      <c r="F772" s="97">
        <f t="shared" si="771"/>
        <v>34.0880102</v>
      </c>
      <c r="G772" s="97">
        <f t="shared" si="771"/>
        <v>16.45408163</v>
      </c>
    </row>
    <row r="773">
      <c r="A773" s="8">
        <f>history!A964</f>
        <v>45888</v>
      </c>
      <c r="B773" s="9">
        <f>history!E964+B772</f>
        <v>1552</v>
      </c>
      <c r="C773" s="9">
        <f>history!F964+C772</f>
        <v>1071</v>
      </c>
      <c r="D773" s="9">
        <f>history!G964+D772</f>
        <v>517</v>
      </c>
      <c r="E773" s="97">
        <f t="shared" ref="E773:G773" si="772">B773/($B773+$C773+$D773)*100</f>
        <v>49.42675159</v>
      </c>
      <c r="F773" s="97">
        <f t="shared" si="772"/>
        <v>34.10828025</v>
      </c>
      <c r="G773" s="97">
        <f t="shared" si="772"/>
        <v>16.46496815</v>
      </c>
    </row>
    <row r="774">
      <c r="A774" s="8">
        <f>history!A965</f>
        <v>45889</v>
      </c>
      <c r="B774" s="9">
        <f>history!E965+B773</f>
        <v>1555</v>
      </c>
      <c r="C774" s="9">
        <f>history!F965+C773</f>
        <v>1073</v>
      </c>
      <c r="D774" s="9">
        <f>history!G965+D773</f>
        <v>517</v>
      </c>
      <c r="E774" s="97">
        <f t="shared" ref="E774:G774" si="773">B774/($B774+$C774+$D774)*100</f>
        <v>49.44356121</v>
      </c>
      <c r="F774" s="97">
        <f t="shared" si="773"/>
        <v>34.11764706</v>
      </c>
      <c r="G774" s="97">
        <f t="shared" si="773"/>
        <v>16.43879173</v>
      </c>
    </row>
    <row r="775">
      <c r="A775" s="8">
        <f>history!A966</f>
        <v>45890</v>
      </c>
      <c r="B775" s="9">
        <f>history!E966+B774</f>
        <v>1558</v>
      </c>
      <c r="C775" s="9">
        <f>history!F966+C774</f>
        <v>1073</v>
      </c>
      <c r="D775" s="9">
        <f>history!G966+D774</f>
        <v>520</v>
      </c>
      <c r="E775" s="97">
        <f t="shared" ref="E775:G775" si="774">B775/($B775+$C775+$D775)*100</f>
        <v>49.44462076</v>
      </c>
      <c r="F775" s="97">
        <f t="shared" si="774"/>
        <v>34.05268169</v>
      </c>
      <c r="G775" s="97">
        <f t="shared" si="774"/>
        <v>16.50269756</v>
      </c>
    </row>
    <row r="776">
      <c r="A776" s="8">
        <f>history!A967</f>
        <v>45891</v>
      </c>
      <c r="B776" s="9">
        <f>history!E967+B775</f>
        <v>1559</v>
      </c>
      <c r="C776" s="9">
        <f>history!F967+C775</f>
        <v>1074</v>
      </c>
      <c r="D776" s="9">
        <f>history!G967+D775</f>
        <v>520</v>
      </c>
      <c r="E776" s="97">
        <f t="shared" ref="E776:G776" si="775">B776/($B776+$C776+$D776)*100</f>
        <v>49.44497304</v>
      </c>
      <c r="F776" s="97">
        <f t="shared" si="775"/>
        <v>34.06279734</v>
      </c>
      <c r="G776" s="97">
        <f t="shared" si="775"/>
        <v>16.49222962</v>
      </c>
    </row>
    <row r="777">
      <c r="A777" s="8">
        <f>history!A968</f>
        <v>45892</v>
      </c>
      <c r="B777" s="9">
        <f>history!E968+B776</f>
        <v>1560</v>
      </c>
      <c r="C777" s="9">
        <f>history!F968+C776</f>
        <v>1076</v>
      </c>
      <c r="D777" s="9">
        <f>history!G968+D776</f>
        <v>521</v>
      </c>
      <c r="E777" s="97">
        <f t="shared" ref="E777:G777" si="776">B777/($B777+$C777+$D777)*100</f>
        <v>49.41400063</v>
      </c>
      <c r="F777" s="97">
        <f t="shared" si="776"/>
        <v>34.08299018</v>
      </c>
      <c r="G777" s="97">
        <f t="shared" si="776"/>
        <v>16.50300919</v>
      </c>
    </row>
    <row r="778">
      <c r="A778" s="8">
        <f>history!A969</f>
        <v>45893</v>
      </c>
      <c r="B778" s="9">
        <f>history!E969+B777</f>
        <v>1562</v>
      </c>
      <c r="C778" s="9">
        <f>history!F969+C777</f>
        <v>1080</v>
      </c>
      <c r="D778" s="9">
        <f>history!G969+D777</f>
        <v>521</v>
      </c>
      <c r="E778" s="97">
        <f t="shared" ref="E778:G778" si="777">B778/($B778+$C778+$D778)*100</f>
        <v>49.38349668</v>
      </c>
      <c r="F778" s="97">
        <f t="shared" si="777"/>
        <v>34.14479924</v>
      </c>
      <c r="G778" s="97">
        <f t="shared" si="777"/>
        <v>16.47170408</v>
      </c>
    </row>
    <row r="779">
      <c r="A779" s="8">
        <f>history!A970</f>
        <v>45894</v>
      </c>
      <c r="B779" s="9">
        <f>history!E970+B778</f>
        <v>1564</v>
      </c>
      <c r="C779" s="9">
        <f>history!F970+C778</f>
        <v>1082</v>
      </c>
      <c r="D779" s="9">
        <f>history!G970+D778</f>
        <v>523</v>
      </c>
      <c r="E779" s="97">
        <f t="shared" ref="E779:G779" si="778">B779/($B779+$C779+$D779)*100</f>
        <v>49.35310824</v>
      </c>
      <c r="F779" s="97">
        <f t="shared" si="778"/>
        <v>34.14326286</v>
      </c>
      <c r="G779" s="97">
        <f t="shared" si="778"/>
        <v>16.50362891</v>
      </c>
    </row>
    <row r="780">
      <c r="A780" s="8">
        <f>history!A971</f>
        <v>45895</v>
      </c>
      <c r="B780" s="9">
        <f>history!E971+B779</f>
        <v>1566</v>
      </c>
      <c r="C780" s="9">
        <f>history!F971+C779</f>
        <v>1082</v>
      </c>
      <c r="D780" s="9">
        <f>history!G971+D779</f>
        <v>524</v>
      </c>
      <c r="E780" s="97">
        <f t="shared" ref="E780:G780" si="779">B780/($B780+$C780+$D780)*100</f>
        <v>49.36948298</v>
      </c>
      <c r="F780" s="97">
        <f t="shared" si="779"/>
        <v>34.110971</v>
      </c>
      <c r="G780" s="97">
        <f t="shared" si="779"/>
        <v>16.51954603</v>
      </c>
    </row>
    <row r="781">
      <c r="A781" s="8">
        <f>history!A972</f>
        <v>45896</v>
      </c>
      <c r="B781" s="9">
        <f>history!E972+B780</f>
        <v>1568</v>
      </c>
      <c r="C781" s="9">
        <f>history!F972+C780</f>
        <v>1084</v>
      </c>
      <c r="D781" s="9">
        <f>history!G972+D780</f>
        <v>524</v>
      </c>
      <c r="E781" s="97">
        <f t="shared" ref="E781:G781" si="780">B781/($B781+$C781+$D781)*100</f>
        <v>49.37027708</v>
      </c>
      <c r="F781" s="97">
        <f t="shared" si="780"/>
        <v>34.13098237</v>
      </c>
      <c r="G781" s="97">
        <f t="shared" si="780"/>
        <v>16.49874055</v>
      </c>
    </row>
    <row r="782">
      <c r="A782" s="8">
        <f>history!A973</f>
        <v>45897</v>
      </c>
      <c r="B782" s="9">
        <f>history!E973+B781</f>
        <v>1571</v>
      </c>
      <c r="C782" s="9">
        <f>history!F973+C781</f>
        <v>1086</v>
      </c>
      <c r="D782" s="9">
        <f>history!G973+D781</f>
        <v>525</v>
      </c>
      <c r="E782" s="97">
        <f t="shared" ref="E782:G782" si="781">B782/($B782+$C782+$D782)*100</f>
        <v>49.37146449</v>
      </c>
      <c r="F782" s="97">
        <f t="shared" si="781"/>
        <v>34.12947832</v>
      </c>
      <c r="G782" s="97">
        <f t="shared" si="781"/>
        <v>16.4990572</v>
      </c>
    </row>
    <row r="783">
      <c r="A783" s="8">
        <f>history!A974</f>
        <v>45898</v>
      </c>
      <c r="B783" s="9">
        <f>history!E974+B782</f>
        <v>1573</v>
      </c>
      <c r="C783" s="9">
        <f>history!F974+C782</f>
        <v>1088</v>
      </c>
      <c r="D783" s="9">
        <f>history!G974+D782</f>
        <v>527</v>
      </c>
      <c r="E783" s="97">
        <f t="shared" ref="E783:G783" si="782">B783/($B783+$C783+$D783)*100</f>
        <v>49.3412798</v>
      </c>
      <c r="F783" s="97">
        <f t="shared" si="782"/>
        <v>34.12797992</v>
      </c>
      <c r="G783" s="97">
        <f t="shared" si="782"/>
        <v>16.53074028</v>
      </c>
    </row>
    <row r="784">
      <c r="A784" s="8">
        <f>history!A975</f>
        <v>45899</v>
      </c>
      <c r="B784" s="9">
        <f>history!E975+B783</f>
        <v>1576</v>
      </c>
      <c r="C784" s="9">
        <f>history!F975+C783</f>
        <v>1090</v>
      </c>
      <c r="D784" s="9">
        <f>history!G975+D783</f>
        <v>527</v>
      </c>
      <c r="E784" s="97">
        <f t="shared" ref="E784:G784" si="783">B784/($B784+$C784+$D784)*100</f>
        <v>49.35797056</v>
      </c>
      <c r="F784" s="97">
        <f t="shared" si="783"/>
        <v>34.13717507</v>
      </c>
      <c r="G784" s="97">
        <f t="shared" si="783"/>
        <v>16.50485437</v>
      </c>
    </row>
    <row r="785">
      <c r="A785" s="8">
        <f>history!A976</f>
        <v>45900</v>
      </c>
      <c r="B785" s="9">
        <f>history!E976+B784</f>
        <v>1580</v>
      </c>
      <c r="C785" s="9">
        <f>history!F976+C784</f>
        <v>1095</v>
      </c>
      <c r="D785" s="9">
        <f>history!G976+D784</f>
        <v>530</v>
      </c>
      <c r="E785" s="97">
        <f t="shared" ref="E785:G785" si="784">B785/($B785+$C785+$D785)*100</f>
        <v>49.29797192</v>
      </c>
      <c r="F785" s="97">
        <f t="shared" si="784"/>
        <v>34.16536661</v>
      </c>
      <c r="G785" s="97">
        <f t="shared" si="784"/>
        <v>16.53666147</v>
      </c>
    </row>
    <row r="786">
      <c r="A786" s="8">
        <f>history!A977</f>
        <v>45901</v>
      </c>
      <c r="B786" s="9">
        <f>history!E977+B785</f>
        <v>1582</v>
      </c>
      <c r="C786" s="9">
        <f>history!F977+C785</f>
        <v>1096</v>
      </c>
      <c r="D786" s="9">
        <f>history!G977+D785</f>
        <v>530</v>
      </c>
      <c r="E786" s="97">
        <f t="shared" ref="E786:G786" si="785">B786/($B786+$C786+$D786)*100</f>
        <v>49.31421446</v>
      </c>
      <c r="F786" s="97">
        <f t="shared" si="785"/>
        <v>34.16458853</v>
      </c>
      <c r="G786" s="97">
        <f t="shared" si="785"/>
        <v>16.52119701</v>
      </c>
    </row>
    <row r="787">
      <c r="A787" s="8">
        <f>history!A978</f>
        <v>45902</v>
      </c>
      <c r="B787" s="9">
        <f>history!E978+B786</f>
        <v>1585</v>
      </c>
      <c r="C787" s="9">
        <f>history!F978+C786</f>
        <v>1096</v>
      </c>
      <c r="D787" s="9">
        <f>history!G978+D786</f>
        <v>532</v>
      </c>
      <c r="E787" s="97">
        <f t="shared" ref="E787:G787" si="786">B787/($B787+$C787+$D787)*100</f>
        <v>49.33084345</v>
      </c>
      <c r="F787" s="97">
        <f t="shared" si="786"/>
        <v>34.11142235</v>
      </c>
      <c r="G787" s="97">
        <f t="shared" si="786"/>
        <v>16.5577342</v>
      </c>
    </row>
    <row r="788">
      <c r="A788" s="8">
        <f>history!A979</f>
        <v>45903</v>
      </c>
      <c r="B788" s="9">
        <f>history!E979+B787</f>
        <v>1587</v>
      </c>
      <c r="C788" s="9">
        <f>history!F979+C787</f>
        <v>1097</v>
      </c>
      <c r="D788" s="9">
        <f>history!G979+D787</f>
        <v>532</v>
      </c>
      <c r="E788" s="97">
        <f t="shared" ref="E788:G788" si="787">B788/($B788+$C788+$D788)*100</f>
        <v>49.34701493</v>
      </c>
      <c r="F788" s="97">
        <f t="shared" si="787"/>
        <v>34.11069652</v>
      </c>
      <c r="G788" s="97">
        <f t="shared" si="787"/>
        <v>16.54228856</v>
      </c>
    </row>
    <row r="789">
      <c r="A789" s="8">
        <f>history!A980</f>
        <v>45904</v>
      </c>
      <c r="B789" s="9">
        <f>history!E980+B788</f>
        <v>1591</v>
      </c>
      <c r="C789" s="9">
        <f>history!F980+C788</f>
        <v>1099</v>
      </c>
      <c r="D789" s="9">
        <f>history!G980+D788</f>
        <v>534</v>
      </c>
      <c r="E789" s="97">
        <f t="shared" ref="E789:G789" si="788">B789/($B789+$C789+$D789)*100</f>
        <v>49.34863524</v>
      </c>
      <c r="F789" s="97">
        <f t="shared" si="788"/>
        <v>34.08808933</v>
      </c>
      <c r="G789" s="97">
        <f t="shared" si="788"/>
        <v>16.56327543</v>
      </c>
    </row>
    <row r="790">
      <c r="A790" s="8">
        <f>history!A981</f>
        <v>45905</v>
      </c>
      <c r="B790" s="9">
        <f>history!E981+B789</f>
        <v>1593</v>
      </c>
      <c r="C790" s="9">
        <f>history!F981+C789</f>
        <v>1100</v>
      </c>
      <c r="D790" s="9">
        <f>history!G981+D789</f>
        <v>535</v>
      </c>
      <c r="E790" s="97">
        <f t="shared" ref="E790:G790" si="789">B790/($B790+$C790+$D790)*100</f>
        <v>49.34944238</v>
      </c>
      <c r="F790" s="97">
        <f t="shared" si="789"/>
        <v>34.07682776</v>
      </c>
      <c r="G790" s="97">
        <f t="shared" si="789"/>
        <v>16.57372986</v>
      </c>
    </row>
    <row r="791">
      <c r="A791" s="8">
        <f>history!A982</f>
        <v>45906</v>
      </c>
      <c r="B791" s="9">
        <f>history!E982+B790</f>
        <v>1595</v>
      </c>
      <c r="C791" s="9">
        <f>history!F982+C790</f>
        <v>1103</v>
      </c>
      <c r="D791" s="9">
        <f>history!G982+D790</f>
        <v>535</v>
      </c>
      <c r="E791" s="97">
        <f t="shared" ref="E791:G791" si="790">B791/($B791+$C791+$D791)*100</f>
        <v>49.33498299</v>
      </c>
      <c r="F791" s="97">
        <f t="shared" si="790"/>
        <v>34.11691927</v>
      </c>
      <c r="G791" s="97">
        <f t="shared" si="790"/>
        <v>16.54809774</v>
      </c>
    </row>
    <row r="792">
      <c r="A792" s="8">
        <f>history!A983</f>
        <v>45907</v>
      </c>
      <c r="B792" s="9">
        <f>history!E983+B791</f>
        <v>1598</v>
      </c>
      <c r="C792" s="9">
        <f>history!F983+C791</f>
        <v>1105</v>
      </c>
      <c r="D792" s="9">
        <f>history!G983+D791</f>
        <v>536</v>
      </c>
      <c r="E792" s="97">
        <f t="shared" ref="E792:G792" si="791">B792/($B792+$C792+$D792)*100</f>
        <v>49.33621488</v>
      </c>
      <c r="F792" s="97">
        <f t="shared" si="791"/>
        <v>34.11546774</v>
      </c>
      <c r="G792" s="97">
        <f t="shared" si="791"/>
        <v>16.54831738</v>
      </c>
    </row>
    <row r="793">
      <c r="A793" s="8">
        <f>history!A984</f>
        <v>45908</v>
      </c>
      <c r="B793" s="9">
        <f>history!E984+B792</f>
        <v>1599</v>
      </c>
      <c r="C793" s="9">
        <f>history!F984+C792</f>
        <v>1107</v>
      </c>
      <c r="D793" s="9">
        <f>history!G984+D792</f>
        <v>536</v>
      </c>
      <c r="E793" s="97">
        <f t="shared" ref="E793:G793" si="792">B793/($B793+$C793+$D793)*100</f>
        <v>49.32140654</v>
      </c>
      <c r="F793" s="97">
        <f t="shared" si="792"/>
        <v>34.14558914</v>
      </c>
      <c r="G793" s="97">
        <f t="shared" si="792"/>
        <v>16.53300432</v>
      </c>
    </row>
    <row r="794">
      <c r="A794" s="8">
        <f>history!A985</f>
        <v>45909</v>
      </c>
      <c r="B794" s="9">
        <f>history!E985+B793</f>
        <v>1602</v>
      </c>
      <c r="C794" s="9">
        <f>history!F985+C793</f>
        <v>1108</v>
      </c>
      <c r="D794" s="9">
        <f>history!G985+D793</f>
        <v>537</v>
      </c>
      <c r="E794" s="97">
        <f t="shared" ref="E794:G794" si="793">B794/($B794+$C794+$D794)*100</f>
        <v>49.33785032</v>
      </c>
      <c r="F794" s="97">
        <f t="shared" si="793"/>
        <v>34.12380659</v>
      </c>
      <c r="G794" s="97">
        <f t="shared" si="793"/>
        <v>16.53834309</v>
      </c>
    </row>
    <row r="795">
      <c r="A795" s="8">
        <f>history!A986</f>
        <v>45910</v>
      </c>
      <c r="B795" s="9">
        <f>history!E986+B794</f>
        <v>1604</v>
      </c>
      <c r="C795" s="9">
        <f>history!F986+C794</f>
        <v>1108</v>
      </c>
      <c r="D795" s="9">
        <f>history!G986+D794</f>
        <v>537</v>
      </c>
      <c r="E795" s="97">
        <f t="shared" ref="E795:G795" si="794">B795/($B795+$C795+$D795)*100</f>
        <v>49.36903663</v>
      </c>
      <c r="F795" s="97">
        <f t="shared" si="794"/>
        <v>34.10280086</v>
      </c>
      <c r="G795" s="97">
        <f t="shared" si="794"/>
        <v>16.52816251</v>
      </c>
    </row>
    <row r="796">
      <c r="A796" s="8">
        <f>history!A987</f>
        <v>45911</v>
      </c>
      <c r="B796" s="9">
        <f>history!E987+B795</f>
        <v>1607</v>
      </c>
      <c r="C796" s="9">
        <f>history!F987+C795</f>
        <v>1109</v>
      </c>
      <c r="D796" s="9">
        <f>history!G987+D795</f>
        <v>538</v>
      </c>
      <c r="E796" s="97">
        <f t="shared" ref="E796:G796" si="795">B796/($B796+$C796+$D796)*100</f>
        <v>49.38537185</v>
      </c>
      <c r="F796" s="97">
        <f t="shared" si="795"/>
        <v>34.08113092</v>
      </c>
      <c r="G796" s="97">
        <f t="shared" si="795"/>
        <v>16.53349723</v>
      </c>
    </row>
    <row r="797">
      <c r="A797" s="8">
        <f>history!A988</f>
        <v>45912</v>
      </c>
      <c r="B797" s="9">
        <f>history!E988+B796</f>
        <v>1609</v>
      </c>
      <c r="C797" s="9">
        <f>history!F988+C796</f>
        <v>1110</v>
      </c>
      <c r="D797" s="9">
        <f>history!G988+D796</f>
        <v>539</v>
      </c>
      <c r="E797" s="97">
        <f t="shared" ref="E797:G797" si="796">B797/($B797+$C797+$D797)*100</f>
        <v>49.38612646</v>
      </c>
      <c r="F797" s="97">
        <f t="shared" si="796"/>
        <v>34.06998158</v>
      </c>
      <c r="G797" s="97">
        <f t="shared" si="796"/>
        <v>16.54389196</v>
      </c>
    </row>
    <row r="798">
      <c r="A798" s="8">
        <f>history!A989</f>
        <v>45913</v>
      </c>
      <c r="B798" s="9">
        <f>history!E989+B797</f>
        <v>1612</v>
      </c>
      <c r="C798" s="9">
        <f>history!F989+C797</f>
        <v>1113</v>
      </c>
      <c r="D798" s="9">
        <f>history!G989+D797</f>
        <v>542</v>
      </c>
      <c r="E798" s="97">
        <f t="shared" ref="E798:G798" si="797">B798/($B798+$C798+$D798)*100</f>
        <v>49.34190389</v>
      </c>
      <c r="F798" s="97">
        <f t="shared" si="797"/>
        <v>34.06795225</v>
      </c>
      <c r="G798" s="97">
        <f t="shared" si="797"/>
        <v>16.59014386</v>
      </c>
    </row>
    <row r="799">
      <c r="A799" s="8">
        <f>history!A990</f>
        <v>45914</v>
      </c>
      <c r="B799" s="9">
        <f>history!E990+B798</f>
        <v>1613</v>
      </c>
      <c r="C799" s="9">
        <f>history!F990+C798</f>
        <v>1114</v>
      </c>
      <c r="D799" s="9">
        <f>history!G990+D798</f>
        <v>543</v>
      </c>
      <c r="E799" s="97">
        <f t="shared" ref="E799:G799" si="798">B799/($B799+$C799+$D799)*100</f>
        <v>49.32721713</v>
      </c>
      <c r="F799" s="97">
        <f t="shared" si="798"/>
        <v>34.06727829</v>
      </c>
      <c r="G799" s="97">
        <f t="shared" si="798"/>
        <v>16.60550459</v>
      </c>
    </row>
    <row r="800">
      <c r="A800" s="8">
        <f>history!A991</f>
        <v>45915</v>
      </c>
      <c r="B800" s="9">
        <f>history!E991+B799</f>
        <v>1617</v>
      </c>
      <c r="C800" s="9">
        <f>history!F991+C799</f>
        <v>1116</v>
      </c>
      <c r="D800" s="9">
        <f>history!G991+D799</f>
        <v>543</v>
      </c>
      <c r="E800" s="97">
        <f t="shared" ref="E800:G800" si="799">B800/($B800+$C800+$D800)*100</f>
        <v>49.35897436</v>
      </c>
      <c r="F800" s="97">
        <f t="shared" si="799"/>
        <v>34.06593407</v>
      </c>
      <c r="G800" s="97">
        <f t="shared" si="799"/>
        <v>16.57509158</v>
      </c>
    </row>
    <row r="801">
      <c r="A801" s="8">
        <f>history!A992</f>
        <v>45916</v>
      </c>
      <c r="B801" s="9">
        <f>history!E992+B800</f>
        <v>1619</v>
      </c>
      <c r="C801" s="9">
        <f>history!F992+C800</f>
        <v>1116</v>
      </c>
      <c r="D801" s="9">
        <f>history!G992+D800</f>
        <v>544</v>
      </c>
      <c r="E801" s="97">
        <f t="shared" ref="E801:G801" si="800">B801/($B801+$C801+$D801)*100</f>
        <v>49.37480939</v>
      </c>
      <c r="F801" s="97">
        <f t="shared" si="800"/>
        <v>34.0347667</v>
      </c>
      <c r="G801" s="97">
        <f t="shared" si="800"/>
        <v>16.59042391</v>
      </c>
    </row>
    <row r="802">
      <c r="A802" s="8">
        <f>history!A993</f>
        <v>45917</v>
      </c>
      <c r="B802" s="9">
        <f>history!E993+B801</f>
        <v>1623</v>
      </c>
      <c r="C802" s="9">
        <f>history!F993+C801</f>
        <v>1118</v>
      </c>
      <c r="D802" s="9">
        <f>history!G993+D801</f>
        <v>546</v>
      </c>
      <c r="E802" s="97">
        <f t="shared" ref="E802:G802" si="801">B802/($B802+$C802+$D802)*100</f>
        <v>49.376331</v>
      </c>
      <c r="F802" s="97">
        <f t="shared" si="801"/>
        <v>34.01277761</v>
      </c>
      <c r="G802" s="97">
        <f t="shared" si="801"/>
        <v>16.61089139</v>
      </c>
    </row>
    <row r="803">
      <c r="A803" s="8">
        <f>history!A994</f>
        <v>45918</v>
      </c>
      <c r="B803" s="9">
        <f>history!E994+B802</f>
        <v>1625</v>
      </c>
      <c r="C803" s="9">
        <f>history!F994+C802</f>
        <v>1120</v>
      </c>
      <c r="D803" s="9">
        <f>history!G994+D802</f>
        <v>547</v>
      </c>
      <c r="E803" s="97">
        <f t="shared" ref="E803:G803" si="802">B803/($B803+$C803+$D803)*100</f>
        <v>49.36208991</v>
      </c>
      <c r="F803" s="97">
        <f t="shared" si="802"/>
        <v>34.0218712</v>
      </c>
      <c r="G803" s="97">
        <f t="shared" si="802"/>
        <v>16.61603888</v>
      </c>
    </row>
    <row r="804">
      <c r="A804" s="8">
        <f>history!A995</f>
        <v>45919</v>
      </c>
      <c r="B804" s="9">
        <f>history!E995+B803</f>
        <v>1627</v>
      </c>
      <c r="C804" s="9">
        <f>history!F995+C803</f>
        <v>1122</v>
      </c>
      <c r="D804" s="9">
        <f>history!G995+D803</f>
        <v>547</v>
      </c>
      <c r="E804" s="97">
        <f t="shared" ref="E804:G804" si="803">B804/($B804+$C804+$D804)*100</f>
        <v>49.36286408</v>
      </c>
      <c r="F804" s="97">
        <f t="shared" si="803"/>
        <v>34.04126214</v>
      </c>
      <c r="G804" s="97">
        <f t="shared" si="803"/>
        <v>16.59587379</v>
      </c>
    </row>
    <row r="805">
      <c r="A805" s="8">
        <f>history!A996</f>
        <v>45920</v>
      </c>
      <c r="B805" s="9">
        <f>history!E996+B804</f>
        <v>1628</v>
      </c>
      <c r="C805" s="9">
        <f>history!F996+C804</f>
        <v>1126</v>
      </c>
      <c r="D805" s="9">
        <f>history!G996+D804</f>
        <v>547</v>
      </c>
      <c r="E805" s="97">
        <f t="shared" ref="E805:G805" si="804">B805/($B805+$C805+$D805)*100</f>
        <v>49.31838837</v>
      </c>
      <c r="F805" s="97">
        <f t="shared" si="804"/>
        <v>34.11087549</v>
      </c>
      <c r="G805" s="97">
        <f t="shared" si="804"/>
        <v>16.57073614</v>
      </c>
    </row>
    <row r="806">
      <c r="A806" s="8">
        <f>history!A997</f>
        <v>45921</v>
      </c>
      <c r="B806" s="9">
        <f>history!E997+B805</f>
        <v>1630</v>
      </c>
      <c r="C806" s="9">
        <f>history!F997+C805</f>
        <v>1130</v>
      </c>
      <c r="D806" s="9">
        <f>history!G997+D805</f>
        <v>547</v>
      </c>
      <c r="E806" s="97">
        <f t="shared" ref="E806:G806" si="805">B806/($B806+$C806+$D806)*100</f>
        <v>49.28938615</v>
      </c>
      <c r="F806" s="97">
        <f t="shared" si="805"/>
        <v>34.16994255</v>
      </c>
      <c r="G806" s="97">
        <f t="shared" si="805"/>
        <v>16.5406713</v>
      </c>
    </row>
    <row r="807">
      <c r="A807" s="8">
        <f>history!A998</f>
        <v>45922</v>
      </c>
      <c r="B807" s="9">
        <f>history!E998+B806</f>
        <v>1633</v>
      </c>
      <c r="C807" s="9">
        <f>history!F998+C806</f>
        <v>1130</v>
      </c>
      <c r="D807" s="9">
        <f>history!G998+D806</f>
        <v>549</v>
      </c>
      <c r="E807" s="97">
        <f t="shared" ref="E807:G807" si="806">B807/($B807+$C807+$D807)*100</f>
        <v>49.30555556</v>
      </c>
      <c r="F807" s="97">
        <f t="shared" si="806"/>
        <v>34.11835749</v>
      </c>
      <c r="G807" s="97">
        <f t="shared" si="806"/>
        <v>16.57608696</v>
      </c>
    </row>
    <row r="808">
      <c r="A808" s="8">
        <f>history!A999</f>
        <v>45923</v>
      </c>
      <c r="B808" s="9">
        <f>history!E999+B807</f>
        <v>1635</v>
      </c>
      <c r="C808" s="9">
        <f>history!F999+C807</f>
        <v>1130</v>
      </c>
      <c r="D808" s="9">
        <f>history!G999+D807</f>
        <v>550</v>
      </c>
      <c r="E808" s="97">
        <f t="shared" ref="E808:G808" si="807">B808/($B808+$C808+$D808)*100</f>
        <v>49.32126697</v>
      </c>
      <c r="F808" s="97">
        <f t="shared" si="807"/>
        <v>34.08748115</v>
      </c>
      <c r="G808" s="97">
        <f t="shared" si="807"/>
        <v>16.59125189</v>
      </c>
    </row>
    <row r="809">
      <c r="A809" s="8">
        <f>history!A1000</f>
        <v>45924</v>
      </c>
      <c r="B809" s="9">
        <f>history!E1000+B808</f>
        <v>1638</v>
      </c>
      <c r="C809" s="9">
        <f>history!F1000+C808</f>
        <v>1130</v>
      </c>
      <c r="D809" s="9">
        <f>history!G1000+D808</f>
        <v>550</v>
      </c>
      <c r="E809" s="97">
        <f t="shared" ref="E809:G809" si="808">B809/($B809+$C809+$D809)*100</f>
        <v>49.36708861</v>
      </c>
      <c r="F809" s="97">
        <f t="shared" si="808"/>
        <v>34.05666064</v>
      </c>
      <c r="G809" s="97">
        <f t="shared" si="808"/>
        <v>16.57625075</v>
      </c>
    </row>
    <row r="810">
      <c r="A810" s="8">
        <f>history!A1001</f>
        <v>45925</v>
      </c>
      <c r="B810" s="9">
        <f>history!E1001+B809</f>
        <v>1641</v>
      </c>
      <c r="C810" s="9">
        <f>history!F1001+C809</f>
        <v>1130</v>
      </c>
      <c r="D810" s="9">
        <f>history!G1001+D809</f>
        <v>551</v>
      </c>
      <c r="E810" s="97">
        <f t="shared" ref="E810:G810" si="809">B810/($B810+$C810+$D810)*100</f>
        <v>49.39795304</v>
      </c>
      <c r="F810" s="97">
        <f t="shared" si="809"/>
        <v>34.01565322</v>
      </c>
      <c r="G810" s="97">
        <f t="shared" si="809"/>
        <v>16.58639374</v>
      </c>
    </row>
    <row r="811">
      <c r="A811" s="8">
        <f>history!A1002</f>
        <v>45926</v>
      </c>
      <c r="B811" s="9">
        <f>history!E1002+B810</f>
        <v>1644</v>
      </c>
      <c r="C811" s="9">
        <f>history!F1002+C810</f>
        <v>1130</v>
      </c>
      <c r="D811" s="9">
        <f>history!G1002+D810</f>
        <v>552</v>
      </c>
      <c r="E811" s="97">
        <f t="shared" ref="E811:G811" si="810">B811/($B811+$C811+$D811)*100</f>
        <v>49.42874324</v>
      </c>
      <c r="F811" s="97">
        <f t="shared" si="810"/>
        <v>33.97474444</v>
      </c>
      <c r="G811" s="97">
        <f t="shared" si="810"/>
        <v>16.59651233</v>
      </c>
    </row>
    <row r="812">
      <c r="A812" s="8">
        <f>history!A1003</f>
        <v>45927</v>
      </c>
      <c r="B812" s="9">
        <f>history!E1003+B811</f>
        <v>1646</v>
      </c>
      <c r="C812" s="9">
        <f>history!F1003+C811</f>
        <v>1130</v>
      </c>
      <c r="D812" s="9">
        <f>history!G1003+D811</f>
        <v>553</v>
      </c>
      <c r="E812" s="97">
        <f t="shared" ref="E812:G812" si="811">B812/($B812+$C812+$D812)*100</f>
        <v>49.44427756</v>
      </c>
      <c r="F812" s="97">
        <f t="shared" si="811"/>
        <v>33.94412737</v>
      </c>
      <c r="G812" s="97">
        <f t="shared" si="811"/>
        <v>16.61159507</v>
      </c>
    </row>
    <row r="813">
      <c r="A813" s="8">
        <f>history!A1004</f>
        <v>45928</v>
      </c>
      <c r="B813" s="9">
        <f>history!E1004+B812</f>
        <v>1648</v>
      </c>
      <c r="C813" s="9">
        <f>history!F1004+C812</f>
        <v>1130</v>
      </c>
      <c r="D813" s="9">
        <f>history!G1004+D812</f>
        <v>554</v>
      </c>
      <c r="E813" s="97">
        <f t="shared" ref="E813:G813" si="812">B813/($B813+$C813+$D813)*100</f>
        <v>49.45978391</v>
      </c>
      <c r="F813" s="97">
        <f t="shared" si="812"/>
        <v>33.91356543</v>
      </c>
      <c r="G813" s="97">
        <f t="shared" si="812"/>
        <v>16.62665066</v>
      </c>
    </row>
    <row r="814">
      <c r="A814" s="8">
        <f>history!A1005</f>
        <v>45929</v>
      </c>
      <c r="B814" s="9">
        <f>history!E1005+B813</f>
        <v>1650</v>
      </c>
      <c r="C814" s="9">
        <f>history!F1005+C813</f>
        <v>1131</v>
      </c>
      <c r="D814" s="9">
        <f>history!G1005+D813</f>
        <v>555</v>
      </c>
      <c r="E814" s="97">
        <f t="shared" ref="E814:G814" si="813">B814/($B814+$C814+$D814)*100</f>
        <v>49.46043165</v>
      </c>
      <c r="F814" s="97">
        <f t="shared" si="813"/>
        <v>33.9028777</v>
      </c>
      <c r="G814" s="97">
        <f t="shared" si="813"/>
        <v>16.63669065</v>
      </c>
    </row>
    <row r="815">
      <c r="A815" s="8">
        <f>history!A1006</f>
        <v>45930</v>
      </c>
      <c r="B815" s="9">
        <f>history!E1006+B814</f>
        <v>1654</v>
      </c>
      <c r="C815" s="9">
        <f>history!F1006+C814</f>
        <v>1134</v>
      </c>
      <c r="D815" s="9">
        <f>history!G1006+D814</f>
        <v>556</v>
      </c>
      <c r="E815" s="97">
        <f t="shared" ref="E815:G815" si="814">B815/($B815+$C815+$D815)*100</f>
        <v>49.46172249</v>
      </c>
      <c r="F815" s="97">
        <f t="shared" si="814"/>
        <v>33.91148325</v>
      </c>
      <c r="G815" s="97">
        <f t="shared" si="814"/>
        <v>16.62679426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Row="1"/>
  <cols>
    <col customWidth="1" min="1" max="1" width="14.13"/>
    <col customWidth="1" min="2" max="2" width="3.63"/>
    <col customWidth="1" min="3" max="3" width="5.25"/>
  </cols>
  <sheetData>
    <row r="1">
      <c r="A1" s="98" t="s">
        <v>47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collapsed="1">
      <c r="A2" s="99" t="s">
        <v>46</v>
      </c>
      <c r="B2" s="99" t="s">
        <v>48</v>
      </c>
      <c r="C2" s="99" t="s">
        <v>49</v>
      </c>
      <c r="D2" s="99" t="s">
        <v>50</v>
      </c>
      <c r="E2" s="100" t="s">
        <v>0</v>
      </c>
      <c r="F2" s="101" t="s">
        <v>1</v>
      </c>
      <c r="G2" s="102" t="s">
        <v>2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ht="15.75" hidden="1" customHeight="1" outlineLevel="1">
      <c r="A3" s="103">
        <v>44927.0</v>
      </c>
      <c r="B3" s="92">
        <f t="shared" ref="B3:B1098" si="1">MONTH(A3)</f>
        <v>1</v>
      </c>
      <c r="C3" s="92">
        <f t="shared" ref="C3:C1098" si="2">WEEKNUM(A3,2)</f>
        <v>1</v>
      </c>
      <c r="D3" s="104" t="str">
        <f t="shared" ref="D3:D1098" si="3">TEXT(A3, "dddd")</f>
        <v>Sunday</v>
      </c>
      <c r="E3" s="19"/>
      <c r="F3" s="19"/>
      <c r="G3" s="19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hidden="1" outlineLevel="1">
      <c r="A4" s="103">
        <v>44928.0</v>
      </c>
      <c r="B4" s="92">
        <f t="shared" si="1"/>
        <v>1</v>
      </c>
      <c r="C4" s="92">
        <f t="shared" si="2"/>
        <v>2</v>
      </c>
      <c r="D4" s="104" t="str">
        <f t="shared" si="3"/>
        <v>Monday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hidden="1" outlineLevel="1">
      <c r="A5" s="103">
        <v>44929.0</v>
      </c>
      <c r="B5" s="92">
        <f t="shared" si="1"/>
        <v>1</v>
      </c>
      <c r="C5" s="92">
        <f t="shared" si="2"/>
        <v>2</v>
      </c>
      <c r="D5" s="104" t="str">
        <f t="shared" si="3"/>
        <v>Tuesday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hidden="1" outlineLevel="1">
      <c r="A6" s="103">
        <v>44930.0</v>
      </c>
      <c r="B6" s="92">
        <f t="shared" si="1"/>
        <v>1</v>
      </c>
      <c r="C6" s="92">
        <f t="shared" si="2"/>
        <v>2</v>
      </c>
      <c r="D6" s="104" t="str">
        <f t="shared" si="3"/>
        <v>Wednesday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hidden="1" outlineLevel="1">
      <c r="A7" s="103">
        <v>44931.0</v>
      </c>
      <c r="B7" s="92">
        <f t="shared" si="1"/>
        <v>1</v>
      </c>
      <c r="C7" s="92">
        <f t="shared" si="2"/>
        <v>2</v>
      </c>
      <c r="D7" s="104" t="str">
        <f t="shared" si="3"/>
        <v>Thursday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hidden="1" outlineLevel="1">
      <c r="A8" s="103">
        <v>44932.0</v>
      </c>
      <c r="B8" s="92">
        <f t="shared" si="1"/>
        <v>1</v>
      </c>
      <c r="C8" s="92">
        <f t="shared" si="2"/>
        <v>2</v>
      </c>
      <c r="D8" s="104" t="str">
        <f t="shared" si="3"/>
        <v>Friday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hidden="1" outlineLevel="1">
      <c r="A9" s="103">
        <v>44933.0</v>
      </c>
      <c r="B9" s="92">
        <f t="shared" si="1"/>
        <v>1</v>
      </c>
      <c r="C9" s="92">
        <f t="shared" si="2"/>
        <v>2</v>
      </c>
      <c r="D9" s="104" t="str">
        <f t="shared" si="3"/>
        <v>Saturday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hidden="1" outlineLevel="1">
      <c r="A10" s="103">
        <v>44934.0</v>
      </c>
      <c r="B10" s="92">
        <f t="shared" si="1"/>
        <v>1</v>
      </c>
      <c r="C10" s="92">
        <f t="shared" si="2"/>
        <v>2</v>
      </c>
      <c r="D10" s="104" t="str">
        <f t="shared" si="3"/>
        <v>Sunday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hidden="1" outlineLevel="1">
      <c r="A11" s="103">
        <v>44935.0</v>
      </c>
      <c r="B11" s="92">
        <f t="shared" si="1"/>
        <v>1</v>
      </c>
      <c r="C11" s="92">
        <f t="shared" si="2"/>
        <v>3</v>
      </c>
      <c r="D11" s="104" t="str">
        <f t="shared" si="3"/>
        <v>Monday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hidden="1" outlineLevel="1">
      <c r="A12" s="103">
        <v>44936.0</v>
      </c>
      <c r="B12" s="92">
        <f t="shared" si="1"/>
        <v>1</v>
      </c>
      <c r="C12" s="92">
        <f t="shared" si="2"/>
        <v>3</v>
      </c>
      <c r="D12" s="104" t="str">
        <f t="shared" si="3"/>
        <v>Tuesday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hidden="1" outlineLevel="1">
      <c r="A13" s="103">
        <v>44937.0</v>
      </c>
      <c r="B13" s="92">
        <f t="shared" si="1"/>
        <v>1</v>
      </c>
      <c r="C13" s="92">
        <f t="shared" si="2"/>
        <v>3</v>
      </c>
      <c r="D13" s="104" t="str">
        <f t="shared" si="3"/>
        <v>Wednesday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hidden="1" outlineLevel="1">
      <c r="A14" s="103">
        <v>44938.0</v>
      </c>
      <c r="B14" s="92">
        <f t="shared" si="1"/>
        <v>1</v>
      </c>
      <c r="C14" s="92">
        <f t="shared" si="2"/>
        <v>3</v>
      </c>
      <c r="D14" s="104" t="str">
        <f t="shared" si="3"/>
        <v>Thursday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hidden="1" outlineLevel="1">
      <c r="A15" s="103">
        <v>44939.0</v>
      </c>
      <c r="B15" s="92">
        <f t="shared" si="1"/>
        <v>1</v>
      </c>
      <c r="C15" s="92">
        <f t="shared" si="2"/>
        <v>3</v>
      </c>
      <c r="D15" s="104" t="str">
        <f t="shared" si="3"/>
        <v>Friday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hidden="1" outlineLevel="1">
      <c r="A16" s="103">
        <v>44940.0</v>
      </c>
      <c r="B16" s="92">
        <f t="shared" si="1"/>
        <v>1</v>
      </c>
      <c r="C16" s="92">
        <f t="shared" si="2"/>
        <v>3</v>
      </c>
      <c r="D16" s="104" t="str">
        <f t="shared" si="3"/>
        <v>Saturday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hidden="1" outlineLevel="1">
      <c r="A17" s="103">
        <v>44941.0</v>
      </c>
      <c r="B17" s="92">
        <f t="shared" si="1"/>
        <v>1</v>
      </c>
      <c r="C17" s="92">
        <f t="shared" si="2"/>
        <v>3</v>
      </c>
      <c r="D17" s="104" t="str">
        <f t="shared" si="3"/>
        <v>Sunday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hidden="1" outlineLevel="1">
      <c r="A18" s="103">
        <v>44942.0</v>
      </c>
      <c r="B18" s="92">
        <f t="shared" si="1"/>
        <v>1</v>
      </c>
      <c r="C18" s="92">
        <f t="shared" si="2"/>
        <v>4</v>
      </c>
      <c r="D18" s="104" t="str">
        <f t="shared" si="3"/>
        <v>Monday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hidden="1" outlineLevel="1">
      <c r="A19" s="103">
        <v>44943.0</v>
      </c>
      <c r="B19" s="92">
        <f t="shared" si="1"/>
        <v>1</v>
      </c>
      <c r="C19" s="92">
        <f t="shared" si="2"/>
        <v>4</v>
      </c>
      <c r="D19" s="104" t="str">
        <f t="shared" si="3"/>
        <v>Tuesday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hidden="1" outlineLevel="1">
      <c r="A20" s="103">
        <v>44944.0</v>
      </c>
      <c r="B20" s="92">
        <f t="shared" si="1"/>
        <v>1</v>
      </c>
      <c r="C20" s="92">
        <f t="shared" si="2"/>
        <v>4</v>
      </c>
      <c r="D20" s="104" t="str">
        <f t="shared" si="3"/>
        <v>Wednesday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hidden="1" outlineLevel="1">
      <c r="A21" s="103">
        <v>44945.0</v>
      </c>
      <c r="B21" s="92">
        <f t="shared" si="1"/>
        <v>1</v>
      </c>
      <c r="C21" s="92">
        <f t="shared" si="2"/>
        <v>4</v>
      </c>
      <c r="D21" s="104" t="str">
        <f t="shared" si="3"/>
        <v>Thursday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hidden="1" outlineLevel="1">
      <c r="A22" s="103">
        <v>44946.0</v>
      </c>
      <c r="B22" s="92">
        <f t="shared" si="1"/>
        <v>1</v>
      </c>
      <c r="C22" s="92">
        <f t="shared" si="2"/>
        <v>4</v>
      </c>
      <c r="D22" s="104" t="str">
        <f t="shared" si="3"/>
        <v>Friday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hidden="1" outlineLevel="1">
      <c r="A23" s="103">
        <v>44947.0</v>
      </c>
      <c r="B23" s="92">
        <f t="shared" si="1"/>
        <v>1</v>
      </c>
      <c r="C23" s="92">
        <f t="shared" si="2"/>
        <v>4</v>
      </c>
      <c r="D23" s="104" t="str">
        <f t="shared" si="3"/>
        <v>Saturday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hidden="1" outlineLevel="1">
      <c r="A24" s="103">
        <v>44948.0</v>
      </c>
      <c r="B24" s="92">
        <f t="shared" si="1"/>
        <v>1</v>
      </c>
      <c r="C24" s="92">
        <f t="shared" si="2"/>
        <v>4</v>
      </c>
      <c r="D24" s="104" t="str">
        <f t="shared" si="3"/>
        <v>Sunday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hidden="1" outlineLevel="1">
      <c r="A25" s="103">
        <v>44949.0</v>
      </c>
      <c r="B25" s="92">
        <f t="shared" si="1"/>
        <v>1</v>
      </c>
      <c r="C25" s="92">
        <f t="shared" si="2"/>
        <v>5</v>
      </c>
      <c r="D25" s="104" t="str">
        <f t="shared" si="3"/>
        <v>Monday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hidden="1" outlineLevel="1">
      <c r="A26" s="103">
        <v>44950.0</v>
      </c>
      <c r="B26" s="92">
        <f t="shared" si="1"/>
        <v>1</v>
      </c>
      <c r="C26" s="92">
        <f t="shared" si="2"/>
        <v>5</v>
      </c>
      <c r="D26" s="104" t="str">
        <f t="shared" si="3"/>
        <v>Tuesday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hidden="1" outlineLevel="1">
      <c r="A27" s="103">
        <v>44951.0</v>
      </c>
      <c r="B27" s="92">
        <f t="shared" si="1"/>
        <v>1</v>
      </c>
      <c r="C27" s="92">
        <f t="shared" si="2"/>
        <v>5</v>
      </c>
      <c r="D27" s="104" t="str">
        <f t="shared" si="3"/>
        <v>Wednesday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hidden="1" outlineLevel="1">
      <c r="A28" s="103">
        <v>44952.0</v>
      </c>
      <c r="B28" s="92">
        <f t="shared" si="1"/>
        <v>1</v>
      </c>
      <c r="C28" s="92">
        <f t="shared" si="2"/>
        <v>5</v>
      </c>
      <c r="D28" s="104" t="str">
        <f t="shared" si="3"/>
        <v>Thursday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hidden="1" outlineLevel="1">
      <c r="A29" s="103">
        <v>44953.0</v>
      </c>
      <c r="B29" s="92">
        <f t="shared" si="1"/>
        <v>1</v>
      </c>
      <c r="C29" s="92">
        <f t="shared" si="2"/>
        <v>5</v>
      </c>
      <c r="D29" s="104" t="str">
        <f t="shared" si="3"/>
        <v>Friday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hidden="1" outlineLevel="1">
      <c r="A30" s="103">
        <v>44954.0</v>
      </c>
      <c r="B30" s="92">
        <f t="shared" si="1"/>
        <v>1</v>
      </c>
      <c r="C30" s="92">
        <f t="shared" si="2"/>
        <v>5</v>
      </c>
      <c r="D30" s="104" t="str">
        <f t="shared" si="3"/>
        <v>Saturday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hidden="1" outlineLevel="1">
      <c r="A31" s="103">
        <v>44955.0</v>
      </c>
      <c r="B31" s="92">
        <f t="shared" si="1"/>
        <v>1</v>
      </c>
      <c r="C31" s="92">
        <f t="shared" si="2"/>
        <v>5</v>
      </c>
      <c r="D31" s="104" t="str">
        <f t="shared" si="3"/>
        <v>Sunday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hidden="1" outlineLevel="1">
      <c r="A32" s="103">
        <v>44956.0</v>
      </c>
      <c r="B32" s="92">
        <f t="shared" si="1"/>
        <v>1</v>
      </c>
      <c r="C32" s="92">
        <f t="shared" si="2"/>
        <v>6</v>
      </c>
      <c r="D32" s="104" t="str">
        <f t="shared" si="3"/>
        <v>Monday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hidden="1" outlineLevel="1">
      <c r="A33" s="103">
        <v>44957.0</v>
      </c>
      <c r="B33" s="92">
        <f t="shared" si="1"/>
        <v>1</v>
      </c>
      <c r="C33" s="92">
        <f t="shared" si="2"/>
        <v>6</v>
      </c>
      <c r="D33" s="104" t="str">
        <f t="shared" si="3"/>
        <v>Tuesday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hidden="1" outlineLevel="1">
      <c r="A34" s="103">
        <v>44958.0</v>
      </c>
      <c r="B34" s="92">
        <f t="shared" si="1"/>
        <v>2</v>
      </c>
      <c r="C34" s="92">
        <f t="shared" si="2"/>
        <v>6</v>
      </c>
      <c r="D34" s="104" t="str">
        <f t="shared" si="3"/>
        <v>Wednesday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hidden="1" outlineLevel="1">
      <c r="A35" s="103">
        <v>44959.0</v>
      </c>
      <c r="B35" s="92">
        <f t="shared" si="1"/>
        <v>2</v>
      </c>
      <c r="C35" s="92">
        <f t="shared" si="2"/>
        <v>6</v>
      </c>
      <c r="D35" s="104" t="str">
        <f t="shared" si="3"/>
        <v>Thursday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hidden="1" outlineLevel="1">
      <c r="A36" s="103">
        <v>44960.0</v>
      </c>
      <c r="B36" s="92">
        <f t="shared" si="1"/>
        <v>2</v>
      </c>
      <c r="C36" s="92">
        <f t="shared" si="2"/>
        <v>6</v>
      </c>
      <c r="D36" s="104" t="str">
        <f t="shared" si="3"/>
        <v>Friday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hidden="1" outlineLevel="1">
      <c r="A37" s="103">
        <v>44961.0</v>
      </c>
      <c r="B37" s="92">
        <f t="shared" si="1"/>
        <v>2</v>
      </c>
      <c r="C37" s="92">
        <f t="shared" si="2"/>
        <v>6</v>
      </c>
      <c r="D37" s="104" t="str">
        <f t="shared" si="3"/>
        <v>Saturday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hidden="1" outlineLevel="1">
      <c r="A38" s="103">
        <v>44962.0</v>
      </c>
      <c r="B38" s="92">
        <f t="shared" si="1"/>
        <v>2</v>
      </c>
      <c r="C38" s="92">
        <f t="shared" si="2"/>
        <v>6</v>
      </c>
      <c r="D38" s="104" t="str">
        <f t="shared" si="3"/>
        <v>Sunday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hidden="1" outlineLevel="1">
      <c r="A39" s="103">
        <v>44963.0</v>
      </c>
      <c r="B39" s="92">
        <f t="shared" si="1"/>
        <v>2</v>
      </c>
      <c r="C39" s="92">
        <f t="shared" si="2"/>
        <v>7</v>
      </c>
      <c r="D39" s="104" t="str">
        <f t="shared" si="3"/>
        <v>Monday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hidden="1" outlineLevel="1">
      <c r="A40" s="103">
        <v>44964.0</v>
      </c>
      <c r="B40" s="92">
        <f t="shared" si="1"/>
        <v>2</v>
      </c>
      <c r="C40" s="92">
        <f t="shared" si="2"/>
        <v>7</v>
      </c>
      <c r="D40" s="104" t="str">
        <f t="shared" si="3"/>
        <v>Tuesday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hidden="1" outlineLevel="1">
      <c r="A41" s="103">
        <v>44965.0</v>
      </c>
      <c r="B41" s="92">
        <f t="shared" si="1"/>
        <v>2</v>
      </c>
      <c r="C41" s="92">
        <f t="shared" si="2"/>
        <v>7</v>
      </c>
      <c r="D41" s="104" t="str">
        <f t="shared" si="3"/>
        <v>Wednesday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hidden="1" outlineLevel="1">
      <c r="A42" s="103">
        <v>44966.0</v>
      </c>
      <c r="B42" s="92">
        <f t="shared" si="1"/>
        <v>2</v>
      </c>
      <c r="C42" s="92">
        <f t="shared" si="2"/>
        <v>7</v>
      </c>
      <c r="D42" s="104" t="str">
        <f t="shared" si="3"/>
        <v>Thursday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hidden="1" outlineLevel="1">
      <c r="A43" s="103">
        <v>44967.0</v>
      </c>
      <c r="B43" s="92">
        <f t="shared" si="1"/>
        <v>2</v>
      </c>
      <c r="C43" s="92">
        <f t="shared" si="2"/>
        <v>7</v>
      </c>
      <c r="D43" s="104" t="str">
        <f t="shared" si="3"/>
        <v>Friday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hidden="1" outlineLevel="1">
      <c r="A44" s="103">
        <v>44968.0</v>
      </c>
      <c r="B44" s="92">
        <f t="shared" si="1"/>
        <v>2</v>
      </c>
      <c r="C44" s="92">
        <f t="shared" si="2"/>
        <v>7</v>
      </c>
      <c r="D44" s="104" t="str">
        <f t="shared" si="3"/>
        <v>Saturday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hidden="1" outlineLevel="1">
      <c r="A45" s="103">
        <v>44969.0</v>
      </c>
      <c r="B45" s="92">
        <f t="shared" si="1"/>
        <v>2</v>
      </c>
      <c r="C45" s="92">
        <f t="shared" si="2"/>
        <v>7</v>
      </c>
      <c r="D45" s="104" t="str">
        <f t="shared" si="3"/>
        <v>Sunday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hidden="1" outlineLevel="1">
      <c r="A46" s="103">
        <v>44970.0</v>
      </c>
      <c r="B46" s="92">
        <f t="shared" si="1"/>
        <v>2</v>
      </c>
      <c r="C46" s="92">
        <f t="shared" si="2"/>
        <v>8</v>
      </c>
      <c r="D46" s="104" t="str">
        <f t="shared" si="3"/>
        <v>Monday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hidden="1" outlineLevel="1">
      <c r="A47" s="103">
        <v>44971.0</v>
      </c>
      <c r="B47" s="92">
        <f t="shared" si="1"/>
        <v>2</v>
      </c>
      <c r="C47" s="92">
        <f t="shared" si="2"/>
        <v>8</v>
      </c>
      <c r="D47" s="104" t="str">
        <f t="shared" si="3"/>
        <v>Tuesday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hidden="1" outlineLevel="1">
      <c r="A48" s="103">
        <v>44972.0</v>
      </c>
      <c r="B48" s="92">
        <f t="shared" si="1"/>
        <v>2</v>
      </c>
      <c r="C48" s="92">
        <f t="shared" si="2"/>
        <v>8</v>
      </c>
      <c r="D48" s="104" t="str">
        <f t="shared" si="3"/>
        <v>Wednesday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hidden="1" outlineLevel="1">
      <c r="A49" s="103">
        <v>44973.0</v>
      </c>
      <c r="B49" s="92">
        <f t="shared" si="1"/>
        <v>2</v>
      </c>
      <c r="C49" s="92">
        <f t="shared" si="2"/>
        <v>8</v>
      </c>
      <c r="D49" s="104" t="str">
        <f t="shared" si="3"/>
        <v>Thursday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hidden="1" outlineLevel="1">
      <c r="A50" s="103">
        <v>44974.0</v>
      </c>
      <c r="B50" s="92">
        <f t="shared" si="1"/>
        <v>2</v>
      </c>
      <c r="C50" s="92">
        <f t="shared" si="2"/>
        <v>8</v>
      </c>
      <c r="D50" s="104" t="str">
        <f t="shared" si="3"/>
        <v>Friday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hidden="1" outlineLevel="1">
      <c r="A51" s="103">
        <v>44975.0</v>
      </c>
      <c r="B51" s="92">
        <f t="shared" si="1"/>
        <v>2</v>
      </c>
      <c r="C51" s="92">
        <f t="shared" si="2"/>
        <v>8</v>
      </c>
      <c r="D51" s="104" t="str">
        <f t="shared" si="3"/>
        <v>Saturday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hidden="1" outlineLevel="1">
      <c r="A52" s="103">
        <v>44976.0</v>
      </c>
      <c r="B52" s="92">
        <f t="shared" si="1"/>
        <v>2</v>
      </c>
      <c r="C52" s="92">
        <f t="shared" si="2"/>
        <v>8</v>
      </c>
      <c r="D52" s="104" t="str">
        <f t="shared" si="3"/>
        <v>Sunday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hidden="1" outlineLevel="1">
      <c r="A53" s="103">
        <v>44977.0</v>
      </c>
      <c r="B53" s="92">
        <f t="shared" si="1"/>
        <v>2</v>
      </c>
      <c r="C53" s="92">
        <f t="shared" si="2"/>
        <v>9</v>
      </c>
      <c r="D53" s="104" t="str">
        <f t="shared" si="3"/>
        <v>Monday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hidden="1" outlineLevel="1">
      <c r="A54" s="103">
        <v>44978.0</v>
      </c>
      <c r="B54" s="92">
        <f t="shared" si="1"/>
        <v>2</v>
      </c>
      <c r="C54" s="92">
        <f t="shared" si="2"/>
        <v>9</v>
      </c>
      <c r="D54" s="104" t="str">
        <f t="shared" si="3"/>
        <v>Tuesday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hidden="1" outlineLevel="1">
      <c r="A55" s="103">
        <v>44979.0</v>
      </c>
      <c r="B55" s="92">
        <f t="shared" si="1"/>
        <v>2</v>
      </c>
      <c r="C55" s="92">
        <f t="shared" si="2"/>
        <v>9</v>
      </c>
      <c r="D55" s="104" t="str">
        <f t="shared" si="3"/>
        <v>Wednesday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hidden="1" outlineLevel="1">
      <c r="A56" s="103">
        <v>44980.0</v>
      </c>
      <c r="B56" s="92">
        <f t="shared" si="1"/>
        <v>2</v>
      </c>
      <c r="C56" s="92">
        <f t="shared" si="2"/>
        <v>9</v>
      </c>
      <c r="D56" s="104" t="str">
        <f t="shared" si="3"/>
        <v>Thursday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hidden="1" outlineLevel="1">
      <c r="A57" s="103">
        <v>44981.0</v>
      </c>
      <c r="B57" s="92">
        <f t="shared" si="1"/>
        <v>2</v>
      </c>
      <c r="C57" s="92">
        <f t="shared" si="2"/>
        <v>9</v>
      </c>
      <c r="D57" s="104" t="str">
        <f t="shared" si="3"/>
        <v>Friday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hidden="1" outlineLevel="1">
      <c r="A58" s="103">
        <v>44982.0</v>
      </c>
      <c r="B58" s="92">
        <f t="shared" si="1"/>
        <v>2</v>
      </c>
      <c r="C58" s="92">
        <f t="shared" si="2"/>
        <v>9</v>
      </c>
      <c r="D58" s="104" t="str">
        <f t="shared" si="3"/>
        <v>Saturday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hidden="1" outlineLevel="1">
      <c r="A59" s="103">
        <v>44983.0</v>
      </c>
      <c r="B59" s="92">
        <f t="shared" si="1"/>
        <v>2</v>
      </c>
      <c r="C59" s="92">
        <f t="shared" si="2"/>
        <v>9</v>
      </c>
      <c r="D59" s="104" t="str">
        <f t="shared" si="3"/>
        <v>Sunday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hidden="1" outlineLevel="1">
      <c r="A60" s="103">
        <v>44984.0</v>
      </c>
      <c r="B60" s="92">
        <f t="shared" si="1"/>
        <v>2</v>
      </c>
      <c r="C60" s="92">
        <f t="shared" si="2"/>
        <v>10</v>
      </c>
      <c r="D60" s="104" t="str">
        <f t="shared" si="3"/>
        <v>Monday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hidden="1" outlineLevel="1">
      <c r="A61" s="103">
        <v>44985.0</v>
      </c>
      <c r="B61" s="92">
        <f t="shared" si="1"/>
        <v>2</v>
      </c>
      <c r="C61" s="92">
        <f t="shared" si="2"/>
        <v>10</v>
      </c>
      <c r="D61" s="104" t="str">
        <f t="shared" si="3"/>
        <v>Tuesday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hidden="1" outlineLevel="1">
      <c r="A62" s="103">
        <v>44986.0</v>
      </c>
      <c r="B62" s="92">
        <f t="shared" si="1"/>
        <v>3</v>
      </c>
      <c r="C62" s="92">
        <f t="shared" si="2"/>
        <v>10</v>
      </c>
      <c r="D62" s="104" t="str">
        <f t="shared" si="3"/>
        <v>Wednesday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hidden="1" outlineLevel="1">
      <c r="A63" s="103">
        <v>44987.0</v>
      </c>
      <c r="B63" s="92">
        <f t="shared" si="1"/>
        <v>3</v>
      </c>
      <c r="C63" s="92">
        <f t="shared" si="2"/>
        <v>10</v>
      </c>
      <c r="D63" s="104" t="str">
        <f t="shared" si="3"/>
        <v>Thursday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hidden="1" outlineLevel="1">
      <c r="A64" s="103">
        <v>44988.0</v>
      </c>
      <c r="B64" s="92">
        <f t="shared" si="1"/>
        <v>3</v>
      </c>
      <c r="C64" s="92">
        <f t="shared" si="2"/>
        <v>10</v>
      </c>
      <c r="D64" s="104" t="str">
        <f t="shared" si="3"/>
        <v>Friday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hidden="1" outlineLevel="1">
      <c r="A65" s="103">
        <v>44989.0</v>
      </c>
      <c r="B65" s="92">
        <f t="shared" si="1"/>
        <v>3</v>
      </c>
      <c r="C65" s="92">
        <f t="shared" si="2"/>
        <v>10</v>
      </c>
      <c r="D65" s="104" t="str">
        <f t="shared" si="3"/>
        <v>Saturday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hidden="1" outlineLevel="1">
      <c r="A66" s="103">
        <v>44990.0</v>
      </c>
      <c r="B66" s="92">
        <f t="shared" si="1"/>
        <v>3</v>
      </c>
      <c r="C66" s="92">
        <f t="shared" si="2"/>
        <v>10</v>
      </c>
      <c r="D66" s="104" t="str">
        <f t="shared" si="3"/>
        <v>Sunday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hidden="1" outlineLevel="1">
      <c r="A67" s="103">
        <v>44991.0</v>
      </c>
      <c r="B67" s="92">
        <f t="shared" si="1"/>
        <v>3</v>
      </c>
      <c r="C67" s="92">
        <f t="shared" si="2"/>
        <v>11</v>
      </c>
      <c r="D67" s="104" t="str">
        <f t="shared" si="3"/>
        <v>Monday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hidden="1" outlineLevel="1">
      <c r="A68" s="103">
        <v>44992.0</v>
      </c>
      <c r="B68" s="92">
        <f t="shared" si="1"/>
        <v>3</v>
      </c>
      <c r="C68" s="92">
        <f t="shared" si="2"/>
        <v>11</v>
      </c>
      <c r="D68" s="104" t="str">
        <f t="shared" si="3"/>
        <v>Tuesday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hidden="1" outlineLevel="1">
      <c r="A69" s="103">
        <v>44993.0</v>
      </c>
      <c r="B69" s="92">
        <f t="shared" si="1"/>
        <v>3</v>
      </c>
      <c r="C69" s="92">
        <f t="shared" si="2"/>
        <v>11</v>
      </c>
      <c r="D69" s="104" t="str">
        <f t="shared" si="3"/>
        <v>Wednesday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hidden="1" outlineLevel="1">
      <c r="A70" s="103">
        <v>44994.0</v>
      </c>
      <c r="B70" s="92">
        <f t="shared" si="1"/>
        <v>3</v>
      </c>
      <c r="C70" s="92">
        <f t="shared" si="2"/>
        <v>11</v>
      </c>
      <c r="D70" s="104" t="str">
        <f t="shared" si="3"/>
        <v>Thursday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hidden="1" outlineLevel="1">
      <c r="A71" s="103">
        <v>44995.0</v>
      </c>
      <c r="B71" s="92">
        <f t="shared" si="1"/>
        <v>3</v>
      </c>
      <c r="C71" s="92">
        <f t="shared" si="2"/>
        <v>11</v>
      </c>
      <c r="D71" s="104" t="str">
        <f t="shared" si="3"/>
        <v>Friday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hidden="1" outlineLevel="1">
      <c r="A72" s="103">
        <v>44996.0</v>
      </c>
      <c r="B72" s="92">
        <f t="shared" si="1"/>
        <v>3</v>
      </c>
      <c r="C72" s="92">
        <f t="shared" si="2"/>
        <v>11</v>
      </c>
      <c r="D72" s="104" t="str">
        <f t="shared" si="3"/>
        <v>Saturday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hidden="1" outlineLevel="1">
      <c r="A73" s="103">
        <v>44997.0</v>
      </c>
      <c r="B73" s="92">
        <f t="shared" si="1"/>
        <v>3</v>
      </c>
      <c r="C73" s="92">
        <f t="shared" si="2"/>
        <v>11</v>
      </c>
      <c r="D73" s="104" t="str">
        <f t="shared" si="3"/>
        <v>Sunday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hidden="1" outlineLevel="1">
      <c r="A74" s="103">
        <v>44998.0</v>
      </c>
      <c r="B74" s="92">
        <f t="shared" si="1"/>
        <v>3</v>
      </c>
      <c r="C74" s="92">
        <f t="shared" si="2"/>
        <v>12</v>
      </c>
      <c r="D74" s="104" t="str">
        <f t="shared" si="3"/>
        <v>Monday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hidden="1" outlineLevel="1">
      <c r="A75" s="103">
        <v>44999.0</v>
      </c>
      <c r="B75" s="92">
        <f t="shared" si="1"/>
        <v>3</v>
      </c>
      <c r="C75" s="92">
        <f t="shared" si="2"/>
        <v>12</v>
      </c>
      <c r="D75" s="104" t="str">
        <f t="shared" si="3"/>
        <v>Tuesday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hidden="1" outlineLevel="1">
      <c r="A76" s="103">
        <v>45000.0</v>
      </c>
      <c r="B76" s="92">
        <f t="shared" si="1"/>
        <v>3</v>
      </c>
      <c r="C76" s="92">
        <f t="shared" si="2"/>
        <v>12</v>
      </c>
      <c r="D76" s="104" t="str">
        <f t="shared" si="3"/>
        <v>Wednesday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hidden="1" outlineLevel="1">
      <c r="A77" s="103">
        <v>45001.0</v>
      </c>
      <c r="B77" s="92">
        <f t="shared" si="1"/>
        <v>3</v>
      </c>
      <c r="C77" s="92">
        <f t="shared" si="2"/>
        <v>12</v>
      </c>
      <c r="D77" s="104" t="str">
        <f t="shared" si="3"/>
        <v>Thursday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hidden="1" outlineLevel="1">
      <c r="A78" s="103">
        <v>45002.0</v>
      </c>
      <c r="B78" s="92">
        <f t="shared" si="1"/>
        <v>3</v>
      </c>
      <c r="C78" s="92">
        <f t="shared" si="2"/>
        <v>12</v>
      </c>
      <c r="D78" s="104" t="str">
        <f t="shared" si="3"/>
        <v>Friday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hidden="1" outlineLevel="1">
      <c r="A79" s="103">
        <v>45003.0</v>
      </c>
      <c r="B79" s="92">
        <f t="shared" si="1"/>
        <v>3</v>
      </c>
      <c r="C79" s="92">
        <f t="shared" si="2"/>
        <v>12</v>
      </c>
      <c r="D79" s="104" t="str">
        <f t="shared" si="3"/>
        <v>Saturday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hidden="1" outlineLevel="1">
      <c r="A80" s="103">
        <v>45004.0</v>
      </c>
      <c r="B80" s="92">
        <f t="shared" si="1"/>
        <v>3</v>
      </c>
      <c r="C80" s="92">
        <f t="shared" si="2"/>
        <v>12</v>
      </c>
      <c r="D80" s="104" t="str">
        <f t="shared" si="3"/>
        <v>Sunday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hidden="1" outlineLevel="1">
      <c r="A81" s="103">
        <v>45005.0</v>
      </c>
      <c r="B81" s="92">
        <f t="shared" si="1"/>
        <v>3</v>
      </c>
      <c r="C81" s="92">
        <f t="shared" si="2"/>
        <v>13</v>
      </c>
      <c r="D81" s="104" t="str">
        <f t="shared" si="3"/>
        <v>Monday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hidden="1" outlineLevel="1">
      <c r="A82" s="103">
        <v>45006.0</v>
      </c>
      <c r="B82" s="92">
        <f t="shared" si="1"/>
        <v>3</v>
      </c>
      <c r="C82" s="92">
        <f t="shared" si="2"/>
        <v>13</v>
      </c>
      <c r="D82" s="104" t="str">
        <f t="shared" si="3"/>
        <v>Tuesday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hidden="1" outlineLevel="1">
      <c r="A83" s="103">
        <v>45007.0</v>
      </c>
      <c r="B83" s="92">
        <f t="shared" si="1"/>
        <v>3</v>
      </c>
      <c r="C83" s="92">
        <f t="shared" si="2"/>
        <v>13</v>
      </c>
      <c r="D83" s="104" t="str">
        <f t="shared" si="3"/>
        <v>Wednesday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hidden="1" outlineLevel="1">
      <c r="A84" s="103">
        <v>45008.0</v>
      </c>
      <c r="B84" s="92">
        <f t="shared" si="1"/>
        <v>3</v>
      </c>
      <c r="C84" s="92">
        <f t="shared" si="2"/>
        <v>13</v>
      </c>
      <c r="D84" s="104" t="str">
        <f t="shared" si="3"/>
        <v>Thursday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hidden="1" outlineLevel="1">
      <c r="A85" s="103">
        <v>45009.0</v>
      </c>
      <c r="B85" s="92">
        <f t="shared" si="1"/>
        <v>3</v>
      </c>
      <c r="C85" s="92">
        <f t="shared" si="2"/>
        <v>13</v>
      </c>
      <c r="D85" s="104" t="str">
        <f t="shared" si="3"/>
        <v>Friday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hidden="1" outlineLevel="1">
      <c r="A86" s="103">
        <v>45010.0</v>
      </c>
      <c r="B86" s="92">
        <f t="shared" si="1"/>
        <v>3</v>
      </c>
      <c r="C86" s="92">
        <f t="shared" si="2"/>
        <v>13</v>
      </c>
      <c r="D86" s="104" t="str">
        <f t="shared" si="3"/>
        <v>Saturday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hidden="1" outlineLevel="1">
      <c r="A87" s="103">
        <v>45011.0</v>
      </c>
      <c r="B87" s="92">
        <f t="shared" si="1"/>
        <v>3</v>
      </c>
      <c r="C87" s="92">
        <f t="shared" si="2"/>
        <v>13</v>
      </c>
      <c r="D87" s="104" t="str">
        <f t="shared" si="3"/>
        <v>Sunday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hidden="1" outlineLevel="1">
      <c r="A88" s="103">
        <v>45012.0</v>
      </c>
      <c r="B88" s="92">
        <f t="shared" si="1"/>
        <v>3</v>
      </c>
      <c r="C88" s="92">
        <f t="shared" si="2"/>
        <v>14</v>
      </c>
      <c r="D88" s="104" t="str">
        <f t="shared" si="3"/>
        <v>Monday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hidden="1" outlineLevel="1">
      <c r="A89" s="103">
        <v>45013.0</v>
      </c>
      <c r="B89" s="92">
        <f t="shared" si="1"/>
        <v>3</v>
      </c>
      <c r="C89" s="92">
        <f t="shared" si="2"/>
        <v>14</v>
      </c>
      <c r="D89" s="104" t="str">
        <f t="shared" si="3"/>
        <v>Tuesday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hidden="1" outlineLevel="1">
      <c r="A90" s="103">
        <v>45014.0</v>
      </c>
      <c r="B90" s="92">
        <f t="shared" si="1"/>
        <v>3</v>
      </c>
      <c r="C90" s="92">
        <f t="shared" si="2"/>
        <v>14</v>
      </c>
      <c r="D90" s="104" t="str">
        <f t="shared" si="3"/>
        <v>Wednesday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hidden="1" outlineLevel="1">
      <c r="A91" s="103">
        <v>45015.0</v>
      </c>
      <c r="B91" s="92">
        <f t="shared" si="1"/>
        <v>3</v>
      </c>
      <c r="C91" s="92">
        <f t="shared" si="2"/>
        <v>14</v>
      </c>
      <c r="D91" s="104" t="str">
        <f t="shared" si="3"/>
        <v>Thursday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hidden="1" outlineLevel="1">
      <c r="A92" s="103">
        <v>45016.0</v>
      </c>
      <c r="B92" s="92">
        <f t="shared" si="1"/>
        <v>3</v>
      </c>
      <c r="C92" s="92">
        <f t="shared" si="2"/>
        <v>14</v>
      </c>
      <c r="D92" s="104" t="str">
        <f t="shared" si="3"/>
        <v>Friday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hidden="1" outlineLevel="1">
      <c r="A93" s="103">
        <v>45017.0</v>
      </c>
      <c r="B93" s="92">
        <f t="shared" si="1"/>
        <v>4</v>
      </c>
      <c r="C93" s="92">
        <f t="shared" si="2"/>
        <v>14</v>
      </c>
      <c r="D93" s="104" t="str">
        <f t="shared" si="3"/>
        <v>Saturday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hidden="1" outlineLevel="1">
      <c r="A94" s="103">
        <v>45018.0</v>
      </c>
      <c r="B94" s="92">
        <f t="shared" si="1"/>
        <v>4</v>
      </c>
      <c r="C94" s="92">
        <f t="shared" si="2"/>
        <v>14</v>
      </c>
      <c r="D94" s="104" t="str">
        <f t="shared" si="3"/>
        <v>Sunday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hidden="1" outlineLevel="1">
      <c r="A95" s="103">
        <v>45019.0</v>
      </c>
      <c r="B95" s="92">
        <f t="shared" si="1"/>
        <v>4</v>
      </c>
      <c r="C95" s="92">
        <f t="shared" si="2"/>
        <v>15</v>
      </c>
      <c r="D95" s="104" t="str">
        <f t="shared" si="3"/>
        <v>Monday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hidden="1" outlineLevel="1">
      <c r="A96" s="103">
        <v>45020.0</v>
      </c>
      <c r="B96" s="92">
        <f t="shared" si="1"/>
        <v>4</v>
      </c>
      <c r="C96" s="92">
        <f t="shared" si="2"/>
        <v>15</v>
      </c>
      <c r="D96" s="104" t="str">
        <f t="shared" si="3"/>
        <v>Tuesday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hidden="1" outlineLevel="1">
      <c r="A97" s="103">
        <v>45021.0</v>
      </c>
      <c r="B97" s="92">
        <f t="shared" si="1"/>
        <v>4</v>
      </c>
      <c r="C97" s="92">
        <f t="shared" si="2"/>
        <v>15</v>
      </c>
      <c r="D97" s="104" t="str">
        <f t="shared" si="3"/>
        <v>Wednesday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hidden="1" outlineLevel="1">
      <c r="A98" s="103">
        <v>45022.0</v>
      </c>
      <c r="B98" s="92">
        <f t="shared" si="1"/>
        <v>4</v>
      </c>
      <c r="C98" s="92">
        <f t="shared" si="2"/>
        <v>15</v>
      </c>
      <c r="D98" s="104" t="str">
        <f t="shared" si="3"/>
        <v>Thursday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hidden="1" outlineLevel="1">
      <c r="A99" s="103">
        <v>45023.0</v>
      </c>
      <c r="B99" s="92">
        <f t="shared" si="1"/>
        <v>4</v>
      </c>
      <c r="C99" s="92">
        <f t="shared" si="2"/>
        <v>15</v>
      </c>
      <c r="D99" s="104" t="str">
        <f t="shared" si="3"/>
        <v>Friday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hidden="1" outlineLevel="1">
      <c r="A100" s="103">
        <v>45024.0</v>
      </c>
      <c r="B100" s="92">
        <f t="shared" si="1"/>
        <v>4</v>
      </c>
      <c r="C100" s="92">
        <f t="shared" si="2"/>
        <v>15</v>
      </c>
      <c r="D100" s="104" t="str">
        <f t="shared" si="3"/>
        <v>Saturday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hidden="1" outlineLevel="1">
      <c r="A101" s="103">
        <v>45025.0</v>
      </c>
      <c r="B101" s="92">
        <f t="shared" si="1"/>
        <v>4</v>
      </c>
      <c r="C101" s="92">
        <f t="shared" si="2"/>
        <v>15</v>
      </c>
      <c r="D101" s="104" t="str">
        <f t="shared" si="3"/>
        <v>Sunday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hidden="1" outlineLevel="1">
      <c r="A102" s="103">
        <v>45026.0</v>
      </c>
      <c r="B102" s="92">
        <f t="shared" si="1"/>
        <v>4</v>
      </c>
      <c r="C102" s="92">
        <f t="shared" si="2"/>
        <v>16</v>
      </c>
      <c r="D102" s="104" t="str">
        <f t="shared" si="3"/>
        <v>Monday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hidden="1" outlineLevel="1">
      <c r="A103" s="103">
        <v>45027.0</v>
      </c>
      <c r="B103" s="92">
        <f t="shared" si="1"/>
        <v>4</v>
      </c>
      <c r="C103" s="92">
        <f t="shared" si="2"/>
        <v>16</v>
      </c>
      <c r="D103" s="104" t="str">
        <f t="shared" si="3"/>
        <v>Tuesday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hidden="1" outlineLevel="1">
      <c r="A104" s="103">
        <v>45028.0</v>
      </c>
      <c r="B104" s="92">
        <f t="shared" si="1"/>
        <v>4</v>
      </c>
      <c r="C104" s="92">
        <f t="shared" si="2"/>
        <v>16</v>
      </c>
      <c r="D104" s="104" t="str">
        <f t="shared" si="3"/>
        <v>Wednesday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hidden="1" outlineLevel="1">
      <c r="A105" s="103">
        <v>45029.0</v>
      </c>
      <c r="B105" s="92">
        <f t="shared" si="1"/>
        <v>4</v>
      </c>
      <c r="C105" s="92">
        <f t="shared" si="2"/>
        <v>16</v>
      </c>
      <c r="D105" s="104" t="str">
        <f t="shared" si="3"/>
        <v>Thursday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hidden="1" outlineLevel="1">
      <c r="A106" s="103">
        <v>45030.0</v>
      </c>
      <c r="B106" s="92">
        <f t="shared" si="1"/>
        <v>4</v>
      </c>
      <c r="C106" s="92">
        <f t="shared" si="2"/>
        <v>16</v>
      </c>
      <c r="D106" s="104" t="str">
        <f t="shared" si="3"/>
        <v>Friday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hidden="1" outlineLevel="1">
      <c r="A107" s="103">
        <v>45031.0</v>
      </c>
      <c r="B107" s="92">
        <f t="shared" si="1"/>
        <v>4</v>
      </c>
      <c r="C107" s="92">
        <f t="shared" si="2"/>
        <v>16</v>
      </c>
      <c r="D107" s="104" t="str">
        <f t="shared" si="3"/>
        <v>Saturday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hidden="1" outlineLevel="1">
      <c r="A108" s="103">
        <v>45032.0</v>
      </c>
      <c r="B108" s="92">
        <f t="shared" si="1"/>
        <v>4</v>
      </c>
      <c r="C108" s="92">
        <f t="shared" si="2"/>
        <v>16</v>
      </c>
      <c r="D108" s="104" t="str">
        <f t="shared" si="3"/>
        <v>Sunday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hidden="1" outlineLevel="1">
      <c r="A109" s="103">
        <v>45033.0</v>
      </c>
      <c r="B109" s="92">
        <f t="shared" si="1"/>
        <v>4</v>
      </c>
      <c r="C109" s="92">
        <f t="shared" si="2"/>
        <v>17</v>
      </c>
      <c r="D109" s="104" t="str">
        <f t="shared" si="3"/>
        <v>Monday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hidden="1" outlineLevel="1">
      <c r="A110" s="103">
        <v>45034.0</v>
      </c>
      <c r="B110" s="92">
        <f t="shared" si="1"/>
        <v>4</v>
      </c>
      <c r="C110" s="92">
        <f t="shared" si="2"/>
        <v>17</v>
      </c>
      <c r="D110" s="104" t="str">
        <f t="shared" si="3"/>
        <v>Tuesday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hidden="1" outlineLevel="1">
      <c r="A111" s="103">
        <v>45035.0</v>
      </c>
      <c r="B111" s="92">
        <f t="shared" si="1"/>
        <v>4</v>
      </c>
      <c r="C111" s="92">
        <f t="shared" si="2"/>
        <v>17</v>
      </c>
      <c r="D111" s="104" t="str">
        <f t="shared" si="3"/>
        <v>Wednesday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hidden="1" outlineLevel="1">
      <c r="A112" s="103">
        <v>45036.0</v>
      </c>
      <c r="B112" s="92">
        <f t="shared" si="1"/>
        <v>4</v>
      </c>
      <c r="C112" s="92">
        <f t="shared" si="2"/>
        <v>17</v>
      </c>
      <c r="D112" s="104" t="str">
        <f t="shared" si="3"/>
        <v>Thursday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hidden="1" outlineLevel="1">
      <c r="A113" s="103">
        <v>45037.0</v>
      </c>
      <c r="B113" s="92">
        <f t="shared" si="1"/>
        <v>4</v>
      </c>
      <c r="C113" s="92">
        <f t="shared" si="2"/>
        <v>17</v>
      </c>
      <c r="D113" s="104" t="str">
        <f t="shared" si="3"/>
        <v>Friday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hidden="1" outlineLevel="1">
      <c r="A114" s="103">
        <v>45038.0</v>
      </c>
      <c r="B114" s="92">
        <f t="shared" si="1"/>
        <v>4</v>
      </c>
      <c r="C114" s="92">
        <f t="shared" si="2"/>
        <v>17</v>
      </c>
      <c r="D114" s="104" t="str">
        <f t="shared" si="3"/>
        <v>Saturday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hidden="1" outlineLevel="1">
      <c r="A115" s="103">
        <v>45039.0</v>
      </c>
      <c r="B115" s="92">
        <f t="shared" si="1"/>
        <v>4</v>
      </c>
      <c r="C115" s="92">
        <f t="shared" si="2"/>
        <v>17</v>
      </c>
      <c r="D115" s="104" t="str">
        <f t="shared" si="3"/>
        <v>Sunday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hidden="1" outlineLevel="1">
      <c r="A116" s="103">
        <v>45040.0</v>
      </c>
      <c r="B116" s="92">
        <f t="shared" si="1"/>
        <v>4</v>
      </c>
      <c r="C116" s="92">
        <f t="shared" si="2"/>
        <v>18</v>
      </c>
      <c r="D116" s="104" t="str">
        <f t="shared" si="3"/>
        <v>Monday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hidden="1" outlineLevel="1">
      <c r="A117" s="103">
        <v>45041.0</v>
      </c>
      <c r="B117" s="92">
        <f t="shared" si="1"/>
        <v>4</v>
      </c>
      <c r="C117" s="92">
        <f t="shared" si="2"/>
        <v>18</v>
      </c>
      <c r="D117" s="104" t="str">
        <f t="shared" si="3"/>
        <v>Tuesday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hidden="1" outlineLevel="1">
      <c r="A118" s="103">
        <v>45042.0</v>
      </c>
      <c r="B118" s="92">
        <f t="shared" si="1"/>
        <v>4</v>
      </c>
      <c r="C118" s="92">
        <f t="shared" si="2"/>
        <v>18</v>
      </c>
      <c r="D118" s="104" t="str">
        <f t="shared" si="3"/>
        <v>Wednesday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hidden="1" outlineLevel="1">
      <c r="A119" s="103">
        <v>45043.0</v>
      </c>
      <c r="B119" s="92">
        <f t="shared" si="1"/>
        <v>4</v>
      </c>
      <c r="C119" s="92">
        <f t="shared" si="2"/>
        <v>18</v>
      </c>
      <c r="D119" s="104" t="str">
        <f t="shared" si="3"/>
        <v>Thursday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hidden="1" outlineLevel="1">
      <c r="A120" s="103">
        <v>45044.0</v>
      </c>
      <c r="B120" s="92">
        <f t="shared" si="1"/>
        <v>4</v>
      </c>
      <c r="C120" s="92">
        <f t="shared" si="2"/>
        <v>18</v>
      </c>
      <c r="D120" s="104" t="str">
        <f t="shared" si="3"/>
        <v>Friday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hidden="1" outlineLevel="1">
      <c r="A121" s="103">
        <v>45045.0</v>
      </c>
      <c r="B121" s="92">
        <f t="shared" si="1"/>
        <v>4</v>
      </c>
      <c r="C121" s="92">
        <f t="shared" si="2"/>
        <v>18</v>
      </c>
      <c r="D121" s="104" t="str">
        <f t="shared" si="3"/>
        <v>Saturday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hidden="1" outlineLevel="1">
      <c r="A122" s="103">
        <v>45046.0</v>
      </c>
      <c r="B122" s="92">
        <f t="shared" si="1"/>
        <v>4</v>
      </c>
      <c r="C122" s="92">
        <f t="shared" si="2"/>
        <v>18</v>
      </c>
      <c r="D122" s="104" t="str">
        <f t="shared" si="3"/>
        <v>Sunday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hidden="1" outlineLevel="1">
      <c r="A123" s="103">
        <v>45047.0</v>
      </c>
      <c r="B123" s="92">
        <f t="shared" si="1"/>
        <v>5</v>
      </c>
      <c r="C123" s="92">
        <f t="shared" si="2"/>
        <v>19</v>
      </c>
      <c r="D123" s="104" t="str">
        <f t="shared" si="3"/>
        <v>Monday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hidden="1" outlineLevel="1">
      <c r="A124" s="103">
        <v>45048.0</v>
      </c>
      <c r="B124" s="92">
        <f t="shared" si="1"/>
        <v>5</v>
      </c>
      <c r="C124" s="92">
        <f t="shared" si="2"/>
        <v>19</v>
      </c>
      <c r="D124" s="104" t="str">
        <f t="shared" si="3"/>
        <v>Tuesday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hidden="1" outlineLevel="1">
      <c r="A125" s="103">
        <v>45049.0</v>
      </c>
      <c r="B125" s="92">
        <f t="shared" si="1"/>
        <v>5</v>
      </c>
      <c r="C125" s="92">
        <f t="shared" si="2"/>
        <v>19</v>
      </c>
      <c r="D125" s="104" t="str">
        <f t="shared" si="3"/>
        <v>Wednesday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hidden="1" outlineLevel="1">
      <c r="A126" s="103">
        <v>45050.0</v>
      </c>
      <c r="B126" s="92">
        <f t="shared" si="1"/>
        <v>5</v>
      </c>
      <c r="C126" s="92">
        <f t="shared" si="2"/>
        <v>19</v>
      </c>
      <c r="D126" s="104" t="str">
        <f t="shared" si="3"/>
        <v>Thursday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hidden="1" outlineLevel="1">
      <c r="A127" s="103">
        <v>45051.0</v>
      </c>
      <c r="B127" s="92">
        <f t="shared" si="1"/>
        <v>5</v>
      </c>
      <c r="C127" s="92">
        <f t="shared" si="2"/>
        <v>19</v>
      </c>
      <c r="D127" s="104" t="str">
        <f t="shared" si="3"/>
        <v>Friday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hidden="1" outlineLevel="1">
      <c r="A128" s="103">
        <v>45052.0</v>
      </c>
      <c r="B128" s="92">
        <f t="shared" si="1"/>
        <v>5</v>
      </c>
      <c r="C128" s="92">
        <f t="shared" si="2"/>
        <v>19</v>
      </c>
      <c r="D128" s="104" t="str">
        <f t="shared" si="3"/>
        <v>Saturday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hidden="1" outlineLevel="1">
      <c r="A129" s="103">
        <v>45053.0</v>
      </c>
      <c r="B129" s="92">
        <f t="shared" si="1"/>
        <v>5</v>
      </c>
      <c r="C129" s="92">
        <f t="shared" si="2"/>
        <v>19</v>
      </c>
      <c r="D129" s="104" t="str">
        <f t="shared" si="3"/>
        <v>Sunday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hidden="1" outlineLevel="1">
      <c r="A130" s="103">
        <v>45054.0</v>
      </c>
      <c r="B130" s="92">
        <f t="shared" si="1"/>
        <v>5</v>
      </c>
      <c r="C130" s="92">
        <f t="shared" si="2"/>
        <v>20</v>
      </c>
      <c r="D130" s="104" t="str">
        <f t="shared" si="3"/>
        <v>Monday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hidden="1" outlineLevel="1">
      <c r="A131" s="103">
        <v>45055.0</v>
      </c>
      <c r="B131" s="92">
        <f t="shared" si="1"/>
        <v>5</v>
      </c>
      <c r="C131" s="92">
        <f t="shared" si="2"/>
        <v>20</v>
      </c>
      <c r="D131" s="104" t="str">
        <f t="shared" si="3"/>
        <v>Tuesday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hidden="1" outlineLevel="1">
      <c r="A132" s="103">
        <v>45056.0</v>
      </c>
      <c r="B132" s="92">
        <f t="shared" si="1"/>
        <v>5</v>
      </c>
      <c r="C132" s="92">
        <f t="shared" si="2"/>
        <v>20</v>
      </c>
      <c r="D132" s="104" t="str">
        <f t="shared" si="3"/>
        <v>Wednesday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hidden="1" outlineLevel="1">
      <c r="A133" s="103">
        <v>45057.0</v>
      </c>
      <c r="B133" s="92">
        <f t="shared" si="1"/>
        <v>5</v>
      </c>
      <c r="C133" s="92">
        <f t="shared" si="2"/>
        <v>20</v>
      </c>
      <c r="D133" s="104" t="str">
        <f t="shared" si="3"/>
        <v>Thursday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hidden="1" outlineLevel="1">
      <c r="A134" s="103">
        <v>45058.0</v>
      </c>
      <c r="B134" s="92">
        <f t="shared" si="1"/>
        <v>5</v>
      </c>
      <c r="C134" s="92">
        <f t="shared" si="2"/>
        <v>20</v>
      </c>
      <c r="D134" s="104" t="str">
        <f t="shared" si="3"/>
        <v>Friday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hidden="1" outlineLevel="1">
      <c r="A135" s="103">
        <v>45059.0</v>
      </c>
      <c r="B135" s="92">
        <f t="shared" si="1"/>
        <v>5</v>
      </c>
      <c r="C135" s="92">
        <f t="shared" si="2"/>
        <v>20</v>
      </c>
      <c r="D135" s="104" t="str">
        <f t="shared" si="3"/>
        <v>Saturday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hidden="1" outlineLevel="1">
      <c r="A136" s="103">
        <v>45060.0</v>
      </c>
      <c r="B136" s="92">
        <f t="shared" si="1"/>
        <v>5</v>
      </c>
      <c r="C136" s="92">
        <f t="shared" si="2"/>
        <v>20</v>
      </c>
      <c r="D136" s="104" t="str">
        <f t="shared" si="3"/>
        <v>Sunday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hidden="1" outlineLevel="1">
      <c r="A137" s="103">
        <v>45061.0</v>
      </c>
      <c r="B137" s="92">
        <f t="shared" si="1"/>
        <v>5</v>
      </c>
      <c r="C137" s="92">
        <f t="shared" si="2"/>
        <v>21</v>
      </c>
      <c r="D137" s="104" t="str">
        <f t="shared" si="3"/>
        <v>Monday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hidden="1" outlineLevel="1">
      <c r="A138" s="103">
        <v>45062.0</v>
      </c>
      <c r="B138" s="92">
        <f t="shared" si="1"/>
        <v>5</v>
      </c>
      <c r="C138" s="92">
        <f t="shared" si="2"/>
        <v>21</v>
      </c>
      <c r="D138" s="104" t="str">
        <f t="shared" si="3"/>
        <v>Tuesday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hidden="1" outlineLevel="1">
      <c r="A139" s="103">
        <v>45063.0</v>
      </c>
      <c r="B139" s="92">
        <f t="shared" si="1"/>
        <v>5</v>
      </c>
      <c r="C139" s="92">
        <f t="shared" si="2"/>
        <v>21</v>
      </c>
      <c r="D139" s="104" t="str">
        <f t="shared" si="3"/>
        <v>Wednesday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hidden="1" outlineLevel="1">
      <c r="A140" s="103">
        <v>45064.0</v>
      </c>
      <c r="B140" s="92">
        <f t="shared" si="1"/>
        <v>5</v>
      </c>
      <c r="C140" s="92">
        <f t="shared" si="2"/>
        <v>21</v>
      </c>
      <c r="D140" s="104" t="str">
        <f t="shared" si="3"/>
        <v>Thursday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hidden="1" outlineLevel="1">
      <c r="A141" s="103">
        <v>45065.0</v>
      </c>
      <c r="B141" s="92">
        <f t="shared" si="1"/>
        <v>5</v>
      </c>
      <c r="C141" s="92">
        <f t="shared" si="2"/>
        <v>21</v>
      </c>
      <c r="D141" s="104" t="str">
        <f t="shared" si="3"/>
        <v>Friday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hidden="1" outlineLevel="1">
      <c r="A142" s="103">
        <v>45066.0</v>
      </c>
      <c r="B142" s="92">
        <f t="shared" si="1"/>
        <v>5</v>
      </c>
      <c r="C142" s="92">
        <f t="shared" si="2"/>
        <v>21</v>
      </c>
      <c r="D142" s="104" t="str">
        <f t="shared" si="3"/>
        <v>Saturday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hidden="1" outlineLevel="1">
      <c r="A143" s="103">
        <v>45067.0</v>
      </c>
      <c r="B143" s="92">
        <f t="shared" si="1"/>
        <v>5</v>
      </c>
      <c r="C143" s="92">
        <f t="shared" si="2"/>
        <v>21</v>
      </c>
      <c r="D143" s="104" t="str">
        <f t="shared" si="3"/>
        <v>Sunday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hidden="1" outlineLevel="1">
      <c r="A144" s="103">
        <v>45068.0</v>
      </c>
      <c r="B144" s="92">
        <f t="shared" si="1"/>
        <v>5</v>
      </c>
      <c r="C144" s="92">
        <f t="shared" si="2"/>
        <v>22</v>
      </c>
      <c r="D144" s="104" t="str">
        <f t="shared" si="3"/>
        <v>Monday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hidden="1" outlineLevel="1">
      <c r="A145" s="103">
        <v>45069.0</v>
      </c>
      <c r="B145" s="92">
        <f t="shared" si="1"/>
        <v>5</v>
      </c>
      <c r="C145" s="92">
        <f t="shared" si="2"/>
        <v>22</v>
      </c>
      <c r="D145" s="104" t="str">
        <f t="shared" si="3"/>
        <v>Tuesday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hidden="1" outlineLevel="1">
      <c r="A146" s="103">
        <v>45070.0</v>
      </c>
      <c r="B146" s="92">
        <f t="shared" si="1"/>
        <v>5</v>
      </c>
      <c r="C146" s="92">
        <f t="shared" si="2"/>
        <v>22</v>
      </c>
      <c r="D146" s="104" t="str">
        <f t="shared" si="3"/>
        <v>Wednesday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hidden="1" outlineLevel="1">
      <c r="A147" s="103">
        <v>45071.0</v>
      </c>
      <c r="B147" s="92">
        <f t="shared" si="1"/>
        <v>5</v>
      </c>
      <c r="C147" s="92">
        <f t="shared" si="2"/>
        <v>22</v>
      </c>
      <c r="D147" s="104" t="str">
        <f t="shared" si="3"/>
        <v>Thursday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hidden="1" outlineLevel="1">
      <c r="A148" s="103">
        <v>45072.0</v>
      </c>
      <c r="B148" s="92">
        <f t="shared" si="1"/>
        <v>5</v>
      </c>
      <c r="C148" s="92">
        <f t="shared" si="2"/>
        <v>22</v>
      </c>
      <c r="D148" s="104" t="str">
        <f t="shared" si="3"/>
        <v>Friday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hidden="1" outlineLevel="1">
      <c r="A149" s="103">
        <v>45073.0</v>
      </c>
      <c r="B149" s="92">
        <f t="shared" si="1"/>
        <v>5</v>
      </c>
      <c r="C149" s="92">
        <f t="shared" si="2"/>
        <v>22</v>
      </c>
      <c r="D149" s="104" t="str">
        <f t="shared" si="3"/>
        <v>Saturday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hidden="1" outlineLevel="1">
      <c r="A150" s="103">
        <v>45074.0</v>
      </c>
      <c r="B150" s="92">
        <f t="shared" si="1"/>
        <v>5</v>
      </c>
      <c r="C150" s="92">
        <f t="shared" si="2"/>
        <v>22</v>
      </c>
      <c r="D150" s="104" t="str">
        <f t="shared" si="3"/>
        <v>Sunday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hidden="1" outlineLevel="1">
      <c r="A151" s="103">
        <v>45075.0</v>
      </c>
      <c r="B151" s="92">
        <f t="shared" si="1"/>
        <v>5</v>
      </c>
      <c r="C151" s="92">
        <f t="shared" si="2"/>
        <v>23</v>
      </c>
      <c r="D151" s="104" t="str">
        <f t="shared" si="3"/>
        <v>Monday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hidden="1" outlineLevel="1">
      <c r="A152" s="103">
        <v>45076.0</v>
      </c>
      <c r="B152" s="92">
        <f t="shared" si="1"/>
        <v>5</v>
      </c>
      <c r="C152" s="92">
        <f t="shared" si="2"/>
        <v>23</v>
      </c>
      <c r="D152" s="104" t="str">
        <f t="shared" si="3"/>
        <v>Tuesday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hidden="1" outlineLevel="1">
      <c r="A153" s="103">
        <v>45077.0</v>
      </c>
      <c r="B153" s="92">
        <f t="shared" si="1"/>
        <v>5</v>
      </c>
      <c r="C153" s="92">
        <f t="shared" si="2"/>
        <v>23</v>
      </c>
      <c r="D153" s="104" t="str">
        <f t="shared" si="3"/>
        <v>Wednesday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hidden="1" outlineLevel="1">
      <c r="A154" s="103">
        <v>45078.0</v>
      </c>
      <c r="B154" s="92">
        <f t="shared" si="1"/>
        <v>6</v>
      </c>
      <c r="C154" s="92">
        <f t="shared" si="2"/>
        <v>23</v>
      </c>
      <c r="D154" s="104" t="str">
        <f t="shared" si="3"/>
        <v>Thursday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hidden="1" outlineLevel="1">
      <c r="A155" s="103">
        <v>45079.0</v>
      </c>
      <c r="B155" s="92">
        <f t="shared" si="1"/>
        <v>6</v>
      </c>
      <c r="C155" s="92">
        <f t="shared" si="2"/>
        <v>23</v>
      </c>
      <c r="D155" s="104" t="str">
        <f t="shared" si="3"/>
        <v>Friday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hidden="1" outlineLevel="1">
      <c r="A156" s="103">
        <v>45080.0</v>
      </c>
      <c r="B156" s="92">
        <f t="shared" si="1"/>
        <v>6</v>
      </c>
      <c r="C156" s="92">
        <f t="shared" si="2"/>
        <v>23</v>
      </c>
      <c r="D156" s="104" t="str">
        <f t="shared" si="3"/>
        <v>Saturday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hidden="1" outlineLevel="1">
      <c r="A157" s="103">
        <v>45081.0</v>
      </c>
      <c r="B157" s="92">
        <f t="shared" si="1"/>
        <v>6</v>
      </c>
      <c r="C157" s="92">
        <f t="shared" si="2"/>
        <v>23</v>
      </c>
      <c r="D157" s="104" t="str">
        <f t="shared" si="3"/>
        <v>Sunday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hidden="1" outlineLevel="1">
      <c r="A158" s="103">
        <v>45082.0</v>
      </c>
      <c r="B158" s="92">
        <f t="shared" si="1"/>
        <v>6</v>
      </c>
      <c r="C158" s="92">
        <f t="shared" si="2"/>
        <v>24</v>
      </c>
      <c r="D158" s="104" t="str">
        <f t="shared" si="3"/>
        <v>Monday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hidden="1" outlineLevel="1">
      <c r="A159" s="103">
        <v>45083.0</v>
      </c>
      <c r="B159" s="92">
        <f t="shared" si="1"/>
        <v>6</v>
      </c>
      <c r="C159" s="92">
        <f t="shared" si="2"/>
        <v>24</v>
      </c>
      <c r="D159" s="104" t="str">
        <f t="shared" si="3"/>
        <v>Tuesday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hidden="1" outlineLevel="1">
      <c r="A160" s="103">
        <v>45084.0</v>
      </c>
      <c r="B160" s="92">
        <f t="shared" si="1"/>
        <v>6</v>
      </c>
      <c r="C160" s="92">
        <f t="shared" si="2"/>
        <v>24</v>
      </c>
      <c r="D160" s="104" t="str">
        <f t="shared" si="3"/>
        <v>Wednesday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hidden="1" outlineLevel="1">
      <c r="A161" s="103">
        <v>45085.0</v>
      </c>
      <c r="B161" s="92">
        <f t="shared" si="1"/>
        <v>6</v>
      </c>
      <c r="C161" s="92">
        <f t="shared" si="2"/>
        <v>24</v>
      </c>
      <c r="D161" s="104" t="str">
        <f t="shared" si="3"/>
        <v>Thursday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hidden="1" outlineLevel="1">
      <c r="A162" s="103">
        <v>45086.0</v>
      </c>
      <c r="B162" s="92">
        <f t="shared" si="1"/>
        <v>6</v>
      </c>
      <c r="C162" s="92">
        <f t="shared" si="2"/>
        <v>24</v>
      </c>
      <c r="D162" s="104" t="str">
        <f t="shared" si="3"/>
        <v>Friday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hidden="1" outlineLevel="1">
      <c r="A163" s="103">
        <v>45087.0</v>
      </c>
      <c r="B163" s="92">
        <f t="shared" si="1"/>
        <v>6</v>
      </c>
      <c r="C163" s="92">
        <f t="shared" si="2"/>
        <v>24</v>
      </c>
      <c r="D163" s="104" t="str">
        <f t="shared" si="3"/>
        <v>Saturday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hidden="1" outlineLevel="1">
      <c r="A164" s="103">
        <v>45088.0</v>
      </c>
      <c r="B164" s="92">
        <f t="shared" si="1"/>
        <v>6</v>
      </c>
      <c r="C164" s="92">
        <f t="shared" si="2"/>
        <v>24</v>
      </c>
      <c r="D164" s="104" t="str">
        <f t="shared" si="3"/>
        <v>Sunday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hidden="1" outlineLevel="1">
      <c r="A165" s="103">
        <v>45089.0</v>
      </c>
      <c r="B165" s="92">
        <f t="shared" si="1"/>
        <v>6</v>
      </c>
      <c r="C165" s="92">
        <f t="shared" si="2"/>
        <v>25</v>
      </c>
      <c r="D165" s="104" t="str">
        <f t="shared" si="3"/>
        <v>Monday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hidden="1" outlineLevel="1">
      <c r="A166" s="103">
        <v>45090.0</v>
      </c>
      <c r="B166" s="92">
        <f t="shared" si="1"/>
        <v>6</v>
      </c>
      <c r="C166" s="92">
        <f t="shared" si="2"/>
        <v>25</v>
      </c>
      <c r="D166" s="104" t="str">
        <f t="shared" si="3"/>
        <v>Tuesday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hidden="1" outlineLevel="1">
      <c r="A167" s="103">
        <v>45091.0</v>
      </c>
      <c r="B167" s="92">
        <f t="shared" si="1"/>
        <v>6</v>
      </c>
      <c r="C167" s="92">
        <f t="shared" si="2"/>
        <v>25</v>
      </c>
      <c r="D167" s="104" t="str">
        <f t="shared" si="3"/>
        <v>Wednesday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hidden="1" outlineLevel="1">
      <c r="A168" s="103">
        <v>45092.0</v>
      </c>
      <c r="B168" s="92">
        <f t="shared" si="1"/>
        <v>6</v>
      </c>
      <c r="C168" s="92">
        <f t="shared" si="2"/>
        <v>25</v>
      </c>
      <c r="D168" s="104" t="str">
        <f t="shared" si="3"/>
        <v>Thursday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hidden="1" outlineLevel="1">
      <c r="A169" s="103">
        <v>45093.0</v>
      </c>
      <c r="B169" s="92">
        <f t="shared" si="1"/>
        <v>6</v>
      </c>
      <c r="C169" s="92">
        <f t="shared" si="2"/>
        <v>25</v>
      </c>
      <c r="D169" s="104" t="str">
        <f t="shared" si="3"/>
        <v>Friday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hidden="1" outlineLevel="1">
      <c r="A170" s="103">
        <v>45094.0</v>
      </c>
      <c r="B170" s="92">
        <f t="shared" si="1"/>
        <v>6</v>
      </c>
      <c r="C170" s="92">
        <f t="shared" si="2"/>
        <v>25</v>
      </c>
      <c r="D170" s="104" t="str">
        <f t="shared" si="3"/>
        <v>Saturday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hidden="1" outlineLevel="1">
      <c r="A171" s="103">
        <v>45095.0</v>
      </c>
      <c r="B171" s="92">
        <f t="shared" si="1"/>
        <v>6</v>
      </c>
      <c r="C171" s="92">
        <f t="shared" si="2"/>
        <v>25</v>
      </c>
      <c r="D171" s="104" t="str">
        <f t="shared" si="3"/>
        <v>Sunday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hidden="1" outlineLevel="1">
      <c r="A172" s="103">
        <v>45096.0</v>
      </c>
      <c r="B172" s="92">
        <f t="shared" si="1"/>
        <v>6</v>
      </c>
      <c r="C172" s="92">
        <f t="shared" si="2"/>
        <v>26</v>
      </c>
      <c r="D172" s="104" t="str">
        <f t="shared" si="3"/>
        <v>Monday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hidden="1" outlineLevel="1">
      <c r="A173" s="103">
        <v>45097.0</v>
      </c>
      <c r="B173" s="92">
        <f t="shared" si="1"/>
        <v>6</v>
      </c>
      <c r="C173" s="92">
        <f t="shared" si="2"/>
        <v>26</v>
      </c>
      <c r="D173" s="104" t="str">
        <f t="shared" si="3"/>
        <v>Tuesday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hidden="1" outlineLevel="1">
      <c r="A174" s="103">
        <v>45098.0</v>
      </c>
      <c r="B174" s="92">
        <f t="shared" si="1"/>
        <v>6</v>
      </c>
      <c r="C174" s="92">
        <f t="shared" si="2"/>
        <v>26</v>
      </c>
      <c r="D174" s="104" t="str">
        <f t="shared" si="3"/>
        <v>Wednesday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hidden="1" outlineLevel="1">
      <c r="A175" s="103">
        <v>45099.0</v>
      </c>
      <c r="B175" s="92">
        <f t="shared" si="1"/>
        <v>6</v>
      </c>
      <c r="C175" s="92">
        <f t="shared" si="2"/>
        <v>26</v>
      </c>
      <c r="D175" s="104" t="str">
        <f t="shared" si="3"/>
        <v>Thursday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hidden="1" outlineLevel="1">
      <c r="A176" s="103">
        <v>45100.0</v>
      </c>
      <c r="B176" s="92">
        <f t="shared" si="1"/>
        <v>6</v>
      </c>
      <c r="C176" s="92">
        <f t="shared" si="2"/>
        <v>26</v>
      </c>
      <c r="D176" s="104" t="str">
        <f t="shared" si="3"/>
        <v>Friday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hidden="1" outlineLevel="1">
      <c r="A177" s="103">
        <v>45101.0</v>
      </c>
      <c r="B177" s="92">
        <f t="shared" si="1"/>
        <v>6</v>
      </c>
      <c r="C177" s="92">
        <f t="shared" si="2"/>
        <v>26</v>
      </c>
      <c r="D177" s="104" t="str">
        <f t="shared" si="3"/>
        <v>Saturday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hidden="1" outlineLevel="1">
      <c r="A178" s="103">
        <v>45102.0</v>
      </c>
      <c r="B178" s="92">
        <f t="shared" si="1"/>
        <v>6</v>
      </c>
      <c r="C178" s="92">
        <f t="shared" si="2"/>
        <v>26</v>
      </c>
      <c r="D178" s="104" t="str">
        <f t="shared" si="3"/>
        <v>Sunday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hidden="1" outlineLevel="1">
      <c r="A179" s="103">
        <v>45103.0</v>
      </c>
      <c r="B179" s="92">
        <f t="shared" si="1"/>
        <v>6</v>
      </c>
      <c r="C179" s="92">
        <f t="shared" si="2"/>
        <v>27</v>
      </c>
      <c r="D179" s="104" t="str">
        <f t="shared" si="3"/>
        <v>Monday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hidden="1" outlineLevel="1">
      <c r="A180" s="103">
        <v>45104.0</v>
      </c>
      <c r="B180" s="92">
        <f t="shared" si="1"/>
        <v>6</v>
      </c>
      <c r="C180" s="92">
        <f t="shared" si="2"/>
        <v>27</v>
      </c>
      <c r="D180" s="104" t="str">
        <f t="shared" si="3"/>
        <v>Tuesday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hidden="1" outlineLevel="1">
      <c r="A181" s="103">
        <v>45105.0</v>
      </c>
      <c r="B181" s="92">
        <f t="shared" si="1"/>
        <v>6</v>
      </c>
      <c r="C181" s="92">
        <f t="shared" si="2"/>
        <v>27</v>
      </c>
      <c r="D181" s="104" t="str">
        <f t="shared" si="3"/>
        <v>Wednesday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hidden="1" outlineLevel="1">
      <c r="A182" s="103">
        <v>45106.0</v>
      </c>
      <c r="B182" s="92">
        <f t="shared" si="1"/>
        <v>6</v>
      </c>
      <c r="C182" s="92">
        <f t="shared" si="2"/>
        <v>27</v>
      </c>
      <c r="D182" s="104" t="str">
        <f t="shared" si="3"/>
        <v>Thursday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hidden="1" outlineLevel="1">
      <c r="A183" s="103">
        <v>45107.0</v>
      </c>
      <c r="B183" s="92">
        <f t="shared" si="1"/>
        <v>6</v>
      </c>
      <c r="C183" s="92">
        <f t="shared" si="2"/>
        <v>27</v>
      </c>
      <c r="D183" s="104" t="str">
        <f t="shared" si="3"/>
        <v>Friday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hidden="1" outlineLevel="1">
      <c r="A184" s="103">
        <v>45108.0</v>
      </c>
      <c r="B184" s="92">
        <f t="shared" si="1"/>
        <v>7</v>
      </c>
      <c r="C184" s="92">
        <f t="shared" si="2"/>
        <v>27</v>
      </c>
      <c r="D184" s="104" t="str">
        <f t="shared" si="3"/>
        <v>Saturday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hidden="1" outlineLevel="1">
      <c r="A185" s="103">
        <v>45109.0</v>
      </c>
      <c r="B185" s="92">
        <f t="shared" si="1"/>
        <v>7</v>
      </c>
      <c r="C185" s="92">
        <f t="shared" si="2"/>
        <v>27</v>
      </c>
      <c r="D185" s="104" t="str">
        <f t="shared" si="3"/>
        <v>Sunday</v>
      </c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hidden="1" outlineLevel="1">
      <c r="A186" s="103">
        <v>45110.0</v>
      </c>
      <c r="B186" s="92">
        <f t="shared" si="1"/>
        <v>7</v>
      </c>
      <c r="C186" s="92">
        <f t="shared" si="2"/>
        <v>28</v>
      </c>
      <c r="D186" s="104" t="str">
        <f t="shared" si="3"/>
        <v>Monday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hidden="1" outlineLevel="1">
      <c r="A187" s="103">
        <v>45111.0</v>
      </c>
      <c r="B187" s="92">
        <f t="shared" si="1"/>
        <v>7</v>
      </c>
      <c r="C187" s="92">
        <f t="shared" si="2"/>
        <v>28</v>
      </c>
      <c r="D187" s="104" t="str">
        <f t="shared" si="3"/>
        <v>Tuesday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hidden="1" outlineLevel="1">
      <c r="A188" s="103">
        <v>45112.0</v>
      </c>
      <c r="B188" s="92">
        <f t="shared" si="1"/>
        <v>7</v>
      </c>
      <c r="C188" s="92">
        <f t="shared" si="2"/>
        <v>28</v>
      </c>
      <c r="D188" s="104" t="str">
        <f t="shared" si="3"/>
        <v>Wednesday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hidden="1" outlineLevel="1">
      <c r="A189" s="103">
        <v>45113.0</v>
      </c>
      <c r="B189" s="92">
        <f t="shared" si="1"/>
        <v>7</v>
      </c>
      <c r="C189" s="92">
        <f t="shared" si="2"/>
        <v>28</v>
      </c>
      <c r="D189" s="104" t="str">
        <f t="shared" si="3"/>
        <v>Thursday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hidden="1" outlineLevel="1">
      <c r="A190" s="103">
        <v>45114.0</v>
      </c>
      <c r="B190" s="92">
        <f t="shared" si="1"/>
        <v>7</v>
      </c>
      <c r="C190" s="92">
        <f t="shared" si="2"/>
        <v>28</v>
      </c>
      <c r="D190" s="104" t="str">
        <f t="shared" si="3"/>
        <v>Friday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hidden="1" outlineLevel="1">
      <c r="A191" s="103">
        <v>45115.0</v>
      </c>
      <c r="B191" s="92">
        <f t="shared" si="1"/>
        <v>7</v>
      </c>
      <c r="C191" s="92">
        <f t="shared" si="2"/>
        <v>28</v>
      </c>
      <c r="D191" s="104" t="str">
        <f t="shared" si="3"/>
        <v>Saturday</v>
      </c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hidden="1" outlineLevel="1">
      <c r="A192" s="103">
        <v>45116.0</v>
      </c>
      <c r="B192" s="92">
        <f t="shared" si="1"/>
        <v>7</v>
      </c>
      <c r="C192" s="92">
        <f t="shared" si="2"/>
        <v>28</v>
      </c>
      <c r="D192" s="104" t="str">
        <f t="shared" si="3"/>
        <v>Sunday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hidden="1" outlineLevel="1">
      <c r="A193" s="103">
        <v>45117.0</v>
      </c>
      <c r="B193" s="92">
        <f t="shared" si="1"/>
        <v>7</v>
      </c>
      <c r="C193" s="92">
        <f t="shared" si="2"/>
        <v>29</v>
      </c>
      <c r="D193" s="104" t="str">
        <f t="shared" si="3"/>
        <v>Monday</v>
      </c>
      <c r="E193" s="92">
        <v>1.0</v>
      </c>
      <c r="F193" s="92">
        <v>0.0</v>
      </c>
      <c r="G193" s="92">
        <v>0.0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hidden="1" outlineLevel="1">
      <c r="A194" s="103">
        <v>45118.0</v>
      </c>
      <c r="B194" s="92">
        <f t="shared" si="1"/>
        <v>7</v>
      </c>
      <c r="C194" s="92">
        <f t="shared" si="2"/>
        <v>29</v>
      </c>
      <c r="D194" s="104" t="str">
        <f t="shared" si="3"/>
        <v>Tuesday</v>
      </c>
      <c r="E194" s="92">
        <v>4.0</v>
      </c>
      <c r="F194" s="92">
        <v>0.0</v>
      </c>
      <c r="G194" s="92">
        <v>2.0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hidden="1" outlineLevel="1">
      <c r="A195" s="103">
        <v>45119.0</v>
      </c>
      <c r="B195" s="92">
        <f t="shared" si="1"/>
        <v>7</v>
      </c>
      <c r="C195" s="92">
        <f t="shared" si="2"/>
        <v>29</v>
      </c>
      <c r="D195" s="104" t="str">
        <f t="shared" si="3"/>
        <v>Wednesday</v>
      </c>
      <c r="E195" s="92">
        <v>2.0</v>
      </c>
      <c r="F195" s="92">
        <v>0.0</v>
      </c>
      <c r="G195" s="92">
        <v>1.0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hidden="1" outlineLevel="1">
      <c r="A196" s="103">
        <v>45120.0</v>
      </c>
      <c r="B196" s="92">
        <f t="shared" si="1"/>
        <v>7</v>
      </c>
      <c r="C196" s="92">
        <f t="shared" si="2"/>
        <v>29</v>
      </c>
      <c r="D196" s="104" t="str">
        <f t="shared" si="3"/>
        <v>Thursday</v>
      </c>
      <c r="E196" s="92">
        <v>2.0</v>
      </c>
      <c r="F196" s="92">
        <v>4.0</v>
      </c>
      <c r="G196" s="92">
        <v>1.0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hidden="1" outlineLevel="1">
      <c r="A197" s="103">
        <v>45121.0</v>
      </c>
      <c r="B197" s="92">
        <f t="shared" si="1"/>
        <v>7</v>
      </c>
      <c r="C197" s="92">
        <f t="shared" si="2"/>
        <v>29</v>
      </c>
      <c r="D197" s="104" t="str">
        <f t="shared" si="3"/>
        <v>Friday</v>
      </c>
      <c r="E197" s="92">
        <v>3.0</v>
      </c>
      <c r="F197" s="92">
        <v>3.0</v>
      </c>
      <c r="G197" s="92">
        <v>1.0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hidden="1" outlineLevel="1">
      <c r="A198" s="103">
        <v>45122.0</v>
      </c>
      <c r="B198" s="92">
        <f t="shared" si="1"/>
        <v>7</v>
      </c>
      <c r="C198" s="92">
        <f t="shared" si="2"/>
        <v>29</v>
      </c>
      <c r="D198" s="104" t="str">
        <f t="shared" si="3"/>
        <v>Saturday</v>
      </c>
      <c r="E198" s="92">
        <v>4.0</v>
      </c>
      <c r="F198" s="92">
        <v>2.0</v>
      </c>
      <c r="G198" s="92">
        <v>0.0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hidden="1" outlineLevel="1">
      <c r="A199" s="103">
        <v>45123.0</v>
      </c>
      <c r="B199" s="92">
        <f t="shared" si="1"/>
        <v>7</v>
      </c>
      <c r="C199" s="92">
        <f t="shared" si="2"/>
        <v>29</v>
      </c>
      <c r="D199" s="104" t="str">
        <f t="shared" si="3"/>
        <v>Sunday</v>
      </c>
      <c r="E199" s="92">
        <v>1.0</v>
      </c>
      <c r="F199" s="92">
        <v>2.0</v>
      </c>
      <c r="G199" s="92">
        <v>2.0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hidden="1" outlineLevel="1">
      <c r="A200" s="103">
        <v>45124.0</v>
      </c>
      <c r="B200" s="92">
        <f t="shared" si="1"/>
        <v>7</v>
      </c>
      <c r="C200" s="92">
        <f t="shared" si="2"/>
        <v>30</v>
      </c>
      <c r="D200" s="104" t="str">
        <f t="shared" si="3"/>
        <v>Monday</v>
      </c>
      <c r="E200" s="92">
        <v>2.0</v>
      </c>
      <c r="F200" s="92">
        <v>2.0</v>
      </c>
      <c r="G200" s="92">
        <v>0.0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hidden="1" outlineLevel="1">
      <c r="A201" s="103">
        <v>45125.0</v>
      </c>
      <c r="B201" s="92">
        <f t="shared" si="1"/>
        <v>7</v>
      </c>
      <c r="C201" s="92">
        <f t="shared" si="2"/>
        <v>30</v>
      </c>
      <c r="D201" s="104" t="str">
        <f t="shared" si="3"/>
        <v>Tuesday</v>
      </c>
      <c r="E201" s="92">
        <v>5.0</v>
      </c>
      <c r="F201" s="92">
        <v>0.0</v>
      </c>
      <c r="G201" s="92">
        <v>3.0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hidden="1" outlineLevel="1">
      <c r="A202" s="103">
        <v>45126.0</v>
      </c>
      <c r="B202" s="92">
        <f t="shared" si="1"/>
        <v>7</v>
      </c>
      <c r="C202" s="92">
        <f t="shared" si="2"/>
        <v>30</v>
      </c>
      <c r="D202" s="104" t="str">
        <f t="shared" si="3"/>
        <v>Wednesday</v>
      </c>
      <c r="E202" s="92">
        <v>2.0</v>
      </c>
      <c r="F202" s="92">
        <v>6.0</v>
      </c>
      <c r="G202" s="92">
        <v>0.0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hidden="1" outlineLevel="1">
      <c r="A203" s="103">
        <v>45127.0</v>
      </c>
      <c r="B203" s="92">
        <f t="shared" si="1"/>
        <v>7</v>
      </c>
      <c r="C203" s="92">
        <f t="shared" si="2"/>
        <v>30</v>
      </c>
      <c r="D203" s="104" t="str">
        <f t="shared" si="3"/>
        <v>Thursday</v>
      </c>
      <c r="E203" s="92">
        <v>1.0</v>
      </c>
      <c r="F203" s="92">
        <v>4.0</v>
      </c>
      <c r="G203" s="92">
        <v>1.0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hidden="1" outlineLevel="1">
      <c r="A204" s="103">
        <v>45128.0</v>
      </c>
      <c r="B204" s="92">
        <f t="shared" si="1"/>
        <v>7</v>
      </c>
      <c r="C204" s="92">
        <f t="shared" si="2"/>
        <v>30</v>
      </c>
      <c r="D204" s="104" t="str">
        <f t="shared" si="3"/>
        <v>Friday</v>
      </c>
      <c r="E204" s="92">
        <v>4.0</v>
      </c>
      <c r="F204" s="92">
        <v>3.0</v>
      </c>
      <c r="G204" s="92">
        <v>1.0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hidden="1" outlineLevel="1">
      <c r="A205" s="103">
        <v>45129.0</v>
      </c>
      <c r="B205" s="92">
        <f t="shared" si="1"/>
        <v>7</v>
      </c>
      <c r="C205" s="92">
        <f t="shared" si="2"/>
        <v>30</v>
      </c>
      <c r="D205" s="104" t="str">
        <f t="shared" si="3"/>
        <v>Saturday</v>
      </c>
      <c r="E205" s="92">
        <v>1.0</v>
      </c>
      <c r="F205" s="92">
        <v>3.0</v>
      </c>
      <c r="G205" s="92">
        <v>2.0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hidden="1" outlineLevel="1">
      <c r="A206" s="103">
        <v>45130.0</v>
      </c>
      <c r="B206" s="92">
        <f t="shared" si="1"/>
        <v>7</v>
      </c>
      <c r="C206" s="92">
        <f t="shared" si="2"/>
        <v>30</v>
      </c>
      <c r="D206" s="104" t="str">
        <f t="shared" si="3"/>
        <v>Sunday</v>
      </c>
      <c r="E206" s="92">
        <v>0.0</v>
      </c>
      <c r="F206" s="92">
        <v>3.0</v>
      </c>
      <c r="G206" s="92">
        <v>1.0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hidden="1" outlineLevel="1">
      <c r="A207" s="103">
        <v>45131.0</v>
      </c>
      <c r="B207" s="92">
        <f t="shared" si="1"/>
        <v>7</v>
      </c>
      <c r="C207" s="92">
        <f t="shared" si="2"/>
        <v>31</v>
      </c>
      <c r="D207" s="104" t="str">
        <f t="shared" si="3"/>
        <v>Monday</v>
      </c>
      <c r="E207" s="92">
        <v>2.0</v>
      </c>
      <c r="F207" s="92">
        <v>3.0</v>
      </c>
      <c r="G207" s="92">
        <v>0.0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hidden="1" outlineLevel="1">
      <c r="A208" s="103">
        <v>45132.0</v>
      </c>
      <c r="B208" s="92">
        <f t="shared" si="1"/>
        <v>7</v>
      </c>
      <c r="C208" s="92">
        <f t="shared" si="2"/>
        <v>31</v>
      </c>
      <c r="D208" s="104" t="str">
        <f t="shared" si="3"/>
        <v>Tuesday</v>
      </c>
      <c r="E208" s="92">
        <v>2.0</v>
      </c>
      <c r="F208" s="92">
        <v>2.0</v>
      </c>
      <c r="G208" s="92">
        <v>0.0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hidden="1" outlineLevel="1">
      <c r="A209" s="103">
        <v>45133.0</v>
      </c>
      <c r="B209" s="92">
        <f t="shared" si="1"/>
        <v>7</v>
      </c>
      <c r="C209" s="92">
        <f t="shared" si="2"/>
        <v>31</v>
      </c>
      <c r="D209" s="104" t="str">
        <f t="shared" si="3"/>
        <v>Wednesday</v>
      </c>
      <c r="E209" s="92">
        <v>2.0</v>
      </c>
      <c r="F209" s="92">
        <v>2.0</v>
      </c>
      <c r="G209" s="92">
        <v>1.0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hidden="1" outlineLevel="1">
      <c r="A210" s="103">
        <v>45134.0</v>
      </c>
      <c r="B210" s="92">
        <f t="shared" si="1"/>
        <v>7</v>
      </c>
      <c r="C210" s="92">
        <f t="shared" si="2"/>
        <v>31</v>
      </c>
      <c r="D210" s="104" t="str">
        <f t="shared" si="3"/>
        <v>Thursday</v>
      </c>
      <c r="E210" s="92">
        <v>3.0</v>
      </c>
      <c r="F210" s="92">
        <v>2.0</v>
      </c>
      <c r="G210" s="92">
        <v>2.0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hidden="1" outlineLevel="1">
      <c r="A211" s="103">
        <v>45135.0</v>
      </c>
      <c r="B211" s="92">
        <f t="shared" si="1"/>
        <v>7</v>
      </c>
      <c r="C211" s="92">
        <f t="shared" si="2"/>
        <v>31</v>
      </c>
      <c r="D211" s="104" t="str">
        <f t="shared" si="3"/>
        <v>Friday</v>
      </c>
      <c r="E211" s="92">
        <v>1.0</v>
      </c>
      <c r="F211" s="92">
        <v>2.0</v>
      </c>
      <c r="G211" s="92">
        <v>0.0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hidden="1" outlineLevel="1">
      <c r="A212" s="103">
        <v>45136.0</v>
      </c>
      <c r="B212" s="92">
        <f t="shared" si="1"/>
        <v>7</v>
      </c>
      <c r="C212" s="92">
        <f t="shared" si="2"/>
        <v>31</v>
      </c>
      <c r="D212" s="104" t="str">
        <f t="shared" si="3"/>
        <v>Saturday</v>
      </c>
      <c r="E212" s="92">
        <v>3.0</v>
      </c>
      <c r="F212" s="92">
        <v>2.0</v>
      </c>
      <c r="G212" s="92">
        <v>1.0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hidden="1" outlineLevel="1">
      <c r="A213" s="103">
        <v>45137.0</v>
      </c>
      <c r="B213" s="92">
        <f t="shared" si="1"/>
        <v>7</v>
      </c>
      <c r="C213" s="92">
        <f t="shared" si="2"/>
        <v>31</v>
      </c>
      <c r="D213" s="104" t="str">
        <f t="shared" si="3"/>
        <v>Sunday</v>
      </c>
      <c r="E213" s="92">
        <v>2.0</v>
      </c>
      <c r="F213" s="92">
        <v>2.0</v>
      </c>
      <c r="G213" s="92">
        <v>1.0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hidden="1" outlineLevel="1">
      <c r="A214" s="103">
        <v>45138.0</v>
      </c>
      <c r="B214" s="92">
        <f t="shared" si="1"/>
        <v>7</v>
      </c>
      <c r="C214" s="92">
        <f t="shared" si="2"/>
        <v>32</v>
      </c>
      <c r="D214" s="104" t="str">
        <f t="shared" si="3"/>
        <v>Monday</v>
      </c>
      <c r="E214" s="92">
        <v>4.0</v>
      </c>
      <c r="F214" s="92">
        <v>3.0</v>
      </c>
      <c r="G214" s="92">
        <v>1.0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hidden="1" outlineLevel="1">
      <c r="A215" s="103">
        <v>45139.0</v>
      </c>
      <c r="B215" s="92">
        <f t="shared" si="1"/>
        <v>8</v>
      </c>
      <c r="C215" s="92">
        <f t="shared" si="2"/>
        <v>32</v>
      </c>
      <c r="D215" s="104" t="str">
        <f t="shared" si="3"/>
        <v>Tuesday</v>
      </c>
      <c r="E215" s="92">
        <v>0.0</v>
      </c>
      <c r="F215" s="92">
        <v>2.0</v>
      </c>
      <c r="G215" s="92">
        <v>0.0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hidden="1" outlineLevel="1">
      <c r="A216" s="103">
        <v>45140.0</v>
      </c>
      <c r="B216" s="92">
        <f t="shared" si="1"/>
        <v>8</v>
      </c>
      <c r="C216" s="92">
        <f t="shared" si="2"/>
        <v>32</v>
      </c>
      <c r="D216" s="104" t="str">
        <f t="shared" si="3"/>
        <v>Wednesday</v>
      </c>
      <c r="E216" s="92">
        <v>0.0</v>
      </c>
      <c r="F216" s="92">
        <v>1.0</v>
      </c>
      <c r="G216" s="92">
        <v>0.0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hidden="1" outlineLevel="1">
      <c r="A217" s="103">
        <v>45141.0</v>
      </c>
      <c r="B217" s="92">
        <f t="shared" si="1"/>
        <v>8</v>
      </c>
      <c r="C217" s="92">
        <f t="shared" si="2"/>
        <v>32</v>
      </c>
      <c r="D217" s="104" t="str">
        <f t="shared" si="3"/>
        <v>Thursday</v>
      </c>
      <c r="E217" s="92">
        <v>0.0</v>
      </c>
      <c r="F217" s="92">
        <v>2.0</v>
      </c>
      <c r="G217" s="92">
        <v>0.0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hidden="1" outlineLevel="1">
      <c r="A218" s="103">
        <v>45142.0</v>
      </c>
      <c r="B218" s="92">
        <f t="shared" si="1"/>
        <v>8</v>
      </c>
      <c r="C218" s="92">
        <f t="shared" si="2"/>
        <v>32</v>
      </c>
      <c r="D218" s="104" t="str">
        <f t="shared" si="3"/>
        <v>Friday</v>
      </c>
      <c r="E218" s="92">
        <v>0.0</v>
      </c>
      <c r="F218" s="92">
        <v>1.0</v>
      </c>
      <c r="G218" s="92">
        <v>0.0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hidden="1" outlineLevel="1">
      <c r="A219" s="103">
        <v>45143.0</v>
      </c>
      <c r="B219" s="92">
        <f t="shared" si="1"/>
        <v>8</v>
      </c>
      <c r="C219" s="92">
        <f t="shared" si="2"/>
        <v>32</v>
      </c>
      <c r="D219" s="104" t="str">
        <f t="shared" si="3"/>
        <v>Saturday</v>
      </c>
      <c r="E219" s="92">
        <v>1.0</v>
      </c>
      <c r="F219" s="92">
        <v>1.0</v>
      </c>
      <c r="G219" s="92">
        <v>2.0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hidden="1" outlineLevel="1">
      <c r="A220" s="103">
        <v>45144.0</v>
      </c>
      <c r="B220" s="92">
        <f t="shared" si="1"/>
        <v>8</v>
      </c>
      <c r="C220" s="92">
        <f t="shared" si="2"/>
        <v>32</v>
      </c>
      <c r="D220" s="104" t="str">
        <f t="shared" si="3"/>
        <v>Sunday</v>
      </c>
      <c r="E220" s="92">
        <v>4.0</v>
      </c>
      <c r="F220" s="92">
        <v>2.0</v>
      </c>
      <c r="G220" s="92">
        <v>1.0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hidden="1" outlineLevel="1">
      <c r="A221" s="103">
        <v>45145.0</v>
      </c>
      <c r="B221" s="92">
        <f t="shared" si="1"/>
        <v>8</v>
      </c>
      <c r="C221" s="92">
        <f t="shared" si="2"/>
        <v>33</v>
      </c>
      <c r="D221" s="104" t="str">
        <f t="shared" si="3"/>
        <v>Monday</v>
      </c>
      <c r="E221" s="92">
        <v>3.0</v>
      </c>
      <c r="F221" s="92">
        <v>1.0</v>
      </c>
      <c r="G221" s="92">
        <v>0.0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hidden="1" outlineLevel="1">
      <c r="A222" s="103">
        <v>45146.0</v>
      </c>
      <c r="B222" s="92">
        <f t="shared" si="1"/>
        <v>8</v>
      </c>
      <c r="C222" s="92">
        <f t="shared" si="2"/>
        <v>33</v>
      </c>
      <c r="D222" s="104" t="str">
        <f t="shared" si="3"/>
        <v>Tuesday</v>
      </c>
      <c r="E222" s="92">
        <v>2.0</v>
      </c>
      <c r="F222" s="92">
        <v>0.0</v>
      </c>
      <c r="G222" s="92">
        <v>0.0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hidden="1" outlineLevel="1">
      <c r="A223" s="103">
        <v>45147.0</v>
      </c>
      <c r="B223" s="92">
        <f t="shared" si="1"/>
        <v>8</v>
      </c>
      <c r="C223" s="92">
        <f t="shared" si="2"/>
        <v>33</v>
      </c>
      <c r="D223" s="104" t="str">
        <f t="shared" si="3"/>
        <v>Wednesday</v>
      </c>
      <c r="E223" s="92">
        <v>3.0</v>
      </c>
      <c r="F223" s="92">
        <v>2.0</v>
      </c>
      <c r="G223" s="92">
        <v>1.0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hidden="1" outlineLevel="1">
      <c r="A224" s="103">
        <v>45148.0</v>
      </c>
      <c r="B224" s="92">
        <f t="shared" si="1"/>
        <v>8</v>
      </c>
      <c r="C224" s="92">
        <f t="shared" si="2"/>
        <v>33</v>
      </c>
      <c r="D224" s="104" t="str">
        <f t="shared" si="3"/>
        <v>Thursday</v>
      </c>
      <c r="E224" s="92">
        <v>3.0</v>
      </c>
      <c r="F224" s="92">
        <v>2.0</v>
      </c>
      <c r="G224" s="92">
        <v>2.0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hidden="1" outlineLevel="1">
      <c r="A225" s="103">
        <v>45149.0</v>
      </c>
      <c r="B225" s="92">
        <f t="shared" si="1"/>
        <v>8</v>
      </c>
      <c r="C225" s="92">
        <f t="shared" si="2"/>
        <v>33</v>
      </c>
      <c r="D225" s="104" t="str">
        <f t="shared" si="3"/>
        <v>Friday</v>
      </c>
      <c r="E225" s="92">
        <v>3.0</v>
      </c>
      <c r="F225" s="92">
        <v>3.0</v>
      </c>
      <c r="G225" s="92">
        <v>0.0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hidden="1" outlineLevel="1">
      <c r="A226" s="103">
        <v>45150.0</v>
      </c>
      <c r="B226" s="92">
        <f t="shared" si="1"/>
        <v>8</v>
      </c>
      <c r="C226" s="92">
        <f t="shared" si="2"/>
        <v>33</v>
      </c>
      <c r="D226" s="104" t="str">
        <f t="shared" si="3"/>
        <v>Saturday</v>
      </c>
      <c r="E226" s="92">
        <v>1.0</v>
      </c>
      <c r="F226" s="92">
        <v>2.0</v>
      </c>
      <c r="G226" s="92">
        <v>0.0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hidden="1" outlineLevel="1">
      <c r="A227" s="103">
        <v>45151.0</v>
      </c>
      <c r="B227" s="92">
        <f t="shared" si="1"/>
        <v>8</v>
      </c>
      <c r="C227" s="92">
        <f t="shared" si="2"/>
        <v>33</v>
      </c>
      <c r="D227" s="104" t="str">
        <f t="shared" si="3"/>
        <v>Sunday</v>
      </c>
      <c r="E227" s="92">
        <v>4.0</v>
      </c>
      <c r="F227" s="92">
        <v>3.0</v>
      </c>
      <c r="G227" s="92">
        <v>0.0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hidden="1" outlineLevel="1">
      <c r="A228" s="103">
        <v>45152.0</v>
      </c>
      <c r="B228" s="92">
        <f t="shared" si="1"/>
        <v>8</v>
      </c>
      <c r="C228" s="92">
        <f t="shared" si="2"/>
        <v>34</v>
      </c>
      <c r="D228" s="104" t="str">
        <f t="shared" si="3"/>
        <v>Monday</v>
      </c>
      <c r="E228" s="92">
        <v>4.0</v>
      </c>
      <c r="F228" s="92">
        <v>2.0</v>
      </c>
      <c r="G228" s="92">
        <v>0.0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hidden="1" outlineLevel="1">
      <c r="A229" s="103">
        <v>45153.0</v>
      </c>
      <c r="B229" s="92">
        <f t="shared" si="1"/>
        <v>8</v>
      </c>
      <c r="C229" s="92">
        <f t="shared" si="2"/>
        <v>34</v>
      </c>
      <c r="D229" s="104" t="str">
        <f t="shared" si="3"/>
        <v>Tuesday</v>
      </c>
      <c r="E229" s="92">
        <v>1.0</v>
      </c>
      <c r="F229" s="92">
        <v>2.0</v>
      </c>
      <c r="G229" s="92">
        <v>1.0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hidden="1" outlineLevel="1">
      <c r="A230" s="103">
        <v>45154.0</v>
      </c>
      <c r="B230" s="92">
        <f t="shared" si="1"/>
        <v>8</v>
      </c>
      <c r="C230" s="92">
        <f t="shared" si="2"/>
        <v>34</v>
      </c>
      <c r="D230" s="104" t="str">
        <f t="shared" si="3"/>
        <v>Wednesday</v>
      </c>
      <c r="E230" s="92">
        <v>3.0</v>
      </c>
      <c r="F230" s="92">
        <v>2.0</v>
      </c>
      <c r="G230" s="92">
        <v>0.0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hidden="1" outlineLevel="1">
      <c r="A231" s="103">
        <v>45155.0</v>
      </c>
      <c r="B231" s="92">
        <f t="shared" si="1"/>
        <v>8</v>
      </c>
      <c r="C231" s="92">
        <f t="shared" si="2"/>
        <v>34</v>
      </c>
      <c r="D231" s="104" t="str">
        <f t="shared" si="3"/>
        <v>Thursday</v>
      </c>
      <c r="E231" s="92">
        <v>3.0</v>
      </c>
      <c r="F231" s="92">
        <v>3.0</v>
      </c>
      <c r="G231" s="92">
        <v>0.0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hidden="1" outlineLevel="1">
      <c r="A232" s="103">
        <v>45156.0</v>
      </c>
      <c r="B232" s="92">
        <f t="shared" si="1"/>
        <v>8</v>
      </c>
      <c r="C232" s="92">
        <f t="shared" si="2"/>
        <v>34</v>
      </c>
      <c r="D232" s="104" t="str">
        <f t="shared" si="3"/>
        <v>Friday</v>
      </c>
      <c r="E232" s="92">
        <v>3.0</v>
      </c>
      <c r="F232" s="92">
        <v>3.0</v>
      </c>
      <c r="G232" s="92">
        <v>0.0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hidden="1" outlineLevel="1">
      <c r="A233" s="103">
        <v>45157.0</v>
      </c>
      <c r="B233" s="92">
        <f t="shared" si="1"/>
        <v>8</v>
      </c>
      <c r="C233" s="92">
        <f t="shared" si="2"/>
        <v>34</v>
      </c>
      <c r="D233" s="104" t="str">
        <f t="shared" si="3"/>
        <v>Saturday</v>
      </c>
      <c r="E233" s="92">
        <v>2.0</v>
      </c>
      <c r="F233" s="92">
        <v>3.0</v>
      </c>
      <c r="G233" s="92">
        <v>0.0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hidden="1" outlineLevel="1">
      <c r="A234" s="103">
        <v>45158.0</v>
      </c>
      <c r="B234" s="92">
        <f t="shared" si="1"/>
        <v>8</v>
      </c>
      <c r="C234" s="92">
        <f t="shared" si="2"/>
        <v>34</v>
      </c>
      <c r="D234" s="104" t="str">
        <f t="shared" si="3"/>
        <v>Sunday</v>
      </c>
      <c r="E234" s="92">
        <v>3.0</v>
      </c>
      <c r="F234" s="92">
        <v>0.0</v>
      </c>
      <c r="G234" s="92">
        <v>1.0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hidden="1" outlineLevel="1">
      <c r="A235" s="103">
        <v>45159.0</v>
      </c>
      <c r="B235" s="92">
        <f t="shared" si="1"/>
        <v>8</v>
      </c>
      <c r="C235" s="92">
        <f t="shared" si="2"/>
        <v>35</v>
      </c>
      <c r="D235" s="104" t="str">
        <f t="shared" si="3"/>
        <v>Monday</v>
      </c>
      <c r="E235" s="92">
        <v>3.0</v>
      </c>
      <c r="F235" s="92">
        <v>0.0</v>
      </c>
      <c r="G235" s="92">
        <v>1.0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hidden="1" outlineLevel="1">
      <c r="A236" s="103">
        <v>45160.0</v>
      </c>
      <c r="B236" s="92">
        <f t="shared" si="1"/>
        <v>8</v>
      </c>
      <c r="C236" s="92">
        <f t="shared" si="2"/>
        <v>35</v>
      </c>
      <c r="D236" s="104" t="str">
        <f t="shared" si="3"/>
        <v>Tuesday</v>
      </c>
      <c r="E236" s="92">
        <v>1.0</v>
      </c>
      <c r="F236" s="92">
        <v>0.0</v>
      </c>
      <c r="G236" s="92">
        <v>0.0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hidden="1" outlineLevel="1">
      <c r="A237" s="103">
        <v>45161.0</v>
      </c>
      <c r="B237" s="92">
        <f t="shared" si="1"/>
        <v>8</v>
      </c>
      <c r="C237" s="92">
        <f t="shared" si="2"/>
        <v>35</v>
      </c>
      <c r="D237" s="104" t="str">
        <f t="shared" si="3"/>
        <v>Wednesday</v>
      </c>
      <c r="E237" s="92">
        <v>4.0</v>
      </c>
      <c r="F237" s="92">
        <v>3.0</v>
      </c>
      <c r="G237" s="92">
        <v>0.0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hidden="1" outlineLevel="1">
      <c r="A238" s="103">
        <v>45162.0</v>
      </c>
      <c r="B238" s="92">
        <f t="shared" si="1"/>
        <v>8</v>
      </c>
      <c r="C238" s="92">
        <f t="shared" si="2"/>
        <v>35</v>
      </c>
      <c r="D238" s="104" t="str">
        <f t="shared" si="3"/>
        <v>Thursday</v>
      </c>
      <c r="E238" s="92">
        <v>0.0</v>
      </c>
      <c r="F238" s="92">
        <v>2.0</v>
      </c>
      <c r="G238" s="92">
        <v>3.0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hidden="1" outlineLevel="1">
      <c r="A239" s="103">
        <v>45163.0</v>
      </c>
      <c r="B239" s="92">
        <f t="shared" si="1"/>
        <v>8</v>
      </c>
      <c r="C239" s="92">
        <f t="shared" si="2"/>
        <v>35</v>
      </c>
      <c r="D239" s="104" t="str">
        <f t="shared" si="3"/>
        <v>Friday</v>
      </c>
      <c r="E239" s="92">
        <v>1.0</v>
      </c>
      <c r="F239" s="92">
        <v>1.0</v>
      </c>
      <c r="G239" s="92">
        <v>0.0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hidden="1" outlineLevel="1">
      <c r="A240" s="103">
        <v>45164.0</v>
      </c>
      <c r="B240" s="92">
        <f t="shared" si="1"/>
        <v>8</v>
      </c>
      <c r="C240" s="92">
        <f t="shared" si="2"/>
        <v>35</v>
      </c>
      <c r="D240" s="104" t="str">
        <f t="shared" si="3"/>
        <v>Saturday</v>
      </c>
      <c r="E240" s="92">
        <v>3.0</v>
      </c>
      <c r="F240" s="92">
        <v>3.0</v>
      </c>
      <c r="G240" s="92">
        <v>1.0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hidden="1" outlineLevel="1">
      <c r="A241" s="103">
        <v>45165.0</v>
      </c>
      <c r="B241" s="92">
        <f t="shared" si="1"/>
        <v>8</v>
      </c>
      <c r="C241" s="92">
        <f t="shared" si="2"/>
        <v>35</v>
      </c>
      <c r="D241" s="104" t="str">
        <f t="shared" si="3"/>
        <v>Sunday</v>
      </c>
      <c r="E241" s="92">
        <v>1.0</v>
      </c>
      <c r="F241" s="92">
        <v>5.0</v>
      </c>
      <c r="G241" s="92">
        <v>1.0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hidden="1" outlineLevel="1">
      <c r="A242" s="103">
        <v>45166.0</v>
      </c>
      <c r="B242" s="92">
        <f t="shared" si="1"/>
        <v>8</v>
      </c>
      <c r="C242" s="92">
        <f t="shared" si="2"/>
        <v>36</v>
      </c>
      <c r="D242" s="104" t="str">
        <f t="shared" si="3"/>
        <v>Monday</v>
      </c>
      <c r="E242" s="92">
        <v>4.0</v>
      </c>
      <c r="F242" s="92">
        <v>2.0</v>
      </c>
      <c r="G242" s="92">
        <v>0.0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hidden="1" outlineLevel="1">
      <c r="A243" s="103">
        <v>45167.0</v>
      </c>
      <c r="B243" s="92">
        <f t="shared" si="1"/>
        <v>8</v>
      </c>
      <c r="C243" s="92">
        <f t="shared" si="2"/>
        <v>36</v>
      </c>
      <c r="D243" s="104" t="str">
        <f t="shared" si="3"/>
        <v>Tuesday</v>
      </c>
      <c r="E243" s="92">
        <v>5.0</v>
      </c>
      <c r="F243" s="92">
        <v>0.0</v>
      </c>
      <c r="G243" s="92">
        <v>1.0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hidden="1" outlineLevel="1">
      <c r="A244" s="103">
        <v>45168.0</v>
      </c>
      <c r="B244" s="92">
        <f t="shared" si="1"/>
        <v>8</v>
      </c>
      <c r="C244" s="92">
        <f t="shared" si="2"/>
        <v>36</v>
      </c>
      <c r="D244" s="104" t="str">
        <f t="shared" si="3"/>
        <v>Wednesday</v>
      </c>
      <c r="E244" s="92">
        <v>1.0</v>
      </c>
      <c r="F244" s="92">
        <v>4.0</v>
      </c>
      <c r="G244" s="92">
        <v>0.0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hidden="1" outlineLevel="1">
      <c r="A245" s="103">
        <v>45169.0</v>
      </c>
      <c r="B245" s="92">
        <f t="shared" si="1"/>
        <v>8</v>
      </c>
      <c r="C245" s="92">
        <f t="shared" si="2"/>
        <v>36</v>
      </c>
      <c r="D245" s="104" t="str">
        <f t="shared" si="3"/>
        <v>Thursday</v>
      </c>
      <c r="E245" s="92">
        <v>3.0</v>
      </c>
      <c r="F245" s="92">
        <v>3.0</v>
      </c>
      <c r="G245" s="92">
        <v>2.0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hidden="1" outlineLevel="1">
      <c r="A246" s="103">
        <v>45170.0</v>
      </c>
      <c r="B246" s="92">
        <f t="shared" si="1"/>
        <v>9</v>
      </c>
      <c r="C246" s="92">
        <f t="shared" si="2"/>
        <v>36</v>
      </c>
      <c r="D246" s="104" t="str">
        <f t="shared" si="3"/>
        <v>Friday</v>
      </c>
      <c r="E246" s="92">
        <v>0.0</v>
      </c>
      <c r="F246" s="92">
        <v>3.0</v>
      </c>
      <c r="G246" s="92">
        <v>0.0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hidden="1" outlineLevel="1">
      <c r="A247" s="103">
        <v>45171.0</v>
      </c>
      <c r="B247" s="92">
        <f t="shared" si="1"/>
        <v>9</v>
      </c>
      <c r="C247" s="92">
        <f t="shared" si="2"/>
        <v>36</v>
      </c>
      <c r="D247" s="104" t="str">
        <f t="shared" si="3"/>
        <v>Saturday</v>
      </c>
      <c r="E247" s="92">
        <v>3.0</v>
      </c>
      <c r="F247" s="92">
        <v>2.0</v>
      </c>
      <c r="G247" s="92">
        <v>0.0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hidden="1" outlineLevel="1">
      <c r="A248" s="103">
        <v>45172.0</v>
      </c>
      <c r="B248" s="92">
        <f t="shared" si="1"/>
        <v>9</v>
      </c>
      <c r="C248" s="92">
        <f t="shared" si="2"/>
        <v>36</v>
      </c>
      <c r="D248" s="104" t="str">
        <f t="shared" si="3"/>
        <v>Sunday</v>
      </c>
      <c r="E248" s="92">
        <v>1.0</v>
      </c>
      <c r="F248" s="92">
        <v>5.0</v>
      </c>
      <c r="G248" s="92">
        <v>0.0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hidden="1" outlineLevel="1">
      <c r="A249" s="103">
        <v>45173.0</v>
      </c>
      <c r="B249" s="92">
        <f t="shared" si="1"/>
        <v>9</v>
      </c>
      <c r="C249" s="92">
        <f t="shared" si="2"/>
        <v>37</v>
      </c>
      <c r="D249" s="104" t="str">
        <f t="shared" si="3"/>
        <v>Monday</v>
      </c>
      <c r="E249" s="92">
        <v>3.0</v>
      </c>
      <c r="F249" s="92">
        <v>0.0</v>
      </c>
      <c r="G249" s="92">
        <v>0.0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hidden="1" outlineLevel="1">
      <c r="A250" s="103">
        <v>45174.0</v>
      </c>
      <c r="B250" s="92">
        <f t="shared" si="1"/>
        <v>9</v>
      </c>
      <c r="C250" s="92">
        <f t="shared" si="2"/>
        <v>37</v>
      </c>
      <c r="D250" s="104" t="str">
        <f t="shared" si="3"/>
        <v>Tuesday</v>
      </c>
      <c r="E250" s="92">
        <v>3.0</v>
      </c>
      <c r="F250" s="92">
        <v>0.0</v>
      </c>
      <c r="G250" s="92">
        <v>0.0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hidden="1" outlineLevel="1">
      <c r="A251" s="103">
        <v>45175.0</v>
      </c>
      <c r="B251" s="92">
        <f t="shared" si="1"/>
        <v>9</v>
      </c>
      <c r="C251" s="92">
        <f t="shared" si="2"/>
        <v>37</v>
      </c>
      <c r="D251" s="104" t="str">
        <f t="shared" si="3"/>
        <v>Wednesday</v>
      </c>
      <c r="E251" s="92">
        <v>0.0</v>
      </c>
      <c r="F251" s="92">
        <v>1.0</v>
      </c>
      <c r="G251" s="92">
        <v>0.0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hidden="1" outlineLevel="1">
      <c r="A252" s="103">
        <v>45176.0</v>
      </c>
      <c r="B252" s="92">
        <f t="shared" si="1"/>
        <v>9</v>
      </c>
      <c r="C252" s="92">
        <f t="shared" si="2"/>
        <v>37</v>
      </c>
      <c r="D252" s="104" t="str">
        <f t="shared" si="3"/>
        <v>Thursday</v>
      </c>
      <c r="E252" s="92">
        <v>0.0</v>
      </c>
      <c r="F252" s="92">
        <v>2.0</v>
      </c>
      <c r="G252" s="92">
        <v>0.0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hidden="1" outlineLevel="1">
      <c r="A253" s="103">
        <v>45177.0</v>
      </c>
      <c r="B253" s="92">
        <f t="shared" si="1"/>
        <v>9</v>
      </c>
      <c r="C253" s="92">
        <f t="shared" si="2"/>
        <v>37</v>
      </c>
      <c r="D253" s="104" t="str">
        <f t="shared" si="3"/>
        <v>Friday</v>
      </c>
      <c r="E253" s="92">
        <v>4.0</v>
      </c>
      <c r="F253" s="92">
        <v>3.0</v>
      </c>
      <c r="G253" s="92">
        <v>0.0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hidden="1" outlineLevel="1">
      <c r="A254" s="103">
        <v>45178.0</v>
      </c>
      <c r="B254" s="92">
        <f t="shared" si="1"/>
        <v>9</v>
      </c>
      <c r="C254" s="92">
        <f t="shared" si="2"/>
        <v>37</v>
      </c>
      <c r="D254" s="104" t="str">
        <f t="shared" si="3"/>
        <v>Saturday</v>
      </c>
      <c r="E254" s="92">
        <v>0.0</v>
      </c>
      <c r="F254" s="92">
        <v>2.0</v>
      </c>
      <c r="G254" s="92">
        <v>0.0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hidden="1" outlineLevel="1">
      <c r="A255" s="103">
        <v>45179.0</v>
      </c>
      <c r="B255" s="92">
        <f t="shared" si="1"/>
        <v>9</v>
      </c>
      <c r="C255" s="92">
        <f t="shared" si="2"/>
        <v>37</v>
      </c>
      <c r="D255" s="104" t="str">
        <f t="shared" si="3"/>
        <v>Sunday</v>
      </c>
      <c r="E255" s="92">
        <v>1.0</v>
      </c>
      <c r="F255" s="92">
        <v>2.0</v>
      </c>
      <c r="G255" s="92">
        <v>0.0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hidden="1" outlineLevel="1">
      <c r="A256" s="103">
        <v>45180.0</v>
      </c>
      <c r="B256" s="92">
        <f t="shared" si="1"/>
        <v>9</v>
      </c>
      <c r="C256" s="92">
        <f t="shared" si="2"/>
        <v>38</v>
      </c>
      <c r="D256" s="104" t="str">
        <f t="shared" si="3"/>
        <v>Monday</v>
      </c>
      <c r="E256" s="92">
        <v>3.0</v>
      </c>
      <c r="F256" s="92">
        <v>0.0</v>
      </c>
      <c r="G256" s="92">
        <v>0.0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hidden="1" outlineLevel="1">
      <c r="A257" s="103">
        <v>45181.0</v>
      </c>
      <c r="B257" s="92">
        <f t="shared" si="1"/>
        <v>9</v>
      </c>
      <c r="C257" s="92">
        <f t="shared" si="2"/>
        <v>38</v>
      </c>
      <c r="D257" s="104" t="str">
        <f t="shared" si="3"/>
        <v>Tuesday</v>
      </c>
      <c r="E257" s="92">
        <v>3.0</v>
      </c>
      <c r="F257" s="92">
        <v>1.0</v>
      </c>
      <c r="G257" s="92">
        <v>0.0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hidden="1" outlineLevel="1">
      <c r="A258" s="103">
        <v>45182.0</v>
      </c>
      <c r="B258" s="92">
        <f t="shared" si="1"/>
        <v>9</v>
      </c>
      <c r="C258" s="92">
        <f t="shared" si="2"/>
        <v>38</v>
      </c>
      <c r="D258" s="104" t="str">
        <f t="shared" si="3"/>
        <v>Wednesday</v>
      </c>
      <c r="E258" s="92">
        <v>3.0</v>
      </c>
      <c r="F258" s="92">
        <v>2.0</v>
      </c>
      <c r="G258" s="92">
        <v>1.0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hidden="1" outlineLevel="1">
      <c r="A259" s="103">
        <v>45183.0</v>
      </c>
      <c r="B259" s="92">
        <f t="shared" si="1"/>
        <v>9</v>
      </c>
      <c r="C259" s="92">
        <f t="shared" si="2"/>
        <v>38</v>
      </c>
      <c r="D259" s="104" t="str">
        <f t="shared" si="3"/>
        <v>Thursday</v>
      </c>
      <c r="E259" s="92">
        <v>3.0</v>
      </c>
      <c r="F259" s="92">
        <v>0.0</v>
      </c>
      <c r="G259" s="92">
        <v>0.0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hidden="1" outlineLevel="1">
      <c r="A260" s="103">
        <v>45184.0</v>
      </c>
      <c r="B260" s="92">
        <f t="shared" si="1"/>
        <v>9</v>
      </c>
      <c r="C260" s="92">
        <f t="shared" si="2"/>
        <v>38</v>
      </c>
      <c r="D260" s="104" t="str">
        <f t="shared" si="3"/>
        <v>Friday</v>
      </c>
      <c r="E260" s="92">
        <v>1.0</v>
      </c>
      <c r="F260" s="92">
        <v>0.0</v>
      </c>
      <c r="G260" s="92">
        <v>2.0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hidden="1" outlineLevel="1">
      <c r="A261" s="103">
        <v>45185.0</v>
      </c>
      <c r="B261" s="92">
        <f t="shared" si="1"/>
        <v>9</v>
      </c>
      <c r="C261" s="92">
        <f t="shared" si="2"/>
        <v>38</v>
      </c>
      <c r="D261" s="104" t="str">
        <f t="shared" si="3"/>
        <v>Saturday</v>
      </c>
      <c r="E261" s="92">
        <v>5.0</v>
      </c>
      <c r="F261" s="92">
        <v>0.0</v>
      </c>
      <c r="G261" s="92">
        <v>1.0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hidden="1" outlineLevel="1">
      <c r="A262" s="103">
        <v>45186.0</v>
      </c>
      <c r="B262" s="92">
        <f t="shared" si="1"/>
        <v>9</v>
      </c>
      <c r="C262" s="92">
        <f t="shared" si="2"/>
        <v>38</v>
      </c>
      <c r="D262" s="104" t="str">
        <f t="shared" si="3"/>
        <v>Sunday</v>
      </c>
      <c r="E262" s="92">
        <v>3.0</v>
      </c>
      <c r="F262" s="92">
        <v>0.0</v>
      </c>
      <c r="G262" s="92">
        <v>0.0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hidden="1" outlineLevel="1">
      <c r="A263" s="103">
        <v>45187.0</v>
      </c>
      <c r="B263" s="92">
        <f t="shared" si="1"/>
        <v>9</v>
      </c>
      <c r="C263" s="92">
        <f t="shared" si="2"/>
        <v>39</v>
      </c>
      <c r="D263" s="104" t="str">
        <f t="shared" si="3"/>
        <v>Monday</v>
      </c>
      <c r="E263" s="92">
        <v>2.0</v>
      </c>
      <c r="F263" s="92">
        <v>0.0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hidden="1" outlineLevel="1">
      <c r="A264" s="103">
        <v>45188.0</v>
      </c>
      <c r="B264" s="92">
        <f t="shared" si="1"/>
        <v>9</v>
      </c>
      <c r="C264" s="92">
        <f t="shared" si="2"/>
        <v>39</v>
      </c>
      <c r="D264" s="104" t="str">
        <f t="shared" si="3"/>
        <v>Tuesday</v>
      </c>
      <c r="E264" s="92">
        <v>1.0</v>
      </c>
      <c r="F264" s="92">
        <v>1.0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hidden="1" outlineLevel="1">
      <c r="A265" s="103">
        <v>45189.0</v>
      </c>
      <c r="B265" s="92">
        <f t="shared" si="1"/>
        <v>9</v>
      </c>
      <c r="C265" s="92">
        <f t="shared" si="2"/>
        <v>39</v>
      </c>
      <c r="D265" s="104" t="str">
        <f t="shared" si="3"/>
        <v>Wednesday</v>
      </c>
      <c r="E265" s="92">
        <v>1.0</v>
      </c>
      <c r="F265" s="92">
        <v>3.0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hidden="1" outlineLevel="1">
      <c r="A266" s="103">
        <v>45190.0</v>
      </c>
      <c r="B266" s="92">
        <f t="shared" si="1"/>
        <v>9</v>
      </c>
      <c r="C266" s="92">
        <f t="shared" si="2"/>
        <v>39</v>
      </c>
      <c r="D266" s="104" t="str">
        <f t="shared" si="3"/>
        <v>Thursday</v>
      </c>
      <c r="E266" s="92">
        <v>3.0</v>
      </c>
      <c r="F266" s="92">
        <v>0.0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hidden="1" outlineLevel="1">
      <c r="A267" s="103">
        <v>45191.0</v>
      </c>
      <c r="B267" s="92">
        <f t="shared" si="1"/>
        <v>9</v>
      </c>
      <c r="C267" s="92">
        <f t="shared" si="2"/>
        <v>39</v>
      </c>
      <c r="D267" s="104" t="str">
        <f t="shared" si="3"/>
        <v>Friday</v>
      </c>
      <c r="E267" s="92">
        <v>2.0</v>
      </c>
      <c r="F267" s="92">
        <v>0.0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hidden="1" outlineLevel="1">
      <c r="A268" s="103">
        <v>45192.0</v>
      </c>
      <c r="B268" s="92">
        <f t="shared" si="1"/>
        <v>9</v>
      </c>
      <c r="C268" s="92">
        <f t="shared" si="2"/>
        <v>39</v>
      </c>
      <c r="D268" s="104" t="str">
        <f t="shared" si="3"/>
        <v>Saturday</v>
      </c>
      <c r="E268" s="92">
        <v>1.0</v>
      </c>
      <c r="F268" s="92">
        <v>0.0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hidden="1" outlineLevel="1">
      <c r="A269" s="103">
        <v>45193.0</v>
      </c>
      <c r="B269" s="92">
        <f t="shared" si="1"/>
        <v>9</v>
      </c>
      <c r="C269" s="92">
        <f t="shared" si="2"/>
        <v>39</v>
      </c>
      <c r="D269" s="104" t="str">
        <f t="shared" si="3"/>
        <v>Sunday</v>
      </c>
      <c r="E269" s="92">
        <v>2.0</v>
      </c>
      <c r="F269" s="92">
        <v>0.0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hidden="1" outlineLevel="1">
      <c r="A270" s="103">
        <v>45194.0</v>
      </c>
      <c r="B270" s="92">
        <f t="shared" si="1"/>
        <v>9</v>
      </c>
      <c r="C270" s="92">
        <f t="shared" si="2"/>
        <v>40</v>
      </c>
      <c r="D270" s="104" t="str">
        <f t="shared" si="3"/>
        <v>Monday</v>
      </c>
      <c r="E270" s="92">
        <v>4.0</v>
      </c>
      <c r="F270" s="92">
        <v>0.0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hidden="1" outlineLevel="1">
      <c r="A271" s="103">
        <v>45195.0</v>
      </c>
      <c r="B271" s="92">
        <f t="shared" si="1"/>
        <v>9</v>
      </c>
      <c r="C271" s="92">
        <f t="shared" si="2"/>
        <v>40</v>
      </c>
      <c r="D271" s="104" t="str">
        <f t="shared" si="3"/>
        <v>Tuesday</v>
      </c>
      <c r="E271" s="92">
        <v>1.0</v>
      </c>
      <c r="F271" s="92">
        <v>0.0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hidden="1" outlineLevel="1">
      <c r="A272" s="103">
        <v>45196.0</v>
      </c>
      <c r="B272" s="92">
        <f t="shared" si="1"/>
        <v>9</v>
      </c>
      <c r="C272" s="92">
        <f t="shared" si="2"/>
        <v>40</v>
      </c>
      <c r="D272" s="104" t="str">
        <f t="shared" si="3"/>
        <v>Wednesday</v>
      </c>
      <c r="E272" s="92">
        <v>1.0</v>
      </c>
      <c r="F272" s="92">
        <v>0.0</v>
      </c>
      <c r="G272" s="92">
        <v>1.0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hidden="1" outlineLevel="1">
      <c r="A273" s="103">
        <v>45197.0</v>
      </c>
      <c r="B273" s="92">
        <f t="shared" si="1"/>
        <v>9</v>
      </c>
      <c r="C273" s="92">
        <f t="shared" si="2"/>
        <v>40</v>
      </c>
      <c r="D273" s="104" t="str">
        <f t="shared" si="3"/>
        <v>Thursday</v>
      </c>
      <c r="E273" s="92">
        <v>2.0</v>
      </c>
      <c r="F273" s="92">
        <v>0.0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hidden="1" outlineLevel="1">
      <c r="A274" s="103">
        <v>45198.0</v>
      </c>
      <c r="B274" s="92">
        <f t="shared" si="1"/>
        <v>9</v>
      </c>
      <c r="C274" s="92">
        <f t="shared" si="2"/>
        <v>40</v>
      </c>
      <c r="D274" s="104" t="str">
        <f t="shared" si="3"/>
        <v>Friday</v>
      </c>
      <c r="E274" s="92">
        <v>1.0</v>
      </c>
      <c r="F274" s="92">
        <v>0.0</v>
      </c>
      <c r="G274" s="92">
        <v>2.0</v>
      </c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hidden="1" outlineLevel="1">
      <c r="A275" s="103">
        <v>45199.0</v>
      </c>
      <c r="B275" s="92">
        <f t="shared" si="1"/>
        <v>9</v>
      </c>
      <c r="C275" s="92">
        <f t="shared" si="2"/>
        <v>40</v>
      </c>
      <c r="D275" s="104" t="str">
        <f t="shared" si="3"/>
        <v>Saturday</v>
      </c>
      <c r="E275" s="92">
        <v>3.0</v>
      </c>
      <c r="F275" s="92">
        <v>0.0</v>
      </c>
      <c r="G275" s="92">
        <v>1.0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hidden="1" outlineLevel="1">
      <c r="A276" s="103">
        <v>45200.0</v>
      </c>
      <c r="B276" s="92">
        <f t="shared" si="1"/>
        <v>10</v>
      </c>
      <c r="C276" s="92">
        <f t="shared" si="2"/>
        <v>40</v>
      </c>
      <c r="D276" s="104" t="str">
        <f t="shared" si="3"/>
        <v>Sunday</v>
      </c>
      <c r="E276" s="92">
        <v>2.0</v>
      </c>
      <c r="F276" s="92">
        <v>0.0</v>
      </c>
      <c r="G276" s="92">
        <v>0.0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hidden="1" outlineLevel="1">
      <c r="A277" s="103">
        <v>45201.0</v>
      </c>
      <c r="B277" s="92">
        <f t="shared" si="1"/>
        <v>10</v>
      </c>
      <c r="C277" s="92">
        <f t="shared" si="2"/>
        <v>41</v>
      </c>
      <c r="D277" s="104" t="str">
        <f t="shared" si="3"/>
        <v>Monday</v>
      </c>
      <c r="E277" s="92">
        <v>1.0</v>
      </c>
      <c r="F277" s="92">
        <v>0.0</v>
      </c>
      <c r="G277" s="92">
        <v>0.0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hidden="1" outlineLevel="1">
      <c r="A278" s="103">
        <v>45202.0</v>
      </c>
      <c r="B278" s="92">
        <f t="shared" si="1"/>
        <v>10</v>
      </c>
      <c r="C278" s="92">
        <f t="shared" si="2"/>
        <v>41</v>
      </c>
      <c r="D278" s="104" t="str">
        <f t="shared" si="3"/>
        <v>Tuesday</v>
      </c>
      <c r="E278" s="92">
        <v>1.0</v>
      </c>
      <c r="F278" s="92">
        <v>0.0</v>
      </c>
      <c r="G278" s="92">
        <v>2.0</v>
      </c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hidden="1" outlineLevel="1">
      <c r="A279" s="103">
        <v>45203.0</v>
      </c>
      <c r="B279" s="92">
        <f t="shared" si="1"/>
        <v>10</v>
      </c>
      <c r="C279" s="92">
        <f t="shared" si="2"/>
        <v>41</v>
      </c>
      <c r="D279" s="104" t="str">
        <f t="shared" si="3"/>
        <v>Wednesday</v>
      </c>
      <c r="E279" s="92">
        <v>2.0</v>
      </c>
      <c r="F279" s="92">
        <v>0.0</v>
      </c>
      <c r="G279" s="92">
        <v>0.0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hidden="1" outlineLevel="1">
      <c r="A280" s="103">
        <v>45204.0</v>
      </c>
      <c r="B280" s="92">
        <f t="shared" si="1"/>
        <v>10</v>
      </c>
      <c r="C280" s="92">
        <f t="shared" si="2"/>
        <v>41</v>
      </c>
      <c r="D280" s="104" t="str">
        <f t="shared" si="3"/>
        <v>Thursday</v>
      </c>
      <c r="E280" s="92">
        <v>2.0</v>
      </c>
      <c r="F280" s="92">
        <v>0.0</v>
      </c>
      <c r="G280" s="92">
        <v>0.0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hidden="1" outlineLevel="1">
      <c r="A281" s="103">
        <v>45205.0</v>
      </c>
      <c r="B281" s="92">
        <f t="shared" si="1"/>
        <v>10</v>
      </c>
      <c r="C281" s="92">
        <f t="shared" si="2"/>
        <v>41</v>
      </c>
      <c r="D281" s="104" t="str">
        <f t="shared" si="3"/>
        <v>Friday</v>
      </c>
      <c r="E281" s="92">
        <v>2.0</v>
      </c>
      <c r="F281" s="92">
        <v>3.0</v>
      </c>
      <c r="G281" s="92">
        <v>0.0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hidden="1" outlineLevel="1">
      <c r="A282" s="103">
        <v>45206.0</v>
      </c>
      <c r="B282" s="92">
        <f t="shared" si="1"/>
        <v>10</v>
      </c>
      <c r="C282" s="92">
        <f t="shared" si="2"/>
        <v>41</v>
      </c>
      <c r="D282" s="104" t="str">
        <f t="shared" si="3"/>
        <v>Saturday</v>
      </c>
      <c r="E282" s="92">
        <v>1.0</v>
      </c>
      <c r="F282" s="92">
        <v>4.0</v>
      </c>
      <c r="G282" s="92">
        <v>0.0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hidden="1" outlineLevel="1">
      <c r="A283" s="103">
        <v>45207.0</v>
      </c>
      <c r="B283" s="92">
        <f t="shared" si="1"/>
        <v>10</v>
      </c>
      <c r="C283" s="92">
        <f t="shared" si="2"/>
        <v>41</v>
      </c>
      <c r="D283" s="104" t="str">
        <f t="shared" si="3"/>
        <v>Sunday</v>
      </c>
      <c r="E283" s="92">
        <v>1.0</v>
      </c>
      <c r="F283" s="92">
        <v>1.0</v>
      </c>
      <c r="G283" s="92">
        <v>0.0</v>
      </c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hidden="1" outlineLevel="1">
      <c r="A284" s="103">
        <v>45208.0</v>
      </c>
      <c r="B284" s="92">
        <f t="shared" si="1"/>
        <v>10</v>
      </c>
      <c r="C284" s="92">
        <f t="shared" si="2"/>
        <v>42</v>
      </c>
      <c r="D284" s="104" t="str">
        <f t="shared" si="3"/>
        <v>Monday</v>
      </c>
      <c r="E284" s="92">
        <v>2.0</v>
      </c>
      <c r="F284" s="92">
        <v>2.0</v>
      </c>
      <c r="G284" s="92">
        <v>0.0</v>
      </c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hidden="1" outlineLevel="1">
      <c r="A285" s="103">
        <v>45209.0</v>
      </c>
      <c r="B285" s="92">
        <f t="shared" si="1"/>
        <v>10</v>
      </c>
      <c r="C285" s="92">
        <f t="shared" si="2"/>
        <v>42</v>
      </c>
      <c r="D285" s="104" t="str">
        <f t="shared" si="3"/>
        <v>Tuesday</v>
      </c>
      <c r="E285" s="92">
        <v>1.0</v>
      </c>
      <c r="F285" s="92">
        <v>0.0</v>
      </c>
      <c r="G285" s="92">
        <v>1.0</v>
      </c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hidden="1" outlineLevel="1">
      <c r="A286" s="103">
        <v>45210.0</v>
      </c>
      <c r="B286" s="92">
        <f t="shared" si="1"/>
        <v>10</v>
      </c>
      <c r="C286" s="92">
        <f t="shared" si="2"/>
        <v>42</v>
      </c>
      <c r="D286" s="104" t="str">
        <f t="shared" si="3"/>
        <v>Wednesday</v>
      </c>
      <c r="E286" s="92">
        <v>2.0</v>
      </c>
      <c r="F286" s="92">
        <v>4.0</v>
      </c>
      <c r="G286" s="92">
        <v>0.0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hidden="1" outlineLevel="1">
      <c r="A287" s="103">
        <v>45211.0</v>
      </c>
      <c r="B287" s="92">
        <f t="shared" si="1"/>
        <v>10</v>
      </c>
      <c r="C287" s="92">
        <f t="shared" si="2"/>
        <v>42</v>
      </c>
      <c r="D287" s="104" t="str">
        <f t="shared" si="3"/>
        <v>Thursday</v>
      </c>
      <c r="E287" s="92">
        <v>3.0</v>
      </c>
      <c r="F287" s="92">
        <v>4.0</v>
      </c>
      <c r="G287" s="92">
        <v>0.0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hidden="1" outlineLevel="1">
      <c r="A288" s="103">
        <v>45212.0</v>
      </c>
      <c r="B288" s="92">
        <f t="shared" si="1"/>
        <v>10</v>
      </c>
      <c r="C288" s="92">
        <f t="shared" si="2"/>
        <v>42</v>
      </c>
      <c r="D288" s="104" t="str">
        <f t="shared" si="3"/>
        <v>Friday</v>
      </c>
      <c r="E288" s="92">
        <v>3.0</v>
      </c>
      <c r="F288" s="92">
        <v>3.0</v>
      </c>
      <c r="G288" s="92">
        <v>0.0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hidden="1" outlineLevel="1">
      <c r="A289" s="103">
        <v>45213.0</v>
      </c>
      <c r="B289" s="92">
        <f t="shared" si="1"/>
        <v>10</v>
      </c>
      <c r="C289" s="92">
        <f t="shared" si="2"/>
        <v>42</v>
      </c>
      <c r="D289" s="104" t="str">
        <f t="shared" si="3"/>
        <v>Saturday</v>
      </c>
      <c r="E289" s="92">
        <v>2.0</v>
      </c>
      <c r="F289" s="92">
        <v>6.0</v>
      </c>
      <c r="G289" s="92">
        <v>0.0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hidden="1" outlineLevel="1">
      <c r="A290" s="103">
        <v>45214.0</v>
      </c>
      <c r="B290" s="92">
        <f t="shared" si="1"/>
        <v>10</v>
      </c>
      <c r="C290" s="92">
        <f t="shared" si="2"/>
        <v>42</v>
      </c>
      <c r="D290" s="104" t="str">
        <f t="shared" si="3"/>
        <v>Sunday</v>
      </c>
      <c r="E290" s="92">
        <v>2.0</v>
      </c>
      <c r="F290" s="92">
        <v>2.0</v>
      </c>
      <c r="G290" s="92">
        <v>1.0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hidden="1" outlineLevel="1">
      <c r="A291" s="103">
        <v>45215.0</v>
      </c>
      <c r="B291" s="92">
        <f t="shared" si="1"/>
        <v>10</v>
      </c>
      <c r="C291" s="92">
        <f t="shared" si="2"/>
        <v>43</v>
      </c>
      <c r="D291" s="104" t="str">
        <f t="shared" si="3"/>
        <v>Monday</v>
      </c>
      <c r="E291" s="92">
        <v>1.0</v>
      </c>
      <c r="F291" s="92">
        <v>4.0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hidden="1" outlineLevel="1">
      <c r="A292" s="103">
        <v>45216.0</v>
      </c>
      <c r="B292" s="92">
        <f t="shared" si="1"/>
        <v>10</v>
      </c>
      <c r="C292" s="92">
        <f t="shared" si="2"/>
        <v>43</v>
      </c>
      <c r="D292" s="104" t="str">
        <f t="shared" si="3"/>
        <v>Tuesday</v>
      </c>
      <c r="E292" s="92">
        <v>2.0</v>
      </c>
      <c r="F292" s="92">
        <v>3.0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hidden="1" outlineLevel="1">
      <c r="A293" s="103">
        <v>45217.0</v>
      </c>
      <c r="B293" s="92">
        <f t="shared" si="1"/>
        <v>10</v>
      </c>
      <c r="C293" s="92">
        <f t="shared" si="2"/>
        <v>43</v>
      </c>
      <c r="D293" s="104" t="str">
        <f t="shared" si="3"/>
        <v>Wednesday</v>
      </c>
      <c r="E293" s="92">
        <v>3.0</v>
      </c>
      <c r="F293" s="92">
        <v>4.0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hidden="1" outlineLevel="1">
      <c r="A294" s="103">
        <v>45218.0</v>
      </c>
      <c r="B294" s="92">
        <f t="shared" si="1"/>
        <v>10</v>
      </c>
      <c r="C294" s="92">
        <f t="shared" si="2"/>
        <v>43</v>
      </c>
      <c r="D294" s="104" t="str">
        <f t="shared" si="3"/>
        <v>Thursday</v>
      </c>
      <c r="E294" s="92">
        <v>1.0</v>
      </c>
      <c r="F294" s="92">
        <v>5.0</v>
      </c>
      <c r="G294" s="92">
        <v>1.0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hidden="1" outlineLevel="1">
      <c r="A295" s="103">
        <v>45219.0</v>
      </c>
      <c r="B295" s="92">
        <f t="shared" si="1"/>
        <v>10</v>
      </c>
      <c r="C295" s="92">
        <f t="shared" si="2"/>
        <v>43</v>
      </c>
      <c r="D295" s="104" t="str">
        <f t="shared" si="3"/>
        <v>Friday</v>
      </c>
      <c r="E295" s="92">
        <v>2.0</v>
      </c>
      <c r="F295" s="92">
        <v>4.0</v>
      </c>
      <c r="G295" s="92">
        <v>1.0</v>
      </c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hidden="1" outlineLevel="1">
      <c r="A296" s="103">
        <v>45220.0</v>
      </c>
      <c r="B296" s="92">
        <f t="shared" si="1"/>
        <v>10</v>
      </c>
      <c r="C296" s="92">
        <f t="shared" si="2"/>
        <v>43</v>
      </c>
      <c r="D296" s="104" t="str">
        <f t="shared" si="3"/>
        <v>Saturday</v>
      </c>
      <c r="E296" s="92">
        <v>2.0</v>
      </c>
      <c r="F296" s="92">
        <v>5.0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hidden="1" outlineLevel="1">
      <c r="A297" s="103">
        <v>45221.0</v>
      </c>
      <c r="B297" s="92">
        <f t="shared" si="1"/>
        <v>10</v>
      </c>
      <c r="C297" s="92">
        <f t="shared" si="2"/>
        <v>43</v>
      </c>
      <c r="D297" s="104" t="str">
        <f t="shared" si="3"/>
        <v>Sunday</v>
      </c>
      <c r="E297" s="92">
        <v>3.0</v>
      </c>
      <c r="F297" s="92">
        <v>4.0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hidden="1" outlineLevel="1">
      <c r="A298" s="103">
        <v>45222.0</v>
      </c>
      <c r="B298" s="92">
        <f t="shared" si="1"/>
        <v>10</v>
      </c>
      <c r="C298" s="92">
        <f t="shared" si="2"/>
        <v>44</v>
      </c>
      <c r="D298" s="104" t="str">
        <f t="shared" si="3"/>
        <v>Monday</v>
      </c>
      <c r="E298" s="92">
        <v>2.0</v>
      </c>
      <c r="F298" s="92">
        <v>3.0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hidden="1" outlineLevel="1">
      <c r="A299" s="103">
        <v>45223.0</v>
      </c>
      <c r="B299" s="92">
        <f t="shared" si="1"/>
        <v>10</v>
      </c>
      <c r="C299" s="92">
        <f t="shared" si="2"/>
        <v>44</v>
      </c>
      <c r="D299" s="104" t="str">
        <f t="shared" si="3"/>
        <v>Tuesday</v>
      </c>
      <c r="E299" s="92">
        <v>2.0</v>
      </c>
      <c r="F299" s="92">
        <v>2.0</v>
      </c>
      <c r="G299" s="92">
        <v>2.0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hidden="1" outlineLevel="1">
      <c r="A300" s="103">
        <v>45224.0</v>
      </c>
      <c r="B300" s="92">
        <f t="shared" si="1"/>
        <v>10</v>
      </c>
      <c r="C300" s="92">
        <f t="shared" si="2"/>
        <v>44</v>
      </c>
      <c r="D300" s="104" t="str">
        <f t="shared" si="3"/>
        <v>Wednesday</v>
      </c>
      <c r="E300" s="92">
        <v>4.0</v>
      </c>
      <c r="F300" s="92">
        <v>4.0</v>
      </c>
      <c r="G300" s="92">
        <v>1.0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hidden="1" outlineLevel="1">
      <c r="A301" s="103">
        <v>45225.0</v>
      </c>
      <c r="B301" s="92">
        <f t="shared" si="1"/>
        <v>10</v>
      </c>
      <c r="C301" s="92">
        <f t="shared" si="2"/>
        <v>44</v>
      </c>
      <c r="D301" s="104" t="str">
        <f t="shared" si="3"/>
        <v>Thursday</v>
      </c>
      <c r="E301" s="92">
        <v>3.0</v>
      </c>
      <c r="F301" s="92">
        <v>2.0</v>
      </c>
      <c r="G301" s="92">
        <v>1.0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hidden="1" outlineLevel="1">
      <c r="A302" s="103">
        <v>45226.0</v>
      </c>
      <c r="B302" s="92">
        <f t="shared" si="1"/>
        <v>10</v>
      </c>
      <c r="C302" s="92">
        <f t="shared" si="2"/>
        <v>44</v>
      </c>
      <c r="D302" s="104" t="str">
        <f t="shared" si="3"/>
        <v>Friday</v>
      </c>
      <c r="E302" s="92">
        <v>6.0</v>
      </c>
      <c r="F302" s="92">
        <v>3.0</v>
      </c>
      <c r="G302" s="92">
        <v>2.0</v>
      </c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hidden="1" outlineLevel="1">
      <c r="A303" s="103">
        <v>45227.0</v>
      </c>
      <c r="B303" s="92">
        <f t="shared" si="1"/>
        <v>10</v>
      </c>
      <c r="C303" s="92">
        <f t="shared" si="2"/>
        <v>44</v>
      </c>
      <c r="D303" s="104" t="str">
        <f t="shared" si="3"/>
        <v>Saturday</v>
      </c>
      <c r="E303" s="92">
        <v>2.0</v>
      </c>
      <c r="F303" s="92">
        <v>3.0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hidden="1" outlineLevel="1">
      <c r="A304" s="103">
        <v>45228.0</v>
      </c>
      <c r="B304" s="92">
        <f t="shared" si="1"/>
        <v>10</v>
      </c>
      <c r="C304" s="92">
        <f t="shared" si="2"/>
        <v>44</v>
      </c>
      <c r="D304" s="104" t="str">
        <f t="shared" si="3"/>
        <v>Sunday</v>
      </c>
      <c r="E304" s="92">
        <v>1.0</v>
      </c>
      <c r="F304" s="92">
        <v>3.0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hidden="1" outlineLevel="1">
      <c r="A305" s="103">
        <v>45229.0</v>
      </c>
      <c r="B305" s="92">
        <f t="shared" si="1"/>
        <v>10</v>
      </c>
      <c r="C305" s="92">
        <f t="shared" si="2"/>
        <v>45</v>
      </c>
      <c r="D305" s="104" t="str">
        <f t="shared" si="3"/>
        <v>Monday</v>
      </c>
      <c r="E305" s="92">
        <v>3.0</v>
      </c>
      <c r="F305" s="92">
        <v>2.0</v>
      </c>
      <c r="G305" s="92">
        <v>1.0</v>
      </c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hidden="1" outlineLevel="1">
      <c r="A306" s="103">
        <v>45230.0</v>
      </c>
      <c r="B306" s="92">
        <f t="shared" si="1"/>
        <v>10</v>
      </c>
      <c r="C306" s="92">
        <f t="shared" si="2"/>
        <v>45</v>
      </c>
      <c r="D306" s="104" t="str">
        <f t="shared" si="3"/>
        <v>Tuesday</v>
      </c>
      <c r="E306" s="92">
        <v>4.0</v>
      </c>
      <c r="F306" s="92">
        <v>2.0</v>
      </c>
      <c r="G306" s="92">
        <v>1.0</v>
      </c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hidden="1" outlineLevel="1">
      <c r="A307" s="103">
        <v>45231.0</v>
      </c>
      <c r="B307" s="92">
        <f t="shared" si="1"/>
        <v>11</v>
      </c>
      <c r="C307" s="92">
        <f t="shared" si="2"/>
        <v>45</v>
      </c>
      <c r="D307" s="104" t="str">
        <f t="shared" si="3"/>
        <v>Wednesday</v>
      </c>
      <c r="E307" s="92">
        <v>2.0</v>
      </c>
      <c r="F307" s="92">
        <v>1.0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hidden="1" outlineLevel="1">
      <c r="A308" s="103">
        <v>45232.0</v>
      </c>
      <c r="B308" s="92">
        <f t="shared" si="1"/>
        <v>11</v>
      </c>
      <c r="C308" s="92">
        <f t="shared" si="2"/>
        <v>45</v>
      </c>
      <c r="D308" s="104" t="str">
        <f t="shared" si="3"/>
        <v>Thursday</v>
      </c>
      <c r="E308" s="92">
        <v>3.0</v>
      </c>
      <c r="F308" s="92">
        <v>2.0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hidden="1" outlineLevel="1">
      <c r="A309" s="103">
        <v>45233.0</v>
      </c>
      <c r="B309" s="92">
        <f t="shared" si="1"/>
        <v>11</v>
      </c>
      <c r="C309" s="92">
        <f t="shared" si="2"/>
        <v>45</v>
      </c>
      <c r="D309" s="104" t="str">
        <f t="shared" si="3"/>
        <v>Friday</v>
      </c>
      <c r="E309" s="92">
        <v>1.0</v>
      </c>
      <c r="F309" s="92">
        <v>2.0</v>
      </c>
      <c r="G309" s="92">
        <v>2.0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hidden="1" outlineLevel="1">
      <c r="A310" s="103">
        <v>45234.0</v>
      </c>
      <c r="B310" s="92">
        <f t="shared" si="1"/>
        <v>11</v>
      </c>
      <c r="C310" s="92">
        <f t="shared" si="2"/>
        <v>45</v>
      </c>
      <c r="D310" s="104" t="str">
        <f t="shared" si="3"/>
        <v>Saturday</v>
      </c>
      <c r="E310" s="92">
        <v>3.0</v>
      </c>
      <c r="F310" s="92">
        <v>3.0</v>
      </c>
      <c r="G310" s="92">
        <v>1.0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hidden="1" outlineLevel="1">
      <c r="A311" s="103">
        <v>45235.0</v>
      </c>
      <c r="B311" s="92">
        <f t="shared" si="1"/>
        <v>11</v>
      </c>
      <c r="C311" s="92">
        <f t="shared" si="2"/>
        <v>45</v>
      </c>
      <c r="D311" s="104" t="str">
        <f t="shared" si="3"/>
        <v>Sunday</v>
      </c>
      <c r="E311" s="92">
        <v>2.0</v>
      </c>
      <c r="F311" s="92">
        <v>7.0</v>
      </c>
      <c r="G311" s="92">
        <v>1.0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hidden="1" outlineLevel="1">
      <c r="A312" s="103">
        <v>45236.0</v>
      </c>
      <c r="B312" s="92">
        <f t="shared" si="1"/>
        <v>11</v>
      </c>
      <c r="C312" s="92">
        <f t="shared" si="2"/>
        <v>46</v>
      </c>
      <c r="D312" s="104" t="str">
        <f t="shared" si="3"/>
        <v>Monday</v>
      </c>
      <c r="E312" s="92">
        <v>1.0</v>
      </c>
      <c r="F312" s="92">
        <v>3.0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hidden="1" outlineLevel="1">
      <c r="A313" s="103">
        <v>45237.0</v>
      </c>
      <c r="B313" s="92">
        <f t="shared" si="1"/>
        <v>11</v>
      </c>
      <c r="C313" s="92">
        <f t="shared" si="2"/>
        <v>46</v>
      </c>
      <c r="D313" s="104" t="str">
        <f t="shared" si="3"/>
        <v>Tuesday</v>
      </c>
      <c r="E313" s="92">
        <v>1.0</v>
      </c>
      <c r="F313" s="92">
        <v>3.0</v>
      </c>
      <c r="G313" s="92">
        <v>2.0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hidden="1" outlineLevel="1">
      <c r="A314" s="103">
        <v>45238.0</v>
      </c>
      <c r="B314" s="92">
        <f t="shared" si="1"/>
        <v>11</v>
      </c>
      <c r="C314" s="92">
        <f t="shared" si="2"/>
        <v>46</v>
      </c>
      <c r="D314" s="104" t="str">
        <f t="shared" si="3"/>
        <v>Wednesday</v>
      </c>
      <c r="E314" s="92">
        <v>3.0</v>
      </c>
      <c r="F314" s="92">
        <v>2.0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hidden="1" outlineLevel="1">
      <c r="A315" s="103">
        <v>45239.0</v>
      </c>
      <c r="B315" s="92">
        <f t="shared" si="1"/>
        <v>11</v>
      </c>
      <c r="C315" s="92">
        <f t="shared" si="2"/>
        <v>46</v>
      </c>
      <c r="D315" s="104" t="str">
        <f t="shared" si="3"/>
        <v>Thursday</v>
      </c>
      <c r="E315" s="92">
        <v>1.0</v>
      </c>
      <c r="F315" s="92">
        <v>4.0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hidden="1" outlineLevel="1">
      <c r="A316" s="103">
        <v>45240.0</v>
      </c>
      <c r="B316" s="92">
        <f t="shared" si="1"/>
        <v>11</v>
      </c>
      <c r="C316" s="92">
        <f t="shared" si="2"/>
        <v>46</v>
      </c>
      <c r="D316" s="104" t="str">
        <f t="shared" si="3"/>
        <v>Friday</v>
      </c>
      <c r="E316" s="92">
        <v>0.0</v>
      </c>
      <c r="F316" s="92">
        <v>3.0</v>
      </c>
      <c r="G316" s="92">
        <v>1.0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hidden="1" outlineLevel="1">
      <c r="A317" s="103">
        <v>45241.0</v>
      </c>
      <c r="B317" s="92">
        <f t="shared" si="1"/>
        <v>11</v>
      </c>
      <c r="C317" s="92">
        <f t="shared" si="2"/>
        <v>46</v>
      </c>
      <c r="D317" s="104" t="str">
        <f t="shared" si="3"/>
        <v>Saturday</v>
      </c>
      <c r="E317" s="92">
        <v>1.0</v>
      </c>
      <c r="F317" s="92">
        <v>3.0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hidden="1" outlineLevel="1">
      <c r="A318" s="103">
        <v>45242.0</v>
      </c>
      <c r="B318" s="92">
        <f t="shared" si="1"/>
        <v>11</v>
      </c>
      <c r="C318" s="92">
        <f t="shared" si="2"/>
        <v>46</v>
      </c>
      <c r="D318" s="104" t="str">
        <f t="shared" si="3"/>
        <v>Sunday</v>
      </c>
      <c r="E318" s="92">
        <v>1.0</v>
      </c>
      <c r="F318" s="92">
        <v>2.0</v>
      </c>
      <c r="G318" s="92">
        <v>1.0</v>
      </c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hidden="1" outlineLevel="1">
      <c r="A319" s="103">
        <v>45243.0</v>
      </c>
      <c r="B319" s="92">
        <f t="shared" si="1"/>
        <v>11</v>
      </c>
      <c r="C319" s="92">
        <f t="shared" si="2"/>
        <v>47</v>
      </c>
      <c r="D319" s="104" t="str">
        <f t="shared" si="3"/>
        <v>Monday</v>
      </c>
      <c r="E319" s="92">
        <v>3.0</v>
      </c>
      <c r="F319" s="92">
        <v>3.0</v>
      </c>
      <c r="G319" s="92">
        <v>1.0</v>
      </c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hidden="1" outlineLevel="1">
      <c r="A320" s="103">
        <v>45244.0</v>
      </c>
      <c r="B320" s="92">
        <f t="shared" si="1"/>
        <v>11</v>
      </c>
      <c r="C320" s="92">
        <f t="shared" si="2"/>
        <v>47</v>
      </c>
      <c r="D320" s="104" t="str">
        <f t="shared" si="3"/>
        <v>Tuesday</v>
      </c>
      <c r="E320" s="92">
        <v>1.0</v>
      </c>
      <c r="F320" s="92">
        <v>3.0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hidden="1" outlineLevel="1">
      <c r="A321" s="103">
        <v>45245.0</v>
      </c>
      <c r="B321" s="92">
        <f t="shared" si="1"/>
        <v>11</v>
      </c>
      <c r="C321" s="92">
        <f t="shared" si="2"/>
        <v>47</v>
      </c>
      <c r="D321" s="104" t="str">
        <f t="shared" si="3"/>
        <v>Wednesday</v>
      </c>
      <c r="E321" s="92">
        <v>3.0</v>
      </c>
      <c r="F321" s="92">
        <v>2.0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hidden="1" outlineLevel="1">
      <c r="A322" s="103">
        <v>45246.0</v>
      </c>
      <c r="B322" s="92">
        <f t="shared" si="1"/>
        <v>11</v>
      </c>
      <c r="C322" s="92">
        <f t="shared" si="2"/>
        <v>47</v>
      </c>
      <c r="D322" s="104" t="str">
        <f t="shared" si="3"/>
        <v>Thursday</v>
      </c>
      <c r="E322" s="92">
        <v>2.0</v>
      </c>
      <c r="F322" s="92">
        <v>3.0</v>
      </c>
      <c r="G322" s="92">
        <v>1.0</v>
      </c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hidden="1" outlineLevel="1">
      <c r="A323" s="103">
        <v>45247.0</v>
      </c>
      <c r="B323" s="92">
        <f t="shared" si="1"/>
        <v>11</v>
      </c>
      <c r="C323" s="92">
        <f t="shared" si="2"/>
        <v>47</v>
      </c>
      <c r="D323" s="104" t="str">
        <f t="shared" si="3"/>
        <v>Friday</v>
      </c>
      <c r="E323" s="92">
        <v>3.0</v>
      </c>
      <c r="F323" s="92">
        <v>3.0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hidden="1" outlineLevel="1">
      <c r="A324" s="103">
        <v>45248.0</v>
      </c>
      <c r="B324" s="92">
        <f t="shared" si="1"/>
        <v>11</v>
      </c>
      <c r="C324" s="92">
        <f t="shared" si="2"/>
        <v>47</v>
      </c>
      <c r="D324" s="104" t="str">
        <f t="shared" si="3"/>
        <v>Saturday</v>
      </c>
      <c r="E324" s="92">
        <v>1.0</v>
      </c>
      <c r="F324" s="92">
        <v>2.0</v>
      </c>
      <c r="G324" s="92">
        <v>1.0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hidden="1" outlineLevel="1">
      <c r="A325" s="103">
        <v>45249.0</v>
      </c>
      <c r="B325" s="92">
        <f t="shared" si="1"/>
        <v>11</v>
      </c>
      <c r="C325" s="92">
        <f t="shared" si="2"/>
        <v>47</v>
      </c>
      <c r="D325" s="104" t="str">
        <f t="shared" si="3"/>
        <v>Sunday</v>
      </c>
      <c r="E325" s="92">
        <v>2.0</v>
      </c>
      <c r="F325" s="92">
        <v>0.0</v>
      </c>
      <c r="G325" s="92">
        <v>1.0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hidden="1" outlineLevel="1">
      <c r="A326" s="103">
        <v>45250.0</v>
      </c>
      <c r="B326" s="92">
        <f t="shared" si="1"/>
        <v>11</v>
      </c>
      <c r="C326" s="92">
        <f t="shared" si="2"/>
        <v>48</v>
      </c>
      <c r="D326" s="104" t="str">
        <f t="shared" si="3"/>
        <v>Monday</v>
      </c>
      <c r="E326" s="92">
        <v>5.0</v>
      </c>
      <c r="F326" s="92">
        <v>1.0</v>
      </c>
      <c r="G326" s="92">
        <v>1.0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hidden="1" outlineLevel="1">
      <c r="A327" s="103">
        <v>45251.0</v>
      </c>
      <c r="B327" s="92">
        <f t="shared" si="1"/>
        <v>11</v>
      </c>
      <c r="C327" s="92">
        <f t="shared" si="2"/>
        <v>48</v>
      </c>
      <c r="D327" s="104" t="str">
        <f t="shared" si="3"/>
        <v>Tuesday</v>
      </c>
      <c r="E327" s="92">
        <v>2.0</v>
      </c>
      <c r="F327" s="92">
        <v>2.0</v>
      </c>
      <c r="G327" s="92">
        <v>2.0</v>
      </c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hidden="1" outlineLevel="1">
      <c r="A328" s="103">
        <v>45252.0</v>
      </c>
      <c r="B328" s="92">
        <f t="shared" si="1"/>
        <v>11</v>
      </c>
      <c r="C328" s="92">
        <f t="shared" si="2"/>
        <v>48</v>
      </c>
      <c r="D328" s="104" t="str">
        <f t="shared" si="3"/>
        <v>Wednesday</v>
      </c>
      <c r="E328" s="92">
        <v>2.0</v>
      </c>
      <c r="F328" s="92">
        <v>0.0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hidden="1" outlineLevel="1">
      <c r="A329" s="103">
        <v>45253.0</v>
      </c>
      <c r="B329" s="92">
        <f t="shared" si="1"/>
        <v>11</v>
      </c>
      <c r="C329" s="92">
        <f t="shared" si="2"/>
        <v>48</v>
      </c>
      <c r="D329" s="104" t="str">
        <f t="shared" si="3"/>
        <v>Thursday</v>
      </c>
      <c r="E329" s="92">
        <v>1.0</v>
      </c>
      <c r="F329" s="92">
        <v>0.0</v>
      </c>
      <c r="G329" s="92">
        <v>1.0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hidden="1" outlineLevel="1">
      <c r="A330" s="103">
        <v>45254.0</v>
      </c>
      <c r="B330" s="92">
        <f t="shared" si="1"/>
        <v>11</v>
      </c>
      <c r="C330" s="92">
        <f t="shared" si="2"/>
        <v>48</v>
      </c>
      <c r="D330" s="104" t="str">
        <f t="shared" si="3"/>
        <v>Friday</v>
      </c>
      <c r="E330" s="92">
        <v>2.0</v>
      </c>
      <c r="F330" s="92">
        <v>4.0</v>
      </c>
      <c r="G330" s="92">
        <v>2.0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hidden="1" outlineLevel="1">
      <c r="A331" s="103">
        <v>45255.0</v>
      </c>
      <c r="B331" s="92">
        <f t="shared" si="1"/>
        <v>11</v>
      </c>
      <c r="C331" s="92">
        <f t="shared" si="2"/>
        <v>48</v>
      </c>
      <c r="D331" s="104" t="str">
        <f t="shared" si="3"/>
        <v>Saturday</v>
      </c>
      <c r="E331" s="92">
        <v>1.0</v>
      </c>
      <c r="F331" s="92">
        <v>2.0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hidden="1" outlineLevel="1">
      <c r="A332" s="103">
        <v>45256.0</v>
      </c>
      <c r="B332" s="92">
        <f t="shared" si="1"/>
        <v>11</v>
      </c>
      <c r="C332" s="92">
        <f t="shared" si="2"/>
        <v>48</v>
      </c>
      <c r="D332" s="104" t="str">
        <f t="shared" si="3"/>
        <v>Sunday</v>
      </c>
      <c r="E332" s="92">
        <v>2.0</v>
      </c>
      <c r="F332" s="92">
        <v>0.0</v>
      </c>
      <c r="G332" s="92">
        <v>1.0</v>
      </c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hidden="1" outlineLevel="1">
      <c r="A333" s="103">
        <v>45257.0</v>
      </c>
      <c r="B333" s="92">
        <f t="shared" si="1"/>
        <v>11</v>
      </c>
      <c r="C333" s="92">
        <f t="shared" si="2"/>
        <v>49</v>
      </c>
      <c r="D333" s="104" t="str">
        <f t="shared" si="3"/>
        <v>Monday</v>
      </c>
      <c r="E333" s="92">
        <v>3.0</v>
      </c>
      <c r="F333" s="92">
        <v>0.0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hidden="1" outlineLevel="1">
      <c r="A334" s="103">
        <v>45258.0</v>
      </c>
      <c r="B334" s="92">
        <f t="shared" si="1"/>
        <v>11</v>
      </c>
      <c r="C334" s="92">
        <f t="shared" si="2"/>
        <v>49</v>
      </c>
      <c r="D334" s="104" t="str">
        <f t="shared" si="3"/>
        <v>Tuesday</v>
      </c>
      <c r="E334" s="92">
        <v>0.0</v>
      </c>
      <c r="F334" s="92">
        <v>0.0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hidden="1" outlineLevel="1">
      <c r="A335" s="103">
        <v>45259.0</v>
      </c>
      <c r="B335" s="92">
        <f t="shared" si="1"/>
        <v>11</v>
      </c>
      <c r="C335" s="92">
        <f t="shared" si="2"/>
        <v>49</v>
      </c>
      <c r="D335" s="104" t="str">
        <f t="shared" si="3"/>
        <v>Wednesday</v>
      </c>
      <c r="E335" s="92">
        <v>0.0</v>
      </c>
      <c r="F335" s="92">
        <v>0.0</v>
      </c>
      <c r="G335" s="92">
        <v>2.0</v>
      </c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hidden="1" outlineLevel="1">
      <c r="A336" s="103">
        <v>45260.0</v>
      </c>
      <c r="B336" s="92">
        <f t="shared" si="1"/>
        <v>11</v>
      </c>
      <c r="C336" s="92">
        <f t="shared" si="2"/>
        <v>49</v>
      </c>
      <c r="D336" s="104" t="str">
        <f t="shared" si="3"/>
        <v>Thursday</v>
      </c>
      <c r="E336" s="92">
        <v>2.0</v>
      </c>
      <c r="F336" s="92">
        <v>0.0</v>
      </c>
      <c r="G336" s="92">
        <v>1.0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hidden="1" outlineLevel="1">
      <c r="A337" s="103">
        <v>45261.0</v>
      </c>
      <c r="B337" s="92">
        <f t="shared" si="1"/>
        <v>12</v>
      </c>
      <c r="C337" s="92">
        <f t="shared" si="2"/>
        <v>49</v>
      </c>
      <c r="D337" s="104" t="str">
        <f t="shared" si="3"/>
        <v>Friday</v>
      </c>
      <c r="E337" s="92">
        <v>0.0</v>
      </c>
      <c r="F337" s="92">
        <v>0.0</v>
      </c>
      <c r="G337" s="92">
        <v>0.0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hidden="1" outlineLevel="1">
      <c r="A338" s="103">
        <v>45262.0</v>
      </c>
      <c r="B338" s="92">
        <f t="shared" si="1"/>
        <v>12</v>
      </c>
      <c r="C338" s="92">
        <f t="shared" si="2"/>
        <v>49</v>
      </c>
      <c r="D338" s="104" t="str">
        <f t="shared" si="3"/>
        <v>Saturday</v>
      </c>
      <c r="E338" s="92">
        <v>2.0</v>
      </c>
      <c r="F338" s="92">
        <v>2.0</v>
      </c>
      <c r="G338" s="92">
        <v>1.0</v>
      </c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hidden="1" outlineLevel="1">
      <c r="A339" s="103">
        <v>45263.0</v>
      </c>
      <c r="B339" s="92">
        <f t="shared" si="1"/>
        <v>12</v>
      </c>
      <c r="C339" s="92">
        <f t="shared" si="2"/>
        <v>49</v>
      </c>
      <c r="D339" s="104" t="str">
        <f t="shared" si="3"/>
        <v>Sunday</v>
      </c>
      <c r="E339" s="92">
        <v>1.0</v>
      </c>
      <c r="F339" s="92">
        <v>3.0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hidden="1" outlineLevel="1">
      <c r="A340" s="103">
        <v>45264.0</v>
      </c>
      <c r="B340" s="92">
        <f t="shared" si="1"/>
        <v>12</v>
      </c>
      <c r="C340" s="92">
        <f t="shared" si="2"/>
        <v>50</v>
      </c>
      <c r="D340" s="104" t="str">
        <f t="shared" si="3"/>
        <v>Monday</v>
      </c>
      <c r="E340" s="92">
        <v>1.0</v>
      </c>
      <c r="F340" s="92">
        <v>0.0</v>
      </c>
      <c r="G340" s="92">
        <v>2.0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hidden="1" outlineLevel="1">
      <c r="A341" s="103">
        <v>45265.0</v>
      </c>
      <c r="B341" s="92">
        <f t="shared" si="1"/>
        <v>12</v>
      </c>
      <c r="C341" s="92">
        <f t="shared" si="2"/>
        <v>50</v>
      </c>
      <c r="D341" s="104" t="str">
        <f t="shared" si="3"/>
        <v>Tuesday</v>
      </c>
      <c r="E341" s="92">
        <v>2.0</v>
      </c>
      <c r="F341" s="92">
        <v>0.0</v>
      </c>
      <c r="G341" s="92">
        <v>1.0</v>
      </c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hidden="1" outlineLevel="1">
      <c r="A342" s="103">
        <v>45266.0</v>
      </c>
      <c r="B342" s="92">
        <f t="shared" si="1"/>
        <v>12</v>
      </c>
      <c r="C342" s="92">
        <f t="shared" si="2"/>
        <v>50</v>
      </c>
      <c r="D342" s="104" t="str">
        <f t="shared" si="3"/>
        <v>Wednesday</v>
      </c>
      <c r="E342" s="92">
        <v>1.0</v>
      </c>
      <c r="F342" s="92">
        <v>0.0</v>
      </c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hidden="1" outlineLevel="1">
      <c r="A343" s="103">
        <v>45267.0</v>
      </c>
      <c r="B343" s="92">
        <f t="shared" si="1"/>
        <v>12</v>
      </c>
      <c r="C343" s="92">
        <f t="shared" si="2"/>
        <v>50</v>
      </c>
      <c r="D343" s="104" t="str">
        <f t="shared" si="3"/>
        <v>Thursday</v>
      </c>
      <c r="E343" s="92">
        <v>1.0</v>
      </c>
      <c r="F343" s="92">
        <v>0.0</v>
      </c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hidden="1" outlineLevel="1">
      <c r="A344" s="103">
        <v>45268.0</v>
      </c>
      <c r="B344" s="92">
        <f t="shared" si="1"/>
        <v>12</v>
      </c>
      <c r="C344" s="92">
        <f t="shared" si="2"/>
        <v>50</v>
      </c>
      <c r="D344" s="104" t="str">
        <f t="shared" si="3"/>
        <v>Friday</v>
      </c>
      <c r="E344" s="92">
        <v>1.0</v>
      </c>
      <c r="F344" s="92">
        <v>0.0</v>
      </c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hidden="1" outlineLevel="1">
      <c r="A345" s="103">
        <v>45269.0</v>
      </c>
      <c r="B345" s="92">
        <f t="shared" si="1"/>
        <v>12</v>
      </c>
      <c r="C345" s="92">
        <f t="shared" si="2"/>
        <v>50</v>
      </c>
      <c r="D345" s="104" t="str">
        <f t="shared" si="3"/>
        <v>Saturday</v>
      </c>
      <c r="E345" s="92">
        <v>0.0</v>
      </c>
      <c r="F345" s="92">
        <v>0.0</v>
      </c>
      <c r="G345" s="92">
        <v>1.0</v>
      </c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hidden="1" outlineLevel="1">
      <c r="A346" s="103">
        <v>45270.0</v>
      </c>
      <c r="B346" s="92">
        <f t="shared" si="1"/>
        <v>12</v>
      </c>
      <c r="C346" s="92">
        <f t="shared" si="2"/>
        <v>50</v>
      </c>
      <c r="D346" s="104" t="str">
        <f t="shared" si="3"/>
        <v>Sunday</v>
      </c>
      <c r="E346" s="92">
        <v>0.0</v>
      </c>
      <c r="F346" s="92">
        <v>2.0</v>
      </c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hidden="1" outlineLevel="1">
      <c r="A347" s="103">
        <v>45271.0</v>
      </c>
      <c r="B347" s="92">
        <f t="shared" si="1"/>
        <v>12</v>
      </c>
      <c r="C347" s="92">
        <f t="shared" si="2"/>
        <v>51</v>
      </c>
      <c r="D347" s="104" t="str">
        <f t="shared" si="3"/>
        <v>Monday</v>
      </c>
      <c r="E347" s="92">
        <v>0.0</v>
      </c>
      <c r="F347" s="92">
        <v>3.0</v>
      </c>
      <c r="G347" s="92">
        <v>1.0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hidden="1" outlineLevel="1">
      <c r="A348" s="103">
        <v>45272.0</v>
      </c>
      <c r="B348" s="92">
        <f t="shared" si="1"/>
        <v>12</v>
      </c>
      <c r="C348" s="92">
        <f t="shared" si="2"/>
        <v>51</v>
      </c>
      <c r="D348" s="104" t="str">
        <f t="shared" si="3"/>
        <v>Tuesday</v>
      </c>
      <c r="E348" s="92">
        <v>0.0</v>
      </c>
      <c r="F348" s="92">
        <v>3.0</v>
      </c>
      <c r="G348" s="92">
        <v>1.0</v>
      </c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hidden="1" outlineLevel="1">
      <c r="A349" s="103">
        <v>45273.0</v>
      </c>
      <c r="B349" s="92">
        <f t="shared" si="1"/>
        <v>12</v>
      </c>
      <c r="C349" s="92">
        <f t="shared" si="2"/>
        <v>51</v>
      </c>
      <c r="D349" s="104" t="str">
        <f t="shared" si="3"/>
        <v>Wednesday</v>
      </c>
      <c r="E349" s="92">
        <v>0.0</v>
      </c>
      <c r="F349" s="92">
        <v>3.0</v>
      </c>
      <c r="G349" s="92">
        <v>1.0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hidden="1" outlineLevel="1">
      <c r="A350" s="103">
        <v>45274.0</v>
      </c>
      <c r="B350" s="92">
        <f t="shared" si="1"/>
        <v>12</v>
      </c>
      <c r="C350" s="92">
        <f t="shared" si="2"/>
        <v>51</v>
      </c>
      <c r="D350" s="104" t="str">
        <f t="shared" si="3"/>
        <v>Thursday</v>
      </c>
      <c r="E350" s="92">
        <v>0.0</v>
      </c>
      <c r="F350" s="92">
        <v>3.0</v>
      </c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hidden="1" outlineLevel="1">
      <c r="A351" s="103">
        <v>45275.0</v>
      </c>
      <c r="B351" s="92">
        <f t="shared" si="1"/>
        <v>12</v>
      </c>
      <c r="C351" s="92">
        <f t="shared" si="2"/>
        <v>51</v>
      </c>
      <c r="D351" s="104" t="str">
        <f t="shared" si="3"/>
        <v>Friday</v>
      </c>
      <c r="E351" s="92">
        <v>2.0</v>
      </c>
      <c r="F351" s="92">
        <v>3.0</v>
      </c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hidden="1" outlineLevel="1">
      <c r="A352" s="103">
        <v>45276.0</v>
      </c>
      <c r="B352" s="92">
        <f t="shared" si="1"/>
        <v>12</v>
      </c>
      <c r="C352" s="92">
        <f t="shared" si="2"/>
        <v>51</v>
      </c>
      <c r="D352" s="104" t="str">
        <f t="shared" si="3"/>
        <v>Saturday</v>
      </c>
      <c r="E352" s="92">
        <v>2.0</v>
      </c>
      <c r="F352" s="92">
        <v>3.0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hidden="1" outlineLevel="1">
      <c r="A353" s="103">
        <v>45277.0</v>
      </c>
      <c r="B353" s="92">
        <f t="shared" si="1"/>
        <v>12</v>
      </c>
      <c r="C353" s="92">
        <f t="shared" si="2"/>
        <v>51</v>
      </c>
      <c r="D353" s="104" t="str">
        <f t="shared" si="3"/>
        <v>Sunday</v>
      </c>
      <c r="E353" s="92">
        <v>2.0</v>
      </c>
      <c r="F353" s="92">
        <v>3.0</v>
      </c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hidden="1" outlineLevel="1">
      <c r="A354" s="103">
        <v>45278.0</v>
      </c>
      <c r="B354" s="92">
        <f t="shared" si="1"/>
        <v>12</v>
      </c>
      <c r="C354" s="92">
        <f t="shared" si="2"/>
        <v>52</v>
      </c>
      <c r="D354" s="104" t="str">
        <f t="shared" si="3"/>
        <v>Monday</v>
      </c>
      <c r="E354" s="92">
        <v>2.0</v>
      </c>
      <c r="F354" s="92">
        <v>3.0</v>
      </c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hidden="1" outlineLevel="1">
      <c r="A355" s="103">
        <v>45279.0</v>
      </c>
      <c r="B355" s="92">
        <f t="shared" si="1"/>
        <v>12</v>
      </c>
      <c r="C355" s="92">
        <f t="shared" si="2"/>
        <v>52</v>
      </c>
      <c r="D355" s="104" t="str">
        <f t="shared" si="3"/>
        <v>Tuesday</v>
      </c>
      <c r="E355" s="92">
        <v>1.0</v>
      </c>
      <c r="F355" s="92">
        <v>3.0</v>
      </c>
      <c r="G355" s="92">
        <v>1.0</v>
      </c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hidden="1" outlineLevel="1">
      <c r="A356" s="103">
        <v>45280.0</v>
      </c>
      <c r="B356" s="92">
        <f t="shared" si="1"/>
        <v>12</v>
      </c>
      <c r="C356" s="92">
        <f t="shared" si="2"/>
        <v>52</v>
      </c>
      <c r="D356" s="104" t="str">
        <f t="shared" si="3"/>
        <v>Wednesday</v>
      </c>
      <c r="E356" s="9">
        <v>2.0</v>
      </c>
      <c r="F356" s="9">
        <v>3.0</v>
      </c>
      <c r="G356" s="9">
        <v>1.0</v>
      </c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hidden="1" outlineLevel="1">
      <c r="A357" s="103">
        <v>45281.0</v>
      </c>
      <c r="B357" s="92">
        <f t="shared" si="1"/>
        <v>12</v>
      </c>
      <c r="C357" s="92">
        <f t="shared" si="2"/>
        <v>52</v>
      </c>
      <c r="D357" s="104" t="str">
        <f t="shared" si="3"/>
        <v>Thursday</v>
      </c>
      <c r="E357" s="9">
        <v>3.0</v>
      </c>
      <c r="F357" s="9">
        <v>3.0</v>
      </c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hidden="1" outlineLevel="1">
      <c r="A358" s="103">
        <v>45282.0</v>
      </c>
      <c r="B358" s="92">
        <f t="shared" si="1"/>
        <v>12</v>
      </c>
      <c r="C358" s="92">
        <f t="shared" si="2"/>
        <v>52</v>
      </c>
      <c r="D358" s="104" t="str">
        <f t="shared" si="3"/>
        <v>Friday</v>
      </c>
      <c r="E358" s="9">
        <v>3.0</v>
      </c>
      <c r="F358" s="9">
        <v>3.0</v>
      </c>
      <c r="G358" s="9">
        <v>2.0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hidden="1" outlineLevel="1">
      <c r="A359" s="103">
        <v>45283.0</v>
      </c>
      <c r="B359" s="92">
        <f t="shared" si="1"/>
        <v>12</v>
      </c>
      <c r="C359" s="92">
        <f t="shared" si="2"/>
        <v>52</v>
      </c>
      <c r="D359" s="104" t="str">
        <f t="shared" si="3"/>
        <v>Saturday</v>
      </c>
      <c r="E359" s="9">
        <v>2.0</v>
      </c>
      <c r="F359" s="9">
        <v>3.0</v>
      </c>
      <c r="G359" s="9">
        <v>1.0</v>
      </c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hidden="1" outlineLevel="1">
      <c r="A360" s="103">
        <v>45284.0</v>
      </c>
      <c r="B360" s="92">
        <f t="shared" si="1"/>
        <v>12</v>
      </c>
      <c r="C360" s="92">
        <f t="shared" si="2"/>
        <v>52</v>
      </c>
      <c r="D360" s="104" t="str">
        <f t="shared" si="3"/>
        <v>Sunday</v>
      </c>
      <c r="E360" s="9">
        <v>3.0</v>
      </c>
      <c r="F360" s="9">
        <v>0.0</v>
      </c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hidden="1" outlineLevel="1">
      <c r="A361" s="103">
        <v>45285.0</v>
      </c>
      <c r="B361" s="92">
        <f t="shared" si="1"/>
        <v>12</v>
      </c>
      <c r="C361" s="92">
        <f t="shared" si="2"/>
        <v>53</v>
      </c>
      <c r="D361" s="104" t="str">
        <f t="shared" si="3"/>
        <v>Monday</v>
      </c>
      <c r="E361" s="9">
        <v>2.0</v>
      </c>
      <c r="F361" s="9">
        <v>0.0</v>
      </c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hidden="1" outlineLevel="1">
      <c r="A362" s="103">
        <v>45286.0</v>
      </c>
      <c r="B362" s="92">
        <f t="shared" si="1"/>
        <v>12</v>
      </c>
      <c r="C362" s="92">
        <f t="shared" si="2"/>
        <v>53</v>
      </c>
      <c r="D362" s="104" t="str">
        <f t="shared" si="3"/>
        <v>Tuesday</v>
      </c>
      <c r="E362" s="9">
        <v>2.0</v>
      </c>
      <c r="F362" s="9">
        <v>3.0</v>
      </c>
      <c r="G362" s="9">
        <v>1.0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hidden="1" outlineLevel="1">
      <c r="A363" s="103">
        <v>45287.0</v>
      </c>
      <c r="B363" s="92">
        <f t="shared" si="1"/>
        <v>12</v>
      </c>
      <c r="C363" s="92">
        <f t="shared" si="2"/>
        <v>53</v>
      </c>
      <c r="D363" s="104" t="str">
        <f t="shared" si="3"/>
        <v>Wednesday</v>
      </c>
      <c r="E363" s="9">
        <v>2.0</v>
      </c>
      <c r="F363" s="9">
        <v>3.0</v>
      </c>
      <c r="G363" s="9">
        <v>1.0</v>
      </c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hidden="1" outlineLevel="1">
      <c r="A364" s="103">
        <v>45288.0</v>
      </c>
      <c r="B364" s="92">
        <f t="shared" si="1"/>
        <v>12</v>
      </c>
      <c r="C364" s="92">
        <f t="shared" si="2"/>
        <v>53</v>
      </c>
      <c r="D364" s="104" t="str">
        <f t="shared" si="3"/>
        <v>Thursday</v>
      </c>
      <c r="E364" s="9">
        <v>3.0</v>
      </c>
      <c r="F364" s="9">
        <v>4.0</v>
      </c>
      <c r="G364" s="9">
        <v>1.0</v>
      </c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hidden="1" outlineLevel="1">
      <c r="A365" s="103">
        <v>45289.0</v>
      </c>
      <c r="B365" s="92">
        <f t="shared" si="1"/>
        <v>12</v>
      </c>
      <c r="C365" s="92">
        <f t="shared" si="2"/>
        <v>53</v>
      </c>
      <c r="D365" s="104" t="str">
        <f t="shared" si="3"/>
        <v>Friday</v>
      </c>
      <c r="E365" s="9">
        <v>3.0</v>
      </c>
      <c r="F365" s="9">
        <v>2.0</v>
      </c>
      <c r="G365" s="9">
        <v>1.0</v>
      </c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hidden="1" outlineLevel="1">
      <c r="A366" s="103">
        <v>45290.0</v>
      </c>
      <c r="B366" s="92">
        <f t="shared" si="1"/>
        <v>12</v>
      </c>
      <c r="C366" s="92">
        <f t="shared" si="2"/>
        <v>53</v>
      </c>
      <c r="D366" s="104" t="str">
        <f t="shared" si="3"/>
        <v>Saturday</v>
      </c>
      <c r="E366" s="19">
        <v>2.0</v>
      </c>
      <c r="F366" s="19">
        <v>3.0</v>
      </c>
      <c r="G366" s="19">
        <v>2.0</v>
      </c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hidden="1" outlineLevel="1">
      <c r="A367" s="103">
        <v>45291.0</v>
      </c>
      <c r="B367" s="92">
        <f t="shared" si="1"/>
        <v>12</v>
      </c>
      <c r="C367" s="92">
        <f t="shared" si="2"/>
        <v>53</v>
      </c>
      <c r="D367" s="104" t="str">
        <f t="shared" si="3"/>
        <v>Sunday</v>
      </c>
      <c r="E367" s="19">
        <v>4.0</v>
      </c>
      <c r="F367" s="19">
        <v>3.0</v>
      </c>
      <c r="G367" s="19">
        <v>0.0</v>
      </c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hidden="1" outlineLevel="1">
      <c r="A368" s="104">
        <f>'2025'!A3</f>
        <v>45292</v>
      </c>
      <c r="B368" s="92">
        <f t="shared" si="1"/>
        <v>1</v>
      </c>
      <c r="C368" s="92">
        <f t="shared" si="2"/>
        <v>1</v>
      </c>
      <c r="D368" s="104" t="str">
        <f t="shared" si="3"/>
        <v>Monday</v>
      </c>
      <c r="E368" s="15">
        <f>'2025'!B3</f>
        <v>1</v>
      </c>
      <c r="F368" s="15">
        <f>'2025'!C3</f>
        <v>2</v>
      </c>
      <c r="G368" s="15">
        <f>'2025'!D3</f>
        <v>2</v>
      </c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hidden="1" outlineLevel="1">
      <c r="A369" s="104">
        <f>'2025'!A4</f>
        <v>45293</v>
      </c>
      <c r="B369" s="92">
        <f t="shared" si="1"/>
        <v>1</v>
      </c>
      <c r="C369" s="92">
        <f t="shared" si="2"/>
        <v>1</v>
      </c>
      <c r="D369" s="104" t="str">
        <f t="shared" si="3"/>
        <v>Tuesday</v>
      </c>
      <c r="E369" s="15">
        <f>'2025'!B4</f>
        <v>2</v>
      </c>
      <c r="F369" s="15">
        <f>'2025'!C4</f>
        <v>2</v>
      </c>
      <c r="G369" s="15">
        <f>'2025'!D4</f>
        <v>2</v>
      </c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hidden="1" outlineLevel="1">
      <c r="A370" s="104">
        <f>'2025'!A5</f>
        <v>45294</v>
      </c>
      <c r="B370" s="92">
        <f t="shared" si="1"/>
        <v>1</v>
      </c>
      <c r="C370" s="92">
        <f t="shared" si="2"/>
        <v>1</v>
      </c>
      <c r="D370" s="104" t="str">
        <f t="shared" si="3"/>
        <v>Wednesday</v>
      </c>
      <c r="E370" s="15">
        <f>'2025'!B5</f>
        <v>2</v>
      </c>
      <c r="F370" s="15">
        <f>'2025'!C5</f>
        <v>2</v>
      </c>
      <c r="G370" s="15">
        <f>'2025'!D5</f>
        <v>1</v>
      </c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hidden="1" outlineLevel="1">
      <c r="A371" s="104">
        <f>'2025'!A6</f>
        <v>45295</v>
      </c>
      <c r="B371" s="92">
        <f t="shared" si="1"/>
        <v>1</v>
      </c>
      <c r="C371" s="92">
        <f t="shared" si="2"/>
        <v>1</v>
      </c>
      <c r="D371" s="104" t="str">
        <f t="shared" si="3"/>
        <v>Thursday</v>
      </c>
      <c r="E371" s="15">
        <f>'2025'!B6</f>
        <v>1</v>
      </c>
      <c r="F371" s="15">
        <f>'2025'!C6</f>
        <v>1</v>
      </c>
      <c r="G371" s="15">
        <f>'2025'!D6</f>
        <v>1</v>
      </c>
      <c r="H371" s="15"/>
      <c r="J371" s="15"/>
      <c r="K371" s="19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hidden="1" outlineLevel="1">
      <c r="A372" s="104">
        <f>'2025'!A7</f>
        <v>45296</v>
      </c>
      <c r="B372" s="92">
        <f t="shared" si="1"/>
        <v>1</v>
      </c>
      <c r="C372" s="92">
        <f t="shared" si="2"/>
        <v>1</v>
      </c>
      <c r="D372" s="104" t="str">
        <f t="shared" si="3"/>
        <v>Friday</v>
      </c>
      <c r="E372" s="15">
        <f>'2025'!B7</f>
        <v>0</v>
      </c>
      <c r="F372" s="15">
        <f>'2025'!C7</f>
        <v>1</v>
      </c>
      <c r="G372" s="15">
        <f>'2025'!D7</f>
        <v>1</v>
      </c>
      <c r="H372" s="15"/>
      <c r="J372" s="15"/>
      <c r="K372" s="105"/>
      <c r="L372" s="7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hidden="1" outlineLevel="1">
      <c r="A373" s="104">
        <f>'2025'!A8</f>
        <v>45297</v>
      </c>
      <c r="B373" s="92">
        <f t="shared" si="1"/>
        <v>1</v>
      </c>
      <c r="C373" s="92">
        <f t="shared" si="2"/>
        <v>1</v>
      </c>
      <c r="D373" s="104" t="str">
        <f t="shared" si="3"/>
        <v>Saturday</v>
      </c>
      <c r="E373" s="15">
        <f>'2025'!B8</f>
        <v>0</v>
      </c>
      <c r="F373" s="15">
        <f>'2025'!C8</f>
        <v>1</v>
      </c>
      <c r="G373" s="15">
        <f>'2025'!D8</f>
        <v>2</v>
      </c>
      <c r="H373" s="15"/>
      <c r="I373" s="75"/>
      <c r="J373" s="106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hidden="1" outlineLevel="1">
      <c r="A374" s="104">
        <f>'2025'!A9</f>
        <v>45298</v>
      </c>
      <c r="B374" s="92">
        <f t="shared" si="1"/>
        <v>1</v>
      </c>
      <c r="C374" s="92">
        <f t="shared" si="2"/>
        <v>1</v>
      </c>
      <c r="D374" s="104" t="str">
        <f t="shared" si="3"/>
        <v>Sunday</v>
      </c>
      <c r="E374" s="15">
        <f>'2025'!B9</f>
        <v>2</v>
      </c>
      <c r="F374" s="15">
        <f>'2025'!C9</f>
        <v>2</v>
      </c>
      <c r="G374" s="15">
        <f>'2025'!D9</f>
        <v>0</v>
      </c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hidden="1" outlineLevel="1">
      <c r="A375" s="104">
        <f>'2025'!A10</f>
        <v>45299</v>
      </c>
      <c r="B375" s="92">
        <f t="shared" si="1"/>
        <v>1</v>
      </c>
      <c r="C375" s="92">
        <f t="shared" si="2"/>
        <v>2</v>
      </c>
      <c r="D375" s="104" t="str">
        <f t="shared" si="3"/>
        <v>Monday</v>
      </c>
      <c r="E375" s="15">
        <f>'2025'!B10</f>
        <v>3</v>
      </c>
      <c r="F375" s="15">
        <f>'2025'!C10</f>
        <v>2</v>
      </c>
      <c r="G375" s="15">
        <f>'2025'!D10</f>
        <v>2</v>
      </c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hidden="1" outlineLevel="1">
      <c r="A376" s="104">
        <f>'2025'!A11</f>
        <v>45300</v>
      </c>
      <c r="B376" s="92">
        <f t="shared" si="1"/>
        <v>1</v>
      </c>
      <c r="C376" s="92">
        <f t="shared" si="2"/>
        <v>2</v>
      </c>
      <c r="D376" s="104" t="str">
        <f t="shared" si="3"/>
        <v>Tuesday</v>
      </c>
      <c r="E376" s="15">
        <f>'2025'!B11</f>
        <v>2</v>
      </c>
      <c r="F376" s="15">
        <f>'2025'!C11</f>
        <v>3</v>
      </c>
      <c r="G376" s="15">
        <f>'2025'!D11</f>
        <v>1</v>
      </c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hidden="1" outlineLevel="1">
      <c r="A377" s="104">
        <f>'2025'!A12</f>
        <v>45301</v>
      </c>
      <c r="B377" s="92">
        <f t="shared" si="1"/>
        <v>1</v>
      </c>
      <c r="C377" s="92">
        <f t="shared" si="2"/>
        <v>2</v>
      </c>
      <c r="D377" s="104" t="str">
        <f t="shared" si="3"/>
        <v>Wednesday</v>
      </c>
      <c r="E377" s="15">
        <f>'2025'!B12</f>
        <v>3</v>
      </c>
      <c r="F377" s="15">
        <f>'2025'!C12</f>
        <v>2</v>
      </c>
      <c r="G377" s="15">
        <f>'2025'!D12</f>
        <v>0</v>
      </c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hidden="1" outlineLevel="1">
      <c r="A378" s="104">
        <f>'2025'!A13</f>
        <v>45302</v>
      </c>
      <c r="B378" s="92">
        <f t="shared" si="1"/>
        <v>1</v>
      </c>
      <c r="C378" s="92">
        <f t="shared" si="2"/>
        <v>2</v>
      </c>
      <c r="D378" s="104" t="str">
        <f t="shared" si="3"/>
        <v>Thursday</v>
      </c>
      <c r="E378" s="15">
        <f>'2025'!B13</f>
        <v>1</v>
      </c>
      <c r="F378" s="15">
        <f>'2025'!C13</f>
        <v>1</v>
      </c>
      <c r="G378" s="15">
        <f>'2025'!D13</f>
        <v>1</v>
      </c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hidden="1" outlineLevel="1">
      <c r="A379" s="104">
        <f>'2025'!A14</f>
        <v>45303</v>
      </c>
      <c r="B379" s="92">
        <f t="shared" si="1"/>
        <v>1</v>
      </c>
      <c r="C379" s="92">
        <f t="shared" si="2"/>
        <v>2</v>
      </c>
      <c r="D379" s="104" t="str">
        <f t="shared" si="3"/>
        <v>Friday</v>
      </c>
      <c r="E379" s="15">
        <f>'2025'!B14</f>
        <v>2</v>
      </c>
      <c r="F379" s="15">
        <f>'2025'!C14</f>
        <v>3</v>
      </c>
      <c r="G379" s="15">
        <f>'2025'!D14</f>
        <v>2</v>
      </c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hidden="1" outlineLevel="1">
      <c r="A380" s="104">
        <f>'2025'!A15</f>
        <v>45304</v>
      </c>
      <c r="B380" s="92">
        <f t="shared" si="1"/>
        <v>1</v>
      </c>
      <c r="C380" s="92">
        <f t="shared" si="2"/>
        <v>2</v>
      </c>
      <c r="D380" s="104" t="str">
        <f t="shared" si="3"/>
        <v>Saturday</v>
      </c>
      <c r="E380" s="15">
        <f>'2025'!B15</f>
        <v>1</v>
      </c>
      <c r="F380" s="15">
        <f>'2025'!C15</f>
        <v>2</v>
      </c>
      <c r="G380" s="15">
        <f>'2025'!D15</f>
        <v>1</v>
      </c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hidden="1" outlineLevel="1">
      <c r="A381" s="104">
        <f>'2025'!A16</f>
        <v>45305</v>
      </c>
      <c r="B381" s="92">
        <f t="shared" si="1"/>
        <v>1</v>
      </c>
      <c r="C381" s="92">
        <f t="shared" si="2"/>
        <v>2</v>
      </c>
      <c r="D381" s="104" t="str">
        <f t="shared" si="3"/>
        <v>Sunday</v>
      </c>
      <c r="E381" s="15">
        <f>'2025'!B16</f>
        <v>2</v>
      </c>
      <c r="F381" s="15">
        <f>'2025'!C16</f>
        <v>1</v>
      </c>
      <c r="G381" s="15">
        <f>'2025'!D16</f>
        <v>1</v>
      </c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hidden="1" outlineLevel="1">
      <c r="A382" s="104">
        <f>'2025'!A17</f>
        <v>45306</v>
      </c>
      <c r="B382" s="92">
        <f t="shared" si="1"/>
        <v>1</v>
      </c>
      <c r="C382" s="92">
        <f t="shared" si="2"/>
        <v>3</v>
      </c>
      <c r="D382" s="104" t="str">
        <f t="shared" si="3"/>
        <v>Monday</v>
      </c>
      <c r="E382" s="15">
        <f>'2025'!B17</f>
        <v>3</v>
      </c>
      <c r="F382" s="15">
        <f>'2025'!C17</f>
        <v>3</v>
      </c>
      <c r="G382" s="15">
        <f>'2025'!D17</f>
        <v>2</v>
      </c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hidden="1" outlineLevel="1">
      <c r="A383" s="104">
        <f>'2025'!A18</f>
        <v>45307</v>
      </c>
      <c r="B383" s="92">
        <f t="shared" si="1"/>
        <v>1</v>
      </c>
      <c r="C383" s="92">
        <f t="shared" si="2"/>
        <v>3</v>
      </c>
      <c r="D383" s="104" t="str">
        <f t="shared" si="3"/>
        <v>Tuesday</v>
      </c>
      <c r="E383" s="15">
        <f>'2025'!B18</f>
        <v>3</v>
      </c>
      <c r="F383" s="15">
        <f>'2025'!C18</f>
        <v>0</v>
      </c>
      <c r="G383" s="15">
        <f>'2025'!D18</f>
        <v>1</v>
      </c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hidden="1" outlineLevel="1">
      <c r="A384" s="104">
        <f>'2025'!A19</f>
        <v>45308</v>
      </c>
      <c r="B384" s="92">
        <f t="shared" si="1"/>
        <v>1</v>
      </c>
      <c r="C384" s="92">
        <f t="shared" si="2"/>
        <v>3</v>
      </c>
      <c r="D384" s="104" t="str">
        <f t="shared" si="3"/>
        <v>Wednesday</v>
      </c>
      <c r="E384" s="15">
        <f>'2025'!B19</f>
        <v>2</v>
      </c>
      <c r="F384" s="15">
        <f>'2025'!C19</f>
        <v>2</v>
      </c>
      <c r="G384" s="15">
        <f>'2025'!D19</f>
        <v>1</v>
      </c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hidden="1" outlineLevel="1">
      <c r="A385" s="104">
        <f>'2025'!A20</f>
        <v>45309</v>
      </c>
      <c r="B385" s="92">
        <f t="shared" si="1"/>
        <v>1</v>
      </c>
      <c r="C385" s="92">
        <f t="shared" si="2"/>
        <v>3</v>
      </c>
      <c r="D385" s="104" t="str">
        <f t="shared" si="3"/>
        <v>Thursday</v>
      </c>
      <c r="E385" s="15">
        <f>'2025'!B20</f>
        <v>2</v>
      </c>
      <c r="F385" s="15">
        <f>'2025'!C20</f>
        <v>2</v>
      </c>
      <c r="G385" s="15">
        <f>'2025'!D20</f>
        <v>0</v>
      </c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hidden="1" outlineLevel="1">
      <c r="A386" s="104">
        <f>'2025'!A21</f>
        <v>45310</v>
      </c>
      <c r="B386" s="92">
        <f t="shared" si="1"/>
        <v>1</v>
      </c>
      <c r="C386" s="92">
        <f t="shared" si="2"/>
        <v>3</v>
      </c>
      <c r="D386" s="104" t="str">
        <f t="shared" si="3"/>
        <v>Friday</v>
      </c>
      <c r="E386" s="15">
        <f>'2025'!B21</f>
        <v>2</v>
      </c>
      <c r="F386" s="15">
        <f>'2025'!C21</f>
        <v>2</v>
      </c>
      <c r="G386" s="15">
        <f>'2025'!D21</f>
        <v>3</v>
      </c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hidden="1" outlineLevel="1">
      <c r="A387" s="104">
        <f>'2025'!A22</f>
        <v>45311</v>
      </c>
      <c r="B387" s="92">
        <f t="shared" si="1"/>
        <v>1</v>
      </c>
      <c r="C387" s="92">
        <f t="shared" si="2"/>
        <v>3</v>
      </c>
      <c r="D387" s="104" t="str">
        <f t="shared" si="3"/>
        <v>Saturday</v>
      </c>
      <c r="E387" s="15">
        <f>'2025'!B22</f>
        <v>1</v>
      </c>
      <c r="F387" s="15">
        <f>'2025'!C22</f>
        <v>2</v>
      </c>
      <c r="G387" s="15" t="str">
        <f>'2025'!D22</f>
        <v/>
      </c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hidden="1" outlineLevel="1">
      <c r="A388" s="104">
        <f>'2025'!A23</f>
        <v>45312</v>
      </c>
      <c r="B388" s="92">
        <f t="shared" si="1"/>
        <v>1</v>
      </c>
      <c r="C388" s="92">
        <f t="shared" si="2"/>
        <v>3</v>
      </c>
      <c r="D388" s="104" t="str">
        <f t="shared" si="3"/>
        <v>Sunday</v>
      </c>
      <c r="E388" s="15">
        <f>'2025'!B23</f>
        <v>2</v>
      </c>
      <c r="F388" s="15">
        <f>'2025'!C23</f>
        <v>2</v>
      </c>
      <c r="G388" s="15">
        <f>'2025'!D23</f>
        <v>2</v>
      </c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hidden="1" outlineLevel="1">
      <c r="A389" s="104">
        <f>'2025'!A24</f>
        <v>45313</v>
      </c>
      <c r="B389" s="92">
        <f t="shared" si="1"/>
        <v>1</v>
      </c>
      <c r="C389" s="92">
        <f t="shared" si="2"/>
        <v>4</v>
      </c>
      <c r="D389" s="104" t="str">
        <f t="shared" si="3"/>
        <v>Monday</v>
      </c>
      <c r="E389" s="15">
        <f>'2025'!B24</f>
        <v>2</v>
      </c>
      <c r="F389" s="15">
        <f>'2025'!C24</f>
        <v>0</v>
      </c>
      <c r="G389" s="15">
        <f>'2025'!D24</f>
        <v>0</v>
      </c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hidden="1" outlineLevel="1">
      <c r="A390" s="104">
        <f>'2025'!A25</f>
        <v>45314</v>
      </c>
      <c r="B390" s="92">
        <f t="shared" si="1"/>
        <v>1</v>
      </c>
      <c r="C390" s="92">
        <f t="shared" si="2"/>
        <v>4</v>
      </c>
      <c r="D390" s="104" t="str">
        <f t="shared" si="3"/>
        <v>Tuesday</v>
      </c>
      <c r="E390" s="15">
        <f>'2025'!B25</f>
        <v>1</v>
      </c>
      <c r="F390" s="15">
        <f>'2025'!C25</f>
        <v>0</v>
      </c>
      <c r="G390" s="15">
        <f>'2025'!D25</f>
        <v>3</v>
      </c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hidden="1" outlineLevel="1">
      <c r="A391" s="104">
        <f>'2025'!A26</f>
        <v>45315</v>
      </c>
      <c r="B391" s="92">
        <f t="shared" si="1"/>
        <v>1</v>
      </c>
      <c r="C391" s="92">
        <f t="shared" si="2"/>
        <v>4</v>
      </c>
      <c r="D391" s="104" t="str">
        <f t="shared" si="3"/>
        <v>Wednesday</v>
      </c>
      <c r="E391" s="15">
        <f>'2025'!B26</f>
        <v>4</v>
      </c>
      <c r="F391" s="15">
        <f>'2025'!C26</f>
        <v>2</v>
      </c>
      <c r="G391" s="15" t="str">
        <f>'2025'!D26</f>
        <v/>
      </c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hidden="1" outlineLevel="1">
      <c r="A392" s="104">
        <f>'2025'!A27</f>
        <v>45316</v>
      </c>
      <c r="B392" s="92">
        <f t="shared" si="1"/>
        <v>1</v>
      </c>
      <c r="C392" s="92">
        <f t="shared" si="2"/>
        <v>4</v>
      </c>
      <c r="D392" s="104" t="str">
        <f t="shared" si="3"/>
        <v>Thursday</v>
      </c>
      <c r="E392" s="15">
        <f>'2025'!B27</f>
        <v>1</v>
      </c>
      <c r="F392" s="15">
        <f>'2025'!C27</f>
        <v>3</v>
      </c>
      <c r="G392" s="15">
        <f>'2025'!D27</f>
        <v>2</v>
      </c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hidden="1" outlineLevel="1">
      <c r="A393" s="104">
        <f>'2025'!A28</f>
        <v>45317</v>
      </c>
      <c r="B393" s="92">
        <f t="shared" si="1"/>
        <v>1</v>
      </c>
      <c r="C393" s="92">
        <f t="shared" si="2"/>
        <v>4</v>
      </c>
      <c r="D393" s="104" t="str">
        <f t="shared" si="3"/>
        <v>Friday</v>
      </c>
      <c r="E393" s="15">
        <f>'2025'!B28</f>
        <v>1</v>
      </c>
      <c r="F393" s="15">
        <f>'2025'!C28</f>
        <v>2</v>
      </c>
      <c r="G393" s="15" t="str">
        <f>'2025'!D28</f>
        <v/>
      </c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hidden="1" outlineLevel="1">
      <c r="A394" s="104">
        <f>'2025'!A29</f>
        <v>45318</v>
      </c>
      <c r="B394" s="92">
        <f t="shared" si="1"/>
        <v>1</v>
      </c>
      <c r="C394" s="92">
        <f t="shared" si="2"/>
        <v>4</v>
      </c>
      <c r="D394" s="104" t="str">
        <f t="shared" si="3"/>
        <v>Saturday</v>
      </c>
      <c r="E394" s="15">
        <f>'2025'!B29</f>
        <v>1</v>
      </c>
      <c r="F394" s="15">
        <f>'2025'!C29</f>
        <v>2</v>
      </c>
      <c r="G394" s="15">
        <f>'2025'!D29</f>
        <v>1</v>
      </c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hidden="1" outlineLevel="1">
      <c r="A395" s="104">
        <f>'2025'!A30</f>
        <v>45319</v>
      </c>
      <c r="B395" s="92">
        <f t="shared" si="1"/>
        <v>1</v>
      </c>
      <c r="C395" s="92">
        <f t="shared" si="2"/>
        <v>4</v>
      </c>
      <c r="D395" s="104" t="str">
        <f t="shared" si="3"/>
        <v>Sunday</v>
      </c>
      <c r="E395" s="15">
        <f>'2025'!B30</f>
        <v>1</v>
      </c>
      <c r="F395" s="15">
        <f>'2025'!C30</f>
        <v>2</v>
      </c>
      <c r="G395" s="15">
        <f>'2025'!D30</f>
        <v>2</v>
      </c>
      <c r="H395" s="15"/>
      <c r="I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hidden="1" outlineLevel="1">
      <c r="A396" s="104">
        <f>'2025'!A31</f>
        <v>45320</v>
      </c>
      <c r="B396" s="92">
        <f t="shared" si="1"/>
        <v>1</v>
      </c>
      <c r="C396" s="92">
        <f t="shared" si="2"/>
        <v>5</v>
      </c>
      <c r="D396" s="104" t="str">
        <f t="shared" si="3"/>
        <v>Monday</v>
      </c>
      <c r="E396" s="15">
        <f>'2025'!B31</f>
        <v>2</v>
      </c>
      <c r="F396" s="15">
        <f>'2025'!C31</f>
        <v>0</v>
      </c>
      <c r="G396" s="15">
        <f>'2025'!D31</f>
        <v>1</v>
      </c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hidden="1" outlineLevel="1">
      <c r="A397" s="104">
        <f>'2025'!A32</f>
        <v>45321</v>
      </c>
      <c r="B397" s="92">
        <f t="shared" si="1"/>
        <v>1</v>
      </c>
      <c r="C397" s="92">
        <f t="shared" si="2"/>
        <v>5</v>
      </c>
      <c r="D397" s="104" t="str">
        <f t="shared" si="3"/>
        <v>Tuesday</v>
      </c>
      <c r="E397" s="15">
        <f>'2025'!B32</f>
        <v>3</v>
      </c>
      <c r="F397" s="15">
        <f>'2025'!C32</f>
        <v>0</v>
      </c>
      <c r="G397" s="15" t="str">
        <f>'2025'!D32</f>
        <v/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hidden="1" outlineLevel="1">
      <c r="A398" s="104">
        <f>'2025'!A33</f>
        <v>45322</v>
      </c>
      <c r="B398" s="92">
        <f t="shared" si="1"/>
        <v>1</v>
      </c>
      <c r="C398" s="92">
        <f t="shared" si="2"/>
        <v>5</v>
      </c>
      <c r="D398" s="104" t="str">
        <f t="shared" si="3"/>
        <v>Wednesday</v>
      </c>
      <c r="E398" s="15">
        <f>'2025'!B33</f>
        <v>2</v>
      </c>
      <c r="F398" s="15">
        <f>'2025'!C33</f>
        <v>3</v>
      </c>
      <c r="G398" s="15">
        <f>'2025'!D33</f>
        <v>3</v>
      </c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hidden="1" outlineLevel="1">
      <c r="A399" s="104">
        <f>'2025'!A34</f>
        <v>45323</v>
      </c>
      <c r="B399" s="92">
        <f t="shared" si="1"/>
        <v>2</v>
      </c>
      <c r="C399" s="92">
        <f t="shared" si="2"/>
        <v>5</v>
      </c>
      <c r="D399" s="104" t="str">
        <f t="shared" si="3"/>
        <v>Thursday</v>
      </c>
      <c r="E399" s="15">
        <f>'2025'!B34</f>
        <v>1</v>
      </c>
      <c r="F399" s="15">
        <f>'2025'!C34</f>
        <v>2</v>
      </c>
      <c r="G399" s="15" t="str">
        <f>'2025'!D34</f>
        <v/>
      </c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hidden="1" outlineLevel="1">
      <c r="A400" s="104">
        <f>'2025'!A35</f>
        <v>45324</v>
      </c>
      <c r="B400" s="92">
        <f t="shared" si="1"/>
        <v>2</v>
      </c>
      <c r="C400" s="92">
        <f t="shared" si="2"/>
        <v>5</v>
      </c>
      <c r="D400" s="104" t="str">
        <f t="shared" si="3"/>
        <v>Friday</v>
      </c>
      <c r="E400" s="15">
        <f>'2025'!B35</f>
        <v>3</v>
      </c>
      <c r="F400" s="15">
        <f>'2025'!C35</f>
        <v>3</v>
      </c>
      <c r="G400" s="15" t="str">
        <f>'2025'!D35</f>
        <v/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hidden="1" outlineLevel="1">
      <c r="A401" s="104">
        <f>'2025'!A36</f>
        <v>45325</v>
      </c>
      <c r="B401" s="92">
        <f t="shared" si="1"/>
        <v>2</v>
      </c>
      <c r="C401" s="92">
        <f t="shared" si="2"/>
        <v>5</v>
      </c>
      <c r="D401" s="104" t="str">
        <f t="shared" si="3"/>
        <v>Saturday</v>
      </c>
      <c r="E401" s="15">
        <f>'2025'!B36</f>
        <v>3</v>
      </c>
      <c r="F401" s="15">
        <f>'2025'!C36</f>
        <v>1</v>
      </c>
      <c r="G401" s="15">
        <f>'2025'!D36</f>
        <v>2</v>
      </c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hidden="1" outlineLevel="1">
      <c r="A402" s="104">
        <f>'2025'!A37</f>
        <v>45326</v>
      </c>
      <c r="B402" s="92">
        <f t="shared" si="1"/>
        <v>2</v>
      </c>
      <c r="C402" s="92">
        <f t="shared" si="2"/>
        <v>5</v>
      </c>
      <c r="D402" s="104" t="str">
        <f t="shared" si="3"/>
        <v>Sunday</v>
      </c>
      <c r="E402" s="15">
        <f>'2025'!B37</f>
        <v>1</v>
      </c>
      <c r="F402" s="15">
        <f>'2025'!C37</f>
        <v>2</v>
      </c>
      <c r="G402" s="15">
        <f>'2025'!D37</f>
        <v>1</v>
      </c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hidden="1" outlineLevel="1">
      <c r="A403" s="104">
        <f>'2025'!A38</f>
        <v>45327</v>
      </c>
      <c r="B403" s="92">
        <f t="shared" si="1"/>
        <v>2</v>
      </c>
      <c r="C403" s="92">
        <f t="shared" si="2"/>
        <v>6</v>
      </c>
      <c r="D403" s="104" t="str">
        <f t="shared" si="3"/>
        <v>Monday</v>
      </c>
      <c r="E403" s="15">
        <f>'2025'!B38</f>
        <v>2</v>
      </c>
      <c r="F403" s="15">
        <f>'2025'!C38</f>
        <v>2</v>
      </c>
      <c r="G403" s="15">
        <f>'2025'!D38</f>
        <v>2</v>
      </c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hidden="1" outlineLevel="1">
      <c r="A404" s="104">
        <f>'2025'!A39</f>
        <v>45328</v>
      </c>
      <c r="B404" s="92">
        <f t="shared" si="1"/>
        <v>2</v>
      </c>
      <c r="C404" s="92">
        <f t="shared" si="2"/>
        <v>6</v>
      </c>
      <c r="D404" s="104" t="str">
        <f t="shared" si="3"/>
        <v>Tuesday</v>
      </c>
      <c r="E404" s="15">
        <f>'2025'!B39</f>
        <v>1</v>
      </c>
      <c r="F404" s="15">
        <f>'2025'!C39</f>
        <v>2</v>
      </c>
      <c r="G404" s="15" t="str">
        <f>'2025'!D39</f>
        <v/>
      </c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hidden="1" outlineLevel="1">
      <c r="A405" s="104">
        <f>'2025'!A40</f>
        <v>45329</v>
      </c>
      <c r="B405" s="92">
        <f t="shared" si="1"/>
        <v>2</v>
      </c>
      <c r="C405" s="92">
        <f t="shared" si="2"/>
        <v>6</v>
      </c>
      <c r="D405" s="104" t="str">
        <f t="shared" si="3"/>
        <v>Wednesday</v>
      </c>
      <c r="E405" s="15">
        <f>'2025'!B40</f>
        <v>1</v>
      </c>
      <c r="F405" s="15">
        <f>'2025'!C40</f>
        <v>2</v>
      </c>
      <c r="G405" s="15">
        <f>'2025'!D40</f>
        <v>2</v>
      </c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hidden="1" outlineLevel="1">
      <c r="A406" s="104">
        <f>'2025'!A41</f>
        <v>45330</v>
      </c>
      <c r="B406" s="92">
        <f t="shared" si="1"/>
        <v>2</v>
      </c>
      <c r="C406" s="92">
        <f t="shared" si="2"/>
        <v>6</v>
      </c>
      <c r="D406" s="104" t="str">
        <f t="shared" si="3"/>
        <v>Thursday</v>
      </c>
      <c r="E406" s="15">
        <f>'2025'!B41</f>
        <v>2</v>
      </c>
      <c r="F406" s="15">
        <f>'2025'!C41</f>
        <v>2</v>
      </c>
      <c r="G406" s="15" t="str">
        <f>'2025'!D41</f>
        <v/>
      </c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hidden="1" outlineLevel="1">
      <c r="A407" s="104">
        <f>'2025'!A42</f>
        <v>45331</v>
      </c>
      <c r="B407" s="92">
        <f t="shared" si="1"/>
        <v>2</v>
      </c>
      <c r="C407" s="92">
        <f t="shared" si="2"/>
        <v>6</v>
      </c>
      <c r="D407" s="104" t="str">
        <f t="shared" si="3"/>
        <v>Friday</v>
      </c>
      <c r="E407" s="15">
        <f>'2025'!B42</f>
        <v>2</v>
      </c>
      <c r="F407" s="15">
        <f>'2025'!C42</f>
        <v>0</v>
      </c>
      <c r="G407" s="15" t="str">
        <f>'2025'!D42</f>
        <v/>
      </c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hidden="1" outlineLevel="1">
      <c r="A408" s="104">
        <f>'2025'!A43</f>
        <v>45332</v>
      </c>
      <c r="B408" s="92">
        <f t="shared" si="1"/>
        <v>2</v>
      </c>
      <c r="C408" s="92">
        <f t="shared" si="2"/>
        <v>6</v>
      </c>
      <c r="D408" s="104" t="str">
        <f t="shared" si="3"/>
        <v>Saturday</v>
      </c>
      <c r="E408" s="15">
        <f>'2025'!B43</f>
        <v>0</v>
      </c>
      <c r="F408" s="15">
        <f>'2025'!C43</f>
        <v>0</v>
      </c>
      <c r="G408" s="15" t="str">
        <f>'2025'!D43</f>
        <v/>
      </c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hidden="1" outlineLevel="1">
      <c r="A409" s="104">
        <f>'2025'!A44</f>
        <v>45333</v>
      </c>
      <c r="B409" s="92">
        <f t="shared" si="1"/>
        <v>2</v>
      </c>
      <c r="C409" s="92">
        <f t="shared" si="2"/>
        <v>6</v>
      </c>
      <c r="D409" s="104" t="str">
        <f t="shared" si="3"/>
        <v>Sunday</v>
      </c>
      <c r="E409" s="15">
        <f>'2025'!B44</f>
        <v>0</v>
      </c>
      <c r="F409" s="15">
        <f>'2025'!C44</f>
        <v>0</v>
      </c>
      <c r="G409" s="15">
        <f>'2025'!D44</f>
        <v>2</v>
      </c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hidden="1" outlineLevel="1">
      <c r="A410" s="104">
        <f>'2025'!A45</f>
        <v>45334</v>
      </c>
      <c r="B410" s="92">
        <f t="shared" si="1"/>
        <v>2</v>
      </c>
      <c r="C410" s="92">
        <f t="shared" si="2"/>
        <v>7</v>
      </c>
      <c r="D410" s="104" t="str">
        <f t="shared" si="3"/>
        <v>Monday</v>
      </c>
      <c r="E410" s="15">
        <f>'2025'!B45</f>
        <v>1</v>
      </c>
      <c r="F410" s="15">
        <f>'2025'!C45</f>
        <v>0</v>
      </c>
      <c r="G410" s="15">
        <f>'2025'!D45</f>
        <v>2</v>
      </c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hidden="1" outlineLevel="1">
      <c r="A411" s="104">
        <f>'2025'!A46</f>
        <v>45335</v>
      </c>
      <c r="B411" s="92">
        <f t="shared" si="1"/>
        <v>2</v>
      </c>
      <c r="C411" s="92">
        <f t="shared" si="2"/>
        <v>7</v>
      </c>
      <c r="D411" s="104" t="str">
        <f t="shared" si="3"/>
        <v>Tuesday</v>
      </c>
      <c r="E411" s="15">
        <f>'2025'!B46</f>
        <v>2</v>
      </c>
      <c r="F411" s="15">
        <f>'2025'!C46</f>
        <v>0</v>
      </c>
      <c r="G411" s="15" t="str">
        <f>'2025'!D46</f>
        <v/>
      </c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hidden="1" outlineLevel="1">
      <c r="A412" s="104">
        <f>'2025'!A47</f>
        <v>45336</v>
      </c>
      <c r="B412" s="92">
        <f t="shared" si="1"/>
        <v>2</v>
      </c>
      <c r="C412" s="92">
        <f t="shared" si="2"/>
        <v>7</v>
      </c>
      <c r="D412" s="104" t="str">
        <f t="shared" si="3"/>
        <v>Wednesday</v>
      </c>
      <c r="E412" s="15">
        <f>'2025'!B47</f>
        <v>3</v>
      </c>
      <c r="F412" s="15">
        <f>'2025'!C47</f>
        <v>0</v>
      </c>
      <c r="G412" s="15" t="str">
        <f>'2025'!D47</f>
        <v/>
      </c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hidden="1" outlineLevel="1">
      <c r="A413" s="104">
        <f>'2025'!A48</f>
        <v>45337</v>
      </c>
      <c r="B413" s="92">
        <f t="shared" si="1"/>
        <v>2</v>
      </c>
      <c r="C413" s="92">
        <f t="shared" si="2"/>
        <v>7</v>
      </c>
      <c r="D413" s="104" t="str">
        <f t="shared" si="3"/>
        <v>Thursday</v>
      </c>
      <c r="E413" s="15">
        <f>'2025'!B48</f>
        <v>1</v>
      </c>
      <c r="F413" s="15">
        <f>'2025'!C48</f>
        <v>0</v>
      </c>
      <c r="G413" s="15" t="str">
        <f>'2025'!D48</f>
        <v/>
      </c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hidden="1" outlineLevel="1">
      <c r="A414" s="104">
        <f>'2025'!A49</f>
        <v>45338</v>
      </c>
      <c r="B414" s="92">
        <f t="shared" si="1"/>
        <v>2</v>
      </c>
      <c r="C414" s="92">
        <f t="shared" si="2"/>
        <v>7</v>
      </c>
      <c r="D414" s="104" t="str">
        <f t="shared" si="3"/>
        <v>Friday</v>
      </c>
      <c r="E414" s="15">
        <f>'2025'!B49</f>
        <v>2</v>
      </c>
      <c r="F414" s="15">
        <f>'2025'!C49</f>
        <v>0</v>
      </c>
      <c r="G414" s="15" t="str">
        <f>'2025'!D49</f>
        <v/>
      </c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hidden="1" outlineLevel="1">
      <c r="A415" s="104">
        <f>'2025'!A50</f>
        <v>45339</v>
      </c>
      <c r="B415" s="92">
        <f t="shared" si="1"/>
        <v>2</v>
      </c>
      <c r="C415" s="92">
        <f t="shared" si="2"/>
        <v>7</v>
      </c>
      <c r="D415" s="104" t="str">
        <f t="shared" si="3"/>
        <v>Saturday</v>
      </c>
      <c r="E415" s="15">
        <f>'2025'!B50</f>
        <v>1</v>
      </c>
      <c r="F415" s="15">
        <f>'2025'!C50</f>
        <v>0</v>
      </c>
      <c r="G415" s="15" t="str">
        <f>'2025'!D50</f>
        <v/>
      </c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hidden="1" outlineLevel="1">
      <c r="A416" s="104">
        <f>'2025'!A51</f>
        <v>45340</v>
      </c>
      <c r="B416" s="92">
        <f t="shared" si="1"/>
        <v>2</v>
      </c>
      <c r="C416" s="92">
        <f t="shared" si="2"/>
        <v>7</v>
      </c>
      <c r="D416" s="104" t="str">
        <f t="shared" si="3"/>
        <v>Sunday</v>
      </c>
      <c r="E416" s="15">
        <f>'2025'!B51</f>
        <v>2</v>
      </c>
      <c r="F416" s="15">
        <f>'2025'!C51</f>
        <v>0</v>
      </c>
      <c r="G416" s="15" t="str">
        <f>'2025'!D51</f>
        <v/>
      </c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hidden="1" outlineLevel="1">
      <c r="A417" s="104">
        <f>'2025'!A52</f>
        <v>45341</v>
      </c>
      <c r="B417" s="92">
        <f t="shared" si="1"/>
        <v>2</v>
      </c>
      <c r="C417" s="92">
        <f t="shared" si="2"/>
        <v>8</v>
      </c>
      <c r="D417" s="104" t="str">
        <f t="shared" si="3"/>
        <v>Monday</v>
      </c>
      <c r="E417" s="15">
        <f>'2025'!B52</f>
        <v>2</v>
      </c>
      <c r="F417" s="15">
        <f>'2025'!C52</f>
        <v>0</v>
      </c>
      <c r="G417" s="15" t="str">
        <f>'2025'!D52</f>
        <v/>
      </c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hidden="1" outlineLevel="1">
      <c r="A418" s="104">
        <f>'2025'!A53</f>
        <v>45342</v>
      </c>
      <c r="B418" s="92">
        <f t="shared" si="1"/>
        <v>2</v>
      </c>
      <c r="C418" s="92">
        <f t="shared" si="2"/>
        <v>8</v>
      </c>
      <c r="D418" s="104" t="str">
        <f t="shared" si="3"/>
        <v>Tuesday</v>
      </c>
      <c r="E418" s="15">
        <f>'2025'!B53</f>
        <v>1</v>
      </c>
      <c r="F418" s="15">
        <f>'2025'!C53</f>
        <v>0</v>
      </c>
      <c r="G418" s="15" t="str">
        <f>'2025'!D53</f>
        <v/>
      </c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hidden="1" outlineLevel="1">
      <c r="A419" s="104">
        <f>'2025'!A54</f>
        <v>45343</v>
      </c>
      <c r="B419" s="92">
        <f t="shared" si="1"/>
        <v>2</v>
      </c>
      <c r="C419" s="92">
        <f t="shared" si="2"/>
        <v>8</v>
      </c>
      <c r="D419" s="104" t="str">
        <f t="shared" si="3"/>
        <v>Wednesday</v>
      </c>
      <c r="E419" s="15">
        <f>'2025'!B54</f>
        <v>1</v>
      </c>
      <c r="F419" s="15">
        <f>'2025'!C54</f>
        <v>0</v>
      </c>
      <c r="G419" s="15" t="str">
        <f>'2025'!D54</f>
        <v/>
      </c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hidden="1" outlineLevel="1">
      <c r="A420" s="104">
        <f>'2025'!A55</f>
        <v>45344</v>
      </c>
      <c r="B420" s="92">
        <f t="shared" si="1"/>
        <v>2</v>
      </c>
      <c r="C420" s="92">
        <f t="shared" si="2"/>
        <v>8</v>
      </c>
      <c r="D420" s="104" t="str">
        <f t="shared" si="3"/>
        <v>Thursday</v>
      </c>
      <c r="E420" s="15">
        <f>'2025'!B55</f>
        <v>1</v>
      </c>
      <c r="F420" s="15">
        <f>'2025'!C55</f>
        <v>0</v>
      </c>
      <c r="G420" s="15">
        <f>'2025'!D55</f>
        <v>2</v>
      </c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hidden="1" outlineLevel="1">
      <c r="A421" s="104">
        <f>'2025'!A56</f>
        <v>45345</v>
      </c>
      <c r="B421" s="92">
        <f t="shared" si="1"/>
        <v>2</v>
      </c>
      <c r="C421" s="92">
        <f t="shared" si="2"/>
        <v>8</v>
      </c>
      <c r="D421" s="104" t="str">
        <f t="shared" si="3"/>
        <v>Friday</v>
      </c>
      <c r="E421" s="15">
        <f>'2025'!B56</f>
        <v>2</v>
      </c>
      <c r="F421" s="15">
        <f>'2025'!C56</f>
        <v>0</v>
      </c>
      <c r="G421" s="15">
        <f>'2025'!D56</f>
        <v>2</v>
      </c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hidden="1" outlineLevel="1">
      <c r="A422" s="104">
        <f>'2025'!A57</f>
        <v>45346</v>
      </c>
      <c r="B422" s="92">
        <f t="shared" si="1"/>
        <v>2</v>
      </c>
      <c r="C422" s="92">
        <f t="shared" si="2"/>
        <v>8</v>
      </c>
      <c r="D422" s="104" t="str">
        <f t="shared" si="3"/>
        <v>Saturday</v>
      </c>
      <c r="E422" s="15">
        <f>'2025'!B57</f>
        <v>1</v>
      </c>
      <c r="F422" s="15">
        <f>'2025'!C57</f>
        <v>0</v>
      </c>
      <c r="G422" s="15">
        <f>'2025'!D57</f>
        <v>1</v>
      </c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hidden="1" outlineLevel="1">
      <c r="A423" s="104">
        <f>'2025'!A58</f>
        <v>45347</v>
      </c>
      <c r="B423" s="92">
        <f t="shared" si="1"/>
        <v>2</v>
      </c>
      <c r="C423" s="92">
        <f t="shared" si="2"/>
        <v>8</v>
      </c>
      <c r="D423" s="104" t="str">
        <f t="shared" si="3"/>
        <v>Sunday</v>
      </c>
      <c r="E423" s="15">
        <f>'2025'!B58</f>
        <v>1</v>
      </c>
      <c r="F423" s="15">
        <f>'2025'!C58</f>
        <v>0</v>
      </c>
      <c r="G423" s="15" t="str">
        <f>'2025'!D58</f>
        <v/>
      </c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hidden="1" outlineLevel="1">
      <c r="A424" s="104">
        <f>'2025'!A59</f>
        <v>45348</v>
      </c>
      <c r="B424" s="92">
        <f t="shared" si="1"/>
        <v>2</v>
      </c>
      <c r="C424" s="92">
        <f t="shared" si="2"/>
        <v>9</v>
      </c>
      <c r="D424" s="104" t="str">
        <f t="shared" si="3"/>
        <v>Monday</v>
      </c>
      <c r="E424" s="15">
        <f>'2025'!B59</f>
        <v>1</v>
      </c>
      <c r="F424" s="15">
        <f>'2025'!C59</f>
        <v>0</v>
      </c>
      <c r="G424" s="15">
        <f>'2025'!D59</f>
        <v>1</v>
      </c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hidden="1" outlineLevel="1">
      <c r="A425" s="104">
        <f>'2025'!A60</f>
        <v>45349</v>
      </c>
      <c r="B425" s="92">
        <f t="shared" si="1"/>
        <v>2</v>
      </c>
      <c r="C425" s="92">
        <f t="shared" si="2"/>
        <v>9</v>
      </c>
      <c r="D425" s="104" t="str">
        <f t="shared" si="3"/>
        <v>Tuesday</v>
      </c>
      <c r="E425" s="15">
        <f>'2025'!B60</f>
        <v>2</v>
      </c>
      <c r="F425" s="15">
        <f>'2025'!C60</f>
        <v>3</v>
      </c>
      <c r="G425" s="15">
        <f>'2025'!D60</f>
        <v>1</v>
      </c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hidden="1" outlineLevel="1">
      <c r="A426" s="104">
        <f>'2025'!A61</f>
        <v>45350</v>
      </c>
      <c r="B426" s="92">
        <f t="shared" si="1"/>
        <v>2</v>
      </c>
      <c r="C426" s="92">
        <f t="shared" si="2"/>
        <v>9</v>
      </c>
      <c r="D426" s="104" t="str">
        <f t="shared" si="3"/>
        <v>Wednesday</v>
      </c>
      <c r="E426" s="15">
        <f>'2025'!B61</f>
        <v>2</v>
      </c>
      <c r="F426" s="15">
        <f>'2025'!C61</f>
        <v>3</v>
      </c>
      <c r="G426" s="15" t="str">
        <f>'2025'!D61</f>
        <v/>
      </c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hidden="1" outlineLevel="1">
      <c r="A427" s="104">
        <f>'2025'!A62</f>
        <v>45351</v>
      </c>
      <c r="B427" s="92">
        <f t="shared" si="1"/>
        <v>2</v>
      </c>
      <c r="C427" s="92">
        <f t="shared" si="2"/>
        <v>9</v>
      </c>
      <c r="D427" s="104" t="str">
        <f t="shared" si="3"/>
        <v>Thursday</v>
      </c>
      <c r="E427" s="15">
        <f>'2025'!B62</f>
        <v>0</v>
      </c>
      <c r="F427" s="15">
        <f>'2025'!C62</f>
        <v>2</v>
      </c>
      <c r="G427" s="15" t="str">
        <f>'2025'!D62</f>
        <v/>
      </c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hidden="1" outlineLevel="1">
      <c r="A428" s="104">
        <f>'2025'!A63</f>
        <v>45352</v>
      </c>
      <c r="B428" s="92">
        <f t="shared" si="1"/>
        <v>3</v>
      </c>
      <c r="C428" s="92">
        <f t="shared" si="2"/>
        <v>9</v>
      </c>
      <c r="D428" s="104" t="str">
        <f t="shared" si="3"/>
        <v>Friday</v>
      </c>
      <c r="E428" s="15">
        <f>'2025'!B63</f>
        <v>0</v>
      </c>
      <c r="F428" s="15">
        <f>'2025'!C63</f>
        <v>0</v>
      </c>
      <c r="G428" s="15">
        <f>'2025'!D63</f>
        <v>1</v>
      </c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hidden="1" outlineLevel="1">
      <c r="A429" s="104">
        <f>'2025'!A64</f>
        <v>45353</v>
      </c>
      <c r="B429" s="92">
        <f t="shared" si="1"/>
        <v>3</v>
      </c>
      <c r="C429" s="92">
        <f t="shared" si="2"/>
        <v>9</v>
      </c>
      <c r="D429" s="104" t="str">
        <f t="shared" si="3"/>
        <v>Saturday</v>
      </c>
      <c r="E429" s="15">
        <f>'2025'!B64</f>
        <v>1</v>
      </c>
      <c r="F429" s="15">
        <f>'2025'!C64</f>
        <v>0</v>
      </c>
      <c r="G429" s="15">
        <f>'2025'!D64</f>
        <v>1</v>
      </c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hidden="1" outlineLevel="1">
      <c r="A430" s="104">
        <f>'2025'!A65</f>
        <v>45354</v>
      </c>
      <c r="B430" s="92">
        <f t="shared" si="1"/>
        <v>3</v>
      </c>
      <c r="C430" s="92">
        <f t="shared" si="2"/>
        <v>9</v>
      </c>
      <c r="D430" s="104" t="str">
        <f t="shared" si="3"/>
        <v>Sunday</v>
      </c>
      <c r="E430" s="15">
        <f>'2025'!B65</f>
        <v>1</v>
      </c>
      <c r="F430" s="15">
        <f>'2025'!C65</f>
        <v>4</v>
      </c>
      <c r="G430" s="15" t="str">
        <f>'2025'!D65</f>
        <v/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hidden="1" outlineLevel="1">
      <c r="A431" s="104">
        <f>'2025'!A66</f>
        <v>45355</v>
      </c>
      <c r="B431" s="92">
        <f t="shared" si="1"/>
        <v>3</v>
      </c>
      <c r="C431" s="92">
        <f t="shared" si="2"/>
        <v>10</v>
      </c>
      <c r="D431" s="104" t="str">
        <f t="shared" si="3"/>
        <v>Monday</v>
      </c>
      <c r="E431" s="15">
        <f>'2025'!B66</f>
        <v>2</v>
      </c>
      <c r="F431" s="15">
        <f>'2025'!C66</f>
        <v>3</v>
      </c>
      <c r="G431" s="15">
        <f>'2025'!D66</f>
        <v>1</v>
      </c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hidden="1" outlineLevel="1">
      <c r="A432" s="104">
        <f>'2025'!A67</f>
        <v>45356</v>
      </c>
      <c r="B432" s="92">
        <f t="shared" si="1"/>
        <v>3</v>
      </c>
      <c r="C432" s="92">
        <f t="shared" si="2"/>
        <v>10</v>
      </c>
      <c r="D432" s="104" t="str">
        <f t="shared" si="3"/>
        <v>Tuesday</v>
      </c>
      <c r="E432" s="15">
        <f>'2025'!B67</f>
        <v>2</v>
      </c>
      <c r="F432" s="15">
        <f>'2025'!C67</f>
        <v>2</v>
      </c>
      <c r="G432" s="15" t="str">
        <f>'2025'!D67</f>
        <v/>
      </c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hidden="1" outlineLevel="1">
      <c r="A433" s="104">
        <f>'2025'!A68</f>
        <v>45357</v>
      </c>
      <c r="B433" s="92">
        <f t="shared" si="1"/>
        <v>3</v>
      </c>
      <c r="C433" s="92">
        <f t="shared" si="2"/>
        <v>10</v>
      </c>
      <c r="D433" s="104" t="str">
        <f t="shared" si="3"/>
        <v>Wednesday</v>
      </c>
      <c r="E433" s="15">
        <f>'2025'!B68</f>
        <v>1</v>
      </c>
      <c r="F433" s="15">
        <f>'2025'!C68</f>
        <v>1</v>
      </c>
      <c r="G433" s="15">
        <f>'2025'!D68</f>
        <v>1</v>
      </c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hidden="1" outlineLevel="1">
      <c r="A434" s="104">
        <f>'2025'!A69</f>
        <v>45358</v>
      </c>
      <c r="B434" s="92">
        <f t="shared" si="1"/>
        <v>3</v>
      </c>
      <c r="C434" s="92">
        <f t="shared" si="2"/>
        <v>10</v>
      </c>
      <c r="D434" s="104" t="str">
        <f t="shared" si="3"/>
        <v>Thursday</v>
      </c>
      <c r="E434" s="15">
        <f>'2025'!B69</f>
        <v>1</v>
      </c>
      <c r="F434" s="15">
        <f>'2025'!C69</f>
        <v>3</v>
      </c>
      <c r="G434" s="15" t="str">
        <f>'2025'!D69</f>
        <v/>
      </c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hidden="1" outlineLevel="1">
      <c r="A435" s="104">
        <f>'2025'!A70</f>
        <v>45359</v>
      </c>
      <c r="B435" s="92">
        <f t="shared" si="1"/>
        <v>3</v>
      </c>
      <c r="C435" s="92">
        <f t="shared" si="2"/>
        <v>10</v>
      </c>
      <c r="D435" s="104" t="str">
        <f t="shared" si="3"/>
        <v>Friday</v>
      </c>
      <c r="E435" s="15">
        <f>'2025'!B70</f>
        <v>1</v>
      </c>
      <c r="F435" s="15">
        <f>'2025'!C70</f>
        <v>2</v>
      </c>
      <c r="G435" s="15">
        <f>'2025'!D70</f>
        <v>2</v>
      </c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hidden="1" outlineLevel="1">
      <c r="A436" s="104">
        <f>'2025'!A71</f>
        <v>45360</v>
      </c>
      <c r="B436" s="92">
        <f t="shared" si="1"/>
        <v>3</v>
      </c>
      <c r="C436" s="92">
        <f t="shared" si="2"/>
        <v>10</v>
      </c>
      <c r="D436" s="104" t="str">
        <f t="shared" si="3"/>
        <v>Saturday</v>
      </c>
      <c r="E436" s="15">
        <f>'2025'!B71</f>
        <v>3</v>
      </c>
      <c r="F436" s="15">
        <f>'2025'!C71</f>
        <v>3</v>
      </c>
      <c r="G436" s="15" t="str">
        <f>'2025'!D71</f>
        <v/>
      </c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hidden="1" outlineLevel="1">
      <c r="A437" s="104">
        <f>'2025'!A72</f>
        <v>45361</v>
      </c>
      <c r="B437" s="92">
        <f t="shared" si="1"/>
        <v>3</v>
      </c>
      <c r="C437" s="92">
        <f t="shared" si="2"/>
        <v>10</v>
      </c>
      <c r="D437" s="104" t="str">
        <f t="shared" si="3"/>
        <v>Sunday</v>
      </c>
      <c r="E437" s="15">
        <f>'2025'!B72</f>
        <v>1</v>
      </c>
      <c r="F437" s="15">
        <f>'2025'!C72</f>
        <v>3</v>
      </c>
      <c r="G437" s="15">
        <f>'2025'!D72</f>
        <v>2</v>
      </c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hidden="1" outlineLevel="1">
      <c r="A438" s="104">
        <f>'2025'!A73</f>
        <v>45362</v>
      </c>
      <c r="B438" s="92">
        <f t="shared" si="1"/>
        <v>3</v>
      </c>
      <c r="C438" s="92">
        <f t="shared" si="2"/>
        <v>11</v>
      </c>
      <c r="D438" s="104" t="str">
        <f t="shared" si="3"/>
        <v>Monday</v>
      </c>
      <c r="E438" s="15">
        <f>'2025'!B73</f>
        <v>4</v>
      </c>
      <c r="F438" s="15">
        <f>'2025'!C73</f>
        <v>2</v>
      </c>
      <c r="G438" s="15">
        <f>'2025'!D73</f>
        <v>1</v>
      </c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hidden="1" outlineLevel="1">
      <c r="A439" s="104">
        <f>'2025'!A74</f>
        <v>45363</v>
      </c>
      <c r="B439" s="92">
        <f t="shared" si="1"/>
        <v>3</v>
      </c>
      <c r="C439" s="92">
        <f t="shared" si="2"/>
        <v>11</v>
      </c>
      <c r="D439" s="104" t="str">
        <f t="shared" si="3"/>
        <v>Tuesday</v>
      </c>
      <c r="E439" s="15">
        <f>'2025'!B74</f>
        <v>1</v>
      </c>
      <c r="F439" s="15">
        <f>'2025'!C74</f>
        <v>1</v>
      </c>
      <c r="G439" s="15">
        <f>'2025'!D74</f>
        <v>1</v>
      </c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hidden="1" outlineLevel="1">
      <c r="A440" s="104">
        <f>'2025'!A75</f>
        <v>45364</v>
      </c>
      <c r="B440" s="92">
        <f t="shared" si="1"/>
        <v>3</v>
      </c>
      <c r="C440" s="92">
        <f t="shared" si="2"/>
        <v>11</v>
      </c>
      <c r="D440" s="104" t="str">
        <f t="shared" si="3"/>
        <v>Wednesday</v>
      </c>
      <c r="E440" s="15">
        <f>'2025'!B75</f>
        <v>2</v>
      </c>
      <c r="F440" s="15">
        <f>'2025'!C75</f>
        <v>0</v>
      </c>
      <c r="G440" s="15" t="str">
        <f>'2025'!D75</f>
        <v/>
      </c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hidden="1" outlineLevel="1">
      <c r="A441" s="104">
        <f>'2025'!A76</f>
        <v>45365</v>
      </c>
      <c r="B441" s="92">
        <f t="shared" si="1"/>
        <v>3</v>
      </c>
      <c r="C441" s="92">
        <f t="shared" si="2"/>
        <v>11</v>
      </c>
      <c r="D441" s="104" t="str">
        <f t="shared" si="3"/>
        <v>Thursday</v>
      </c>
      <c r="E441" s="15">
        <f>'2025'!B76</f>
        <v>3</v>
      </c>
      <c r="F441" s="15">
        <f>'2025'!C76</f>
        <v>0</v>
      </c>
      <c r="G441" s="15">
        <f>'2025'!D76</f>
        <v>1</v>
      </c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hidden="1" outlineLevel="1">
      <c r="A442" s="104">
        <f>'2025'!A77</f>
        <v>45366</v>
      </c>
      <c r="B442" s="92">
        <f t="shared" si="1"/>
        <v>3</v>
      </c>
      <c r="C442" s="92">
        <f t="shared" si="2"/>
        <v>11</v>
      </c>
      <c r="D442" s="104" t="str">
        <f t="shared" si="3"/>
        <v>Friday</v>
      </c>
      <c r="E442" s="15">
        <f>'2025'!B77</f>
        <v>1</v>
      </c>
      <c r="F442" s="15">
        <f>'2025'!C77</f>
        <v>1</v>
      </c>
      <c r="G442" s="15" t="str">
        <f>'2025'!D77</f>
        <v/>
      </c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hidden="1" outlineLevel="1">
      <c r="A443" s="104">
        <f>'2025'!A78</f>
        <v>45367</v>
      </c>
      <c r="B443" s="92">
        <f t="shared" si="1"/>
        <v>3</v>
      </c>
      <c r="C443" s="92">
        <f t="shared" si="2"/>
        <v>11</v>
      </c>
      <c r="D443" s="104" t="str">
        <f t="shared" si="3"/>
        <v>Saturday</v>
      </c>
      <c r="E443" s="15">
        <f>'2025'!B78</f>
        <v>1</v>
      </c>
      <c r="F443" s="15">
        <f>'2025'!C78</f>
        <v>1</v>
      </c>
      <c r="G443" s="15">
        <f>'2025'!D78</f>
        <v>1</v>
      </c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hidden="1" outlineLevel="1">
      <c r="A444" s="104">
        <f>'2025'!A79</f>
        <v>45368</v>
      </c>
      <c r="B444" s="92">
        <f t="shared" si="1"/>
        <v>3</v>
      </c>
      <c r="C444" s="92">
        <f t="shared" si="2"/>
        <v>11</v>
      </c>
      <c r="D444" s="104" t="str">
        <f t="shared" si="3"/>
        <v>Sunday</v>
      </c>
      <c r="E444" s="15">
        <f>'2025'!B79</f>
        <v>2</v>
      </c>
      <c r="F444" s="15">
        <f>'2025'!C79</f>
        <v>2</v>
      </c>
      <c r="G444" s="15" t="str">
        <f>'2025'!D79</f>
        <v/>
      </c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hidden="1" outlineLevel="1">
      <c r="A445" s="104">
        <f>'2025'!A80</f>
        <v>45369</v>
      </c>
      <c r="B445" s="92">
        <f t="shared" si="1"/>
        <v>3</v>
      </c>
      <c r="C445" s="92">
        <f t="shared" si="2"/>
        <v>12</v>
      </c>
      <c r="D445" s="104" t="str">
        <f t="shared" si="3"/>
        <v>Monday</v>
      </c>
      <c r="E445" s="15">
        <f>'2025'!B80</f>
        <v>2</v>
      </c>
      <c r="F445" s="15">
        <f>'2025'!C80</f>
        <v>3</v>
      </c>
      <c r="G445" s="15">
        <f>'2025'!D80</f>
        <v>1</v>
      </c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hidden="1" outlineLevel="1">
      <c r="A446" s="104">
        <f>'2025'!A81</f>
        <v>45370</v>
      </c>
      <c r="B446" s="92">
        <f t="shared" si="1"/>
        <v>3</v>
      </c>
      <c r="C446" s="92">
        <f t="shared" si="2"/>
        <v>12</v>
      </c>
      <c r="D446" s="104" t="str">
        <f t="shared" si="3"/>
        <v>Tuesday</v>
      </c>
      <c r="E446" s="15">
        <f>'2025'!B81</f>
        <v>1</v>
      </c>
      <c r="F446" s="15">
        <f>'2025'!C81</f>
        <v>2</v>
      </c>
      <c r="G446" s="15">
        <f>'2025'!D81</f>
        <v>1</v>
      </c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hidden="1" outlineLevel="1">
      <c r="A447" s="104">
        <f>'2025'!A82</f>
        <v>45371</v>
      </c>
      <c r="B447" s="92">
        <f t="shared" si="1"/>
        <v>3</v>
      </c>
      <c r="C447" s="92">
        <f t="shared" si="2"/>
        <v>12</v>
      </c>
      <c r="D447" s="104" t="str">
        <f t="shared" si="3"/>
        <v>Wednesday</v>
      </c>
      <c r="E447" s="15">
        <f>'2025'!B82</f>
        <v>0</v>
      </c>
      <c r="F447" s="15">
        <f>'2025'!C82</f>
        <v>2</v>
      </c>
      <c r="G447" s="15">
        <f>'2025'!D82</f>
        <v>1</v>
      </c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hidden="1" outlineLevel="1">
      <c r="A448" s="104">
        <f>'2025'!A83</f>
        <v>45372</v>
      </c>
      <c r="B448" s="92">
        <f t="shared" si="1"/>
        <v>3</v>
      </c>
      <c r="C448" s="92">
        <f t="shared" si="2"/>
        <v>12</v>
      </c>
      <c r="D448" s="104" t="str">
        <f t="shared" si="3"/>
        <v>Thursday</v>
      </c>
      <c r="E448" s="15">
        <f>'2025'!B83</f>
        <v>2</v>
      </c>
      <c r="F448" s="15">
        <f>'2025'!C83</f>
        <v>2</v>
      </c>
      <c r="G448" s="15">
        <f>'2025'!D83</f>
        <v>1</v>
      </c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hidden="1" outlineLevel="1">
      <c r="A449" s="104">
        <f>'2025'!A84</f>
        <v>45373</v>
      </c>
      <c r="B449" s="92">
        <f t="shared" si="1"/>
        <v>3</v>
      </c>
      <c r="C449" s="92">
        <f t="shared" si="2"/>
        <v>12</v>
      </c>
      <c r="D449" s="104" t="str">
        <f t="shared" si="3"/>
        <v>Friday</v>
      </c>
      <c r="E449" s="15">
        <f>'2025'!B84</f>
        <v>2</v>
      </c>
      <c r="F449" s="15">
        <f>'2025'!C84</f>
        <v>2</v>
      </c>
      <c r="G449" s="15">
        <f>'2025'!D84</f>
        <v>0</v>
      </c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hidden="1" outlineLevel="1">
      <c r="A450" s="104">
        <f>'2025'!A85</f>
        <v>45374</v>
      </c>
      <c r="B450" s="92">
        <f t="shared" si="1"/>
        <v>3</v>
      </c>
      <c r="C450" s="92">
        <f t="shared" si="2"/>
        <v>12</v>
      </c>
      <c r="D450" s="104" t="str">
        <f t="shared" si="3"/>
        <v>Saturday</v>
      </c>
      <c r="E450" s="15">
        <f>'2025'!B85</f>
        <v>2</v>
      </c>
      <c r="F450" s="15">
        <f>'2025'!C85</f>
        <v>2</v>
      </c>
      <c r="G450" s="15">
        <f>'2025'!D85</f>
        <v>1</v>
      </c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hidden="1" outlineLevel="1">
      <c r="A451" s="104">
        <f>'2025'!A86</f>
        <v>45375</v>
      </c>
      <c r="B451" s="92">
        <f t="shared" si="1"/>
        <v>3</v>
      </c>
      <c r="C451" s="92">
        <f t="shared" si="2"/>
        <v>12</v>
      </c>
      <c r="D451" s="104" t="str">
        <f t="shared" si="3"/>
        <v>Sunday</v>
      </c>
      <c r="E451" s="15">
        <f>'2025'!B86</f>
        <v>1</v>
      </c>
      <c r="F451" s="15">
        <f>'2025'!C86</f>
        <v>2</v>
      </c>
      <c r="G451" s="15">
        <f>'2025'!D86</f>
        <v>1</v>
      </c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hidden="1" outlineLevel="1">
      <c r="A452" s="104">
        <f>'2025'!A87</f>
        <v>45376</v>
      </c>
      <c r="B452" s="92">
        <f t="shared" si="1"/>
        <v>3</v>
      </c>
      <c r="C452" s="92">
        <f t="shared" si="2"/>
        <v>13</v>
      </c>
      <c r="D452" s="104" t="str">
        <f t="shared" si="3"/>
        <v>Monday</v>
      </c>
      <c r="E452" s="15">
        <f>'2025'!B87</f>
        <v>1</v>
      </c>
      <c r="F452" s="15">
        <f>'2025'!C87</f>
        <v>2</v>
      </c>
      <c r="G452" s="15">
        <f>'2025'!D87</f>
        <v>0</v>
      </c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hidden="1" outlineLevel="1">
      <c r="A453" s="104">
        <f>'2025'!A88</f>
        <v>45377</v>
      </c>
      <c r="B453" s="92">
        <f t="shared" si="1"/>
        <v>3</v>
      </c>
      <c r="C453" s="92">
        <f t="shared" si="2"/>
        <v>13</v>
      </c>
      <c r="D453" s="104" t="str">
        <f t="shared" si="3"/>
        <v>Tuesday</v>
      </c>
      <c r="E453" s="15">
        <f>'2025'!B88</f>
        <v>5</v>
      </c>
      <c r="F453" s="15">
        <f>'2025'!C88</f>
        <v>2</v>
      </c>
      <c r="G453" s="15">
        <f>'2025'!D88</f>
        <v>2</v>
      </c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hidden="1" outlineLevel="1">
      <c r="A454" s="104">
        <f>'2025'!A89</f>
        <v>45378</v>
      </c>
      <c r="B454" s="92">
        <f t="shared" si="1"/>
        <v>3</v>
      </c>
      <c r="C454" s="92">
        <f t="shared" si="2"/>
        <v>13</v>
      </c>
      <c r="D454" s="104" t="str">
        <f t="shared" si="3"/>
        <v>Wednesday</v>
      </c>
      <c r="E454" s="15">
        <f>'2025'!B89</f>
        <v>0</v>
      </c>
      <c r="F454" s="15">
        <f>'2025'!C89</f>
        <v>1</v>
      </c>
      <c r="G454" s="15">
        <f>'2025'!D89</f>
        <v>1</v>
      </c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hidden="1" outlineLevel="1">
      <c r="A455" s="104">
        <f>'2025'!A90</f>
        <v>45379</v>
      </c>
      <c r="B455" s="92">
        <f t="shared" si="1"/>
        <v>3</v>
      </c>
      <c r="C455" s="92">
        <f t="shared" si="2"/>
        <v>13</v>
      </c>
      <c r="D455" s="104" t="str">
        <f t="shared" si="3"/>
        <v>Thursday</v>
      </c>
      <c r="E455" s="15">
        <f>'2025'!B90</f>
        <v>1</v>
      </c>
      <c r="F455" s="15">
        <f>'2025'!C90</f>
        <v>1</v>
      </c>
      <c r="G455" s="15">
        <f>'2025'!D90</f>
        <v>2</v>
      </c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hidden="1" outlineLevel="1">
      <c r="A456" s="104">
        <f>'2025'!A91</f>
        <v>45380</v>
      </c>
      <c r="B456" s="92">
        <f t="shared" si="1"/>
        <v>3</v>
      </c>
      <c r="C456" s="92">
        <f t="shared" si="2"/>
        <v>13</v>
      </c>
      <c r="D456" s="104" t="str">
        <f t="shared" si="3"/>
        <v>Friday</v>
      </c>
      <c r="E456" s="15">
        <f>'2025'!B91</f>
        <v>0</v>
      </c>
      <c r="F456" s="15">
        <f>'2025'!C91</f>
        <v>1</v>
      </c>
      <c r="G456" s="15">
        <f>'2025'!D91</f>
        <v>0</v>
      </c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hidden="1" outlineLevel="1">
      <c r="A457" s="104">
        <f>'2025'!A92</f>
        <v>45381</v>
      </c>
      <c r="B457" s="92">
        <f t="shared" si="1"/>
        <v>3</v>
      </c>
      <c r="C457" s="92">
        <f t="shared" si="2"/>
        <v>13</v>
      </c>
      <c r="D457" s="104" t="str">
        <f t="shared" si="3"/>
        <v>Saturday</v>
      </c>
      <c r="E457" s="15">
        <f>'2025'!B92</f>
        <v>2</v>
      </c>
      <c r="F457" s="15">
        <f>'2025'!C92</f>
        <v>1</v>
      </c>
      <c r="G457" s="15">
        <f>'2025'!D92</f>
        <v>1</v>
      </c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hidden="1" outlineLevel="1">
      <c r="A458" s="104">
        <f>'2025'!A93</f>
        <v>45382</v>
      </c>
      <c r="B458" s="92">
        <f t="shared" si="1"/>
        <v>3</v>
      </c>
      <c r="C458" s="92">
        <f t="shared" si="2"/>
        <v>13</v>
      </c>
      <c r="D458" s="104" t="str">
        <f t="shared" si="3"/>
        <v>Sunday</v>
      </c>
      <c r="E458" s="15">
        <f>'2025'!B93</f>
        <v>2</v>
      </c>
      <c r="F458" s="15">
        <f>'2025'!C93</f>
        <v>1</v>
      </c>
      <c r="G458" s="15">
        <f>'2025'!D93</f>
        <v>1</v>
      </c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hidden="1" outlineLevel="1">
      <c r="A459" s="104">
        <f>'2025'!A94</f>
        <v>45383</v>
      </c>
      <c r="B459" s="92">
        <f t="shared" si="1"/>
        <v>4</v>
      </c>
      <c r="C459" s="92">
        <f t="shared" si="2"/>
        <v>14</v>
      </c>
      <c r="D459" s="104" t="str">
        <f t="shared" si="3"/>
        <v>Monday</v>
      </c>
      <c r="E459" s="15">
        <f>'2025'!B94</f>
        <v>2</v>
      </c>
      <c r="F459" s="15">
        <f>'2025'!C94</f>
        <v>1</v>
      </c>
      <c r="G459" s="15">
        <f>'2025'!D94</f>
        <v>1</v>
      </c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hidden="1" outlineLevel="1">
      <c r="A460" s="104">
        <f>'2025'!A95</f>
        <v>45384</v>
      </c>
      <c r="B460" s="92">
        <f t="shared" si="1"/>
        <v>4</v>
      </c>
      <c r="C460" s="92">
        <f t="shared" si="2"/>
        <v>14</v>
      </c>
      <c r="D460" s="104" t="str">
        <f t="shared" si="3"/>
        <v>Tuesday</v>
      </c>
      <c r="E460" s="15">
        <f>'2025'!B95</f>
        <v>2</v>
      </c>
      <c r="F460" s="15">
        <f>'2025'!C95</f>
        <v>0</v>
      </c>
      <c r="G460" s="15" t="str">
        <f>'2025'!D95</f>
        <v/>
      </c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hidden="1" outlineLevel="1">
      <c r="A461" s="104">
        <f>'2025'!A96</f>
        <v>45385</v>
      </c>
      <c r="B461" s="92">
        <f t="shared" si="1"/>
        <v>4</v>
      </c>
      <c r="C461" s="92">
        <f t="shared" si="2"/>
        <v>14</v>
      </c>
      <c r="D461" s="104" t="str">
        <f t="shared" si="3"/>
        <v>Wednesday</v>
      </c>
      <c r="E461" s="15">
        <f>'2025'!B96</f>
        <v>4</v>
      </c>
      <c r="F461" s="15">
        <f>'2025'!C96</f>
        <v>0</v>
      </c>
      <c r="G461" s="15">
        <f>'2025'!D96</f>
        <v>1</v>
      </c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hidden="1" outlineLevel="1">
      <c r="A462" s="104">
        <f>'2025'!A97</f>
        <v>45386</v>
      </c>
      <c r="B462" s="92">
        <f t="shared" si="1"/>
        <v>4</v>
      </c>
      <c r="C462" s="92">
        <f t="shared" si="2"/>
        <v>14</v>
      </c>
      <c r="D462" s="104" t="str">
        <f t="shared" si="3"/>
        <v>Thursday</v>
      </c>
      <c r="E462" s="15">
        <f>'2025'!B97</f>
        <v>3</v>
      </c>
      <c r="F462" s="15">
        <f>'2025'!C97</f>
        <v>0</v>
      </c>
      <c r="G462" s="15">
        <f>'2025'!D97</f>
        <v>0</v>
      </c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hidden="1" outlineLevel="1">
      <c r="A463" s="104">
        <f>'2025'!A98</f>
        <v>45387</v>
      </c>
      <c r="B463" s="92">
        <f t="shared" si="1"/>
        <v>4</v>
      </c>
      <c r="C463" s="92">
        <f t="shared" si="2"/>
        <v>14</v>
      </c>
      <c r="D463" s="104" t="str">
        <f t="shared" si="3"/>
        <v>Friday</v>
      </c>
      <c r="E463" s="15">
        <f>'2025'!B98</f>
        <v>1</v>
      </c>
      <c r="F463" s="15">
        <f>'2025'!C98</f>
        <v>2</v>
      </c>
      <c r="G463" s="15">
        <f>'2025'!D98</f>
        <v>1</v>
      </c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hidden="1" outlineLevel="1">
      <c r="A464" s="104">
        <f>'2025'!A99</f>
        <v>45388</v>
      </c>
      <c r="B464" s="92">
        <f t="shared" si="1"/>
        <v>4</v>
      </c>
      <c r="C464" s="92">
        <f t="shared" si="2"/>
        <v>14</v>
      </c>
      <c r="D464" s="104" t="str">
        <f t="shared" si="3"/>
        <v>Saturday</v>
      </c>
      <c r="E464" s="15">
        <f>'2025'!B99</f>
        <v>1</v>
      </c>
      <c r="F464" s="15">
        <f>'2025'!C99</f>
        <v>2</v>
      </c>
      <c r="G464" s="15">
        <f>'2025'!D99</f>
        <v>1</v>
      </c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hidden="1" outlineLevel="1">
      <c r="A465" s="104">
        <f>'2025'!A100</f>
        <v>45389</v>
      </c>
      <c r="B465" s="92">
        <f t="shared" si="1"/>
        <v>4</v>
      </c>
      <c r="C465" s="92">
        <f t="shared" si="2"/>
        <v>14</v>
      </c>
      <c r="D465" s="104" t="str">
        <f t="shared" si="3"/>
        <v>Sunday</v>
      </c>
      <c r="E465" s="15">
        <f>'2025'!B100</f>
        <v>3</v>
      </c>
      <c r="F465" s="15">
        <f>'2025'!C100</f>
        <v>2</v>
      </c>
      <c r="G465" s="15" t="str">
        <f>'2025'!D100</f>
        <v/>
      </c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hidden="1" outlineLevel="1">
      <c r="A466" s="104">
        <f>'2025'!A101</f>
        <v>45390</v>
      </c>
      <c r="B466" s="92">
        <f t="shared" si="1"/>
        <v>4</v>
      </c>
      <c r="C466" s="92">
        <f t="shared" si="2"/>
        <v>15</v>
      </c>
      <c r="D466" s="104" t="str">
        <f t="shared" si="3"/>
        <v>Monday</v>
      </c>
      <c r="E466" s="15">
        <f>'2025'!B101</f>
        <v>3</v>
      </c>
      <c r="F466" s="15">
        <f>'2025'!C101</f>
        <v>2</v>
      </c>
      <c r="G466" s="15">
        <f>'2025'!D101</f>
        <v>1</v>
      </c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hidden="1" outlineLevel="1">
      <c r="A467" s="104">
        <f>'2025'!A102</f>
        <v>45391</v>
      </c>
      <c r="B467" s="92">
        <f t="shared" si="1"/>
        <v>4</v>
      </c>
      <c r="C467" s="92">
        <f t="shared" si="2"/>
        <v>15</v>
      </c>
      <c r="D467" s="104" t="str">
        <f t="shared" si="3"/>
        <v>Tuesday</v>
      </c>
      <c r="E467" s="15">
        <f>'2025'!B102</f>
        <v>2</v>
      </c>
      <c r="F467" s="15">
        <f>'2025'!C102</f>
        <v>2</v>
      </c>
      <c r="G467" s="15">
        <f>'2025'!D102</f>
        <v>1</v>
      </c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hidden="1" outlineLevel="1">
      <c r="A468" s="104">
        <f>'2025'!A103</f>
        <v>45392</v>
      </c>
      <c r="B468" s="92">
        <f t="shared" si="1"/>
        <v>4</v>
      </c>
      <c r="C468" s="92">
        <f t="shared" si="2"/>
        <v>15</v>
      </c>
      <c r="D468" s="104" t="str">
        <f t="shared" si="3"/>
        <v>Wednesday</v>
      </c>
      <c r="E468" s="15">
        <f>'2025'!B103</f>
        <v>2</v>
      </c>
      <c r="F468" s="15">
        <f>'2025'!C103</f>
        <v>2</v>
      </c>
      <c r="G468" s="15" t="str">
        <f>'2025'!D103</f>
        <v/>
      </c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hidden="1" outlineLevel="1">
      <c r="A469" s="104">
        <f>'2025'!A104</f>
        <v>45393</v>
      </c>
      <c r="B469" s="92">
        <f t="shared" si="1"/>
        <v>4</v>
      </c>
      <c r="C469" s="92">
        <f t="shared" si="2"/>
        <v>15</v>
      </c>
      <c r="D469" s="104" t="str">
        <f t="shared" si="3"/>
        <v>Thursday</v>
      </c>
      <c r="E469" s="15">
        <f>'2025'!B104</f>
        <v>2</v>
      </c>
      <c r="F469" s="15">
        <f>'2025'!C104</f>
        <v>2</v>
      </c>
      <c r="G469" s="15" t="str">
        <f>'2025'!D104</f>
        <v/>
      </c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hidden="1" outlineLevel="1">
      <c r="A470" s="104">
        <f>'2025'!A105</f>
        <v>45394</v>
      </c>
      <c r="B470" s="92">
        <f t="shared" si="1"/>
        <v>4</v>
      </c>
      <c r="C470" s="92">
        <f t="shared" si="2"/>
        <v>15</v>
      </c>
      <c r="D470" s="104" t="str">
        <f t="shared" si="3"/>
        <v>Friday</v>
      </c>
      <c r="E470" s="15">
        <f>'2025'!B105</f>
        <v>2</v>
      </c>
      <c r="F470" s="15">
        <f>'2025'!C105</f>
        <v>2</v>
      </c>
      <c r="G470" s="15" t="str">
        <f>'2025'!D105</f>
        <v/>
      </c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hidden="1" outlineLevel="1">
      <c r="A471" s="104">
        <f>'2025'!A106</f>
        <v>45395</v>
      </c>
      <c r="B471" s="92">
        <f t="shared" si="1"/>
        <v>4</v>
      </c>
      <c r="C471" s="92">
        <f t="shared" si="2"/>
        <v>15</v>
      </c>
      <c r="D471" s="104" t="str">
        <f t="shared" si="3"/>
        <v>Saturday</v>
      </c>
      <c r="E471" s="15">
        <f>'2025'!B106</f>
        <v>3</v>
      </c>
      <c r="F471" s="15">
        <f>'2025'!C106</f>
        <v>2</v>
      </c>
      <c r="G471" s="15" t="str">
        <f>'2025'!D106</f>
        <v/>
      </c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hidden="1" outlineLevel="1">
      <c r="A472" s="104">
        <f>'2025'!A107</f>
        <v>45396</v>
      </c>
      <c r="B472" s="92">
        <f t="shared" si="1"/>
        <v>4</v>
      </c>
      <c r="C472" s="92">
        <f t="shared" si="2"/>
        <v>15</v>
      </c>
      <c r="D472" s="104" t="str">
        <f t="shared" si="3"/>
        <v>Sunday</v>
      </c>
      <c r="E472" s="15">
        <f>'2025'!B107</f>
        <v>2</v>
      </c>
      <c r="F472" s="15">
        <f>'2025'!C107</f>
        <v>2</v>
      </c>
      <c r="G472" s="15" t="str">
        <f>'2025'!D107</f>
        <v/>
      </c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hidden="1" outlineLevel="1">
      <c r="A473" s="104">
        <f>'2025'!A108</f>
        <v>45397</v>
      </c>
      <c r="B473" s="92">
        <f t="shared" si="1"/>
        <v>4</v>
      </c>
      <c r="C473" s="92">
        <f t="shared" si="2"/>
        <v>16</v>
      </c>
      <c r="D473" s="104" t="str">
        <f t="shared" si="3"/>
        <v>Monday</v>
      </c>
      <c r="E473" s="15">
        <f>'2025'!B108</f>
        <v>5</v>
      </c>
      <c r="F473" s="15">
        <f>'2025'!C108</f>
        <v>2</v>
      </c>
      <c r="G473" s="15" t="str">
        <f>'2025'!D108</f>
        <v/>
      </c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hidden="1" outlineLevel="1">
      <c r="A474" s="104">
        <f>'2025'!A109</f>
        <v>45398</v>
      </c>
      <c r="B474" s="92">
        <f t="shared" si="1"/>
        <v>4</v>
      </c>
      <c r="C474" s="92">
        <f t="shared" si="2"/>
        <v>16</v>
      </c>
      <c r="D474" s="104" t="str">
        <f t="shared" si="3"/>
        <v>Tuesday</v>
      </c>
      <c r="E474" s="15">
        <f>'2025'!B109</f>
        <v>2</v>
      </c>
      <c r="F474" s="15">
        <f>'2025'!C109</f>
        <v>3</v>
      </c>
      <c r="G474" s="15" t="str">
        <f>'2025'!D109</f>
        <v/>
      </c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hidden="1" outlineLevel="1">
      <c r="A475" s="104">
        <f>'2025'!A110</f>
        <v>45399</v>
      </c>
      <c r="B475" s="92">
        <f t="shared" si="1"/>
        <v>4</v>
      </c>
      <c r="C475" s="92">
        <f t="shared" si="2"/>
        <v>16</v>
      </c>
      <c r="D475" s="104" t="str">
        <f t="shared" si="3"/>
        <v>Wednesday</v>
      </c>
      <c r="E475" s="15">
        <f>'2025'!B110</f>
        <v>2</v>
      </c>
      <c r="F475" s="15">
        <f>'2025'!C110</f>
        <v>2</v>
      </c>
      <c r="G475" s="15" t="str">
        <f>'2025'!D110</f>
        <v/>
      </c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hidden="1" outlineLevel="1">
      <c r="A476" s="104">
        <f>'2025'!A111</f>
        <v>45400</v>
      </c>
      <c r="B476" s="92">
        <f t="shared" si="1"/>
        <v>4</v>
      </c>
      <c r="C476" s="92">
        <f t="shared" si="2"/>
        <v>16</v>
      </c>
      <c r="D476" s="104" t="str">
        <f t="shared" si="3"/>
        <v>Thursday</v>
      </c>
      <c r="E476" s="15">
        <f>'2025'!B111</f>
        <v>2</v>
      </c>
      <c r="F476" s="15">
        <f>'2025'!C111</f>
        <v>2</v>
      </c>
      <c r="G476" s="15" t="str">
        <f>'2025'!D111</f>
        <v/>
      </c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hidden="1" outlineLevel="1">
      <c r="A477" s="104">
        <f>'2025'!A112</f>
        <v>45401</v>
      </c>
      <c r="B477" s="92">
        <f t="shared" si="1"/>
        <v>4</v>
      </c>
      <c r="C477" s="92">
        <f t="shared" si="2"/>
        <v>16</v>
      </c>
      <c r="D477" s="104" t="str">
        <f t="shared" si="3"/>
        <v>Friday</v>
      </c>
      <c r="E477" s="15">
        <f>'2025'!B112</f>
        <v>1</v>
      </c>
      <c r="F477" s="15">
        <f>'2025'!C112</f>
        <v>2</v>
      </c>
      <c r="G477" s="15">
        <f>'2025'!D112</f>
        <v>1</v>
      </c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hidden="1" outlineLevel="1">
      <c r="A478" s="104">
        <f>'2025'!A113</f>
        <v>45402</v>
      </c>
      <c r="B478" s="92">
        <f t="shared" si="1"/>
        <v>4</v>
      </c>
      <c r="C478" s="92">
        <f t="shared" si="2"/>
        <v>16</v>
      </c>
      <c r="D478" s="104" t="str">
        <f t="shared" si="3"/>
        <v>Saturday</v>
      </c>
      <c r="E478" s="15">
        <f>'2025'!B113</f>
        <v>4</v>
      </c>
      <c r="F478" s="15">
        <f>'2025'!C113</f>
        <v>2</v>
      </c>
      <c r="G478" s="15">
        <f>'2025'!D113</f>
        <v>1</v>
      </c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hidden="1" outlineLevel="1">
      <c r="A479" s="104">
        <f>'2025'!A114</f>
        <v>45403</v>
      </c>
      <c r="B479" s="92">
        <f t="shared" si="1"/>
        <v>4</v>
      </c>
      <c r="C479" s="92">
        <f t="shared" si="2"/>
        <v>16</v>
      </c>
      <c r="D479" s="104" t="str">
        <f t="shared" si="3"/>
        <v>Sunday</v>
      </c>
      <c r="E479" s="15">
        <f>'2025'!B114</f>
        <v>1</v>
      </c>
      <c r="F479" s="15">
        <f>'2025'!C114</f>
        <v>2</v>
      </c>
      <c r="G479" s="15" t="str">
        <f>'2025'!D114</f>
        <v/>
      </c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hidden="1" outlineLevel="1">
      <c r="A480" s="104">
        <f>'2025'!A115</f>
        <v>45404</v>
      </c>
      <c r="B480" s="92">
        <f t="shared" si="1"/>
        <v>4</v>
      </c>
      <c r="C480" s="92">
        <f t="shared" si="2"/>
        <v>17</v>
      </c>
      <c r="D480" s="104" t="str">
        <f t="shared" si="3"/>
        <v>Monday</v>
      </c>
      <c r="E480" s="15">
        <f>'2025'!B115</f>
        <v>3</v>
      </c>
      <c r="F480" s="15">
        <f>'2025'!C115</f>
        <v>2</v>
      </c>
      <c r="G480" s="15">
        <f>'2025'!D115</f>
        <v>2</v>
      </c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hidden="1" outlineLevel="1">
      <c r="A481" s="104">
        <f>'2025'!A116</f>
        <v>45405</v>
      </c>
      <c r="B481" s="92">
        <f t="shared" si="1"/>
        <v>4</v>
      </c>
      <c r="C481" s="92">
        <f t="shared" si="2"/>
        <v>17</v>
      </c>
      <c r="D481" s="104" t="str">
        <f t="shared" si="3"/>
        <v>Tuesday</v>
      </c>
      <c r="E481" s="15">
        <f>'2025'!B116</f>
        <v>3</v>
      </c>
      <c r="F481" s="15">
        <f>'2025'!C116</f>
        <v>0</v>
      </c>
      <c r="G481" s="15">
        <f>'2025'!D116</f>
        <v>1</v>
      </c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hidden="1" outlineLevel="1">
      <c r="A482" s="104">
        <f>'2025'!A117</f>
        <v>45406</v>
      </c>
      <c r="B482" s="92">
        <f t="shared" si="1"/>
        <v>4</v>
      </c>
      <c r="C482" s="92">
        <f t="shared" si="2"/>
        <v>17</v>
      </c>
      <c r="D482" s="104" t="str">
        <f t="shared" si="3"/>
        <v>Wednesday</v>
      </c>
      <c r="E482" s="15">
        <f>'2025'!B117</f>
        <v>3</v>
      </c>
      <c r="F482" s="15">
        <f>'2025'!C117</f>
        <v>5</v>
      </c>
      <c r="G482" s="15">
        <f>'2025'!D117</f>
        <v>1</v>
      </c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hidden="1" outlineLevel="1">
      <c r="A483" s="104">
        <f>'2025'!A118</f>
        <v>45407</v>
      </c>
      <c r="B483" s="92">
        <f t="shared" si="1"/>
        <v>4</v>
      </c>
      <c r="C483" s="92">
        <f t="shared" si="2"/>
        <v>17</v>
      </c>
      <c r="D483" s="104" t="str">
        <f t="shared" si="3"/>
        <v>Thursday</v>
      </c>
      <c r="E483" s="15">
        <f>'2025'!B118</f>
        <v>2</v>
      </c>
      <c r="F483" s="15">
        <f>'2025'!C118</f>
        <v>2</v>
      </c>
      <c r="G483" s="15" t="str">
        <f>'2025'!D118</f>
        <v/>
      </c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hidden="1" outlineLevel="1">
      <c r="A484" s="104">
        <f>'2025'!A119</f>
        <v>45408</v>
      </c>
      <c r="B484" s="92">
        <f t="shared" si="1"/>
        <v>4</v>
      </c>
      <c r="C484" s="92">
        <f t="shared" si="2"/>
        <v>17</v>
      </c>
      <c r="D484" s="104" t="str">
        <f t="shared" si="3"/>
        <v>Friday</v>
      </c>
      <c r="E484" s="15">
        <f>'2025'!B119</f>
        <v>2</v>
      </c>
      <c r="F484" s="15">
        <f>'2025'!C119</f>
        <v>2</v>
      </c>
      <c r="G484" s="15" t="str">
        <f>'2025'!D119</f>
        <v/>
      </c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hidden="1" outlineLevel="1">
      <c r="A485" s="104">
        <f>'2025'!A120</f>
        <v>45409</v>
      </c>
      <c r="B485" s="92">
        <f t="shared" si="1"/>
        <v>4</v>
      </c>
      <c r="C485" s="92">
        <f t="shared" si="2"/>
        <v>17</v>
      </c>
      <c r="D485" s="104" t="str">
        <f t="shared" si="3"/>
        <v>Saturday</v>
      </c>
      <c r="E485" s="15">
        <f>'2025'!B120</f>
        <v>1</v>
      </c>
      <c r="F485" s="15">
        <f>'2025'!C120</f>
        <v>2</v>
      </c>
      <c r="G485" s="15" t="str">
        <f>'2025'!D120</f>
        <v/>
      </c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hidden="1" outlineLevel="1">
      <c r="A486" s="104">
        <f>'2025'!A121</f>
        <v>45410</v>
      </c>
      <c r="B486" s="92">
        <f t="shared" si="1"/>
        <v>4</v>
      </c>
      <c r="C486" s="92">
        <f t="shared" si="2"/>
        <v>17</v>
      </c>
      <c r="D486" s="104" t="str">
        <f t="shared" si="3"/>
        <v>Sunday</v>
      </c>
      <c r="E486" s="15">
        <f>'2025'!B121</f>
        <v>2</v>
      </c>
      <c r="F486" s="15">
        <f>'2025'!C121</f>
        <v>2</v>
      </c>
      <c r="G486" s="15" t="str">
        <f>'2025'!D121</f>
        <v/>
      </c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hidden="1" outlineLevel="1">
      <c r="A487" s="104">
        <f>'2025'!A122</f>
        <v>45411</v>
      </c>
      <c r="B487" s="92">
        <f t="shared" si="1"/>
        <v>4</v>
      </c>
      <c r="C487" s="92">
        <f t="shared" si="2"/>
        <v>18</v>
      </c>
      <c r="D487" s="104" t="str">
        <f t="shared" si="3"/>
        <v>Monday</v>
      </c>
      <c r="E487" s="15">
        <f>'2025'!B122</f>
        <v>5</v>
      </c>
      <c r="F487" s="15">
        <f>'2025'!C122</f>
        <v>2</v>
      </c>
      <c r="G487" s="15" t="str">
        <f>'2025'!D122</f>
        <v/>
      </c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hidden="1" outlineLevel="1">
      <c r="A488" s="104">
        <f>'2025'!A123</f>
        <v>45412</v>
      </c>
      <c r="B488" s="92">
        <f t="shared" si="1"/>
        <v>4</v>
      </c>
      <c r="C488" s="92">
        <f t="shared" si="2"/>
        <v>18</v>
      </c>
      <c r="D488" s="104" t="str">
        <f t="shared" si="3"/>
        <v>Tuesday</v>
      </c>
      <c r="E488" s="15">
        <f>'2025'!B123</f>
        <v>2</v>
      </c>
      <c r="F488" s="15">
        <f>'2025'!C123</f>
        <v>0</v>
      </c>
      <c r="G488" s="15" t="str">
        <f>'2025'!D123</f>
        <v/>
      </c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hidden="1" outlineLevel="1">
      <c r="A489" s="104">
        <f>'2025'!A124</f>
        <v>45413</v>
      </c>
      <c r="B489" s="92">
        <f t="shared" si="1"/>
        <v>5</v>
      </c>
      <c r="C489" s="92">
        <f t="shared" si="2"/>
        <v>18</v>
      </c>
      <c r="D489" s="104" t="str">
        <f t="shared" si="3"/>
        <v>Wednesday</v>
      </c>
      <c r="E489" s="15">
        <f>'2025'!B124</f>
        <v>1</v>
      </c>
      <c r="F489" s="15">
        <f>'2025'!C124</f>
        <v>2</v>
      </c>
      <c r="G489" s="15" t="str">
        <f>'2025'!D124</f>
        <v/>
      </c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hidden="1" outlineLevel="1">
      <c r="A490" s="104">
        <f>'2025'!A125</f>
        <v>45414</v>
      </c>
      <c r="B490" s="92">
        <f t="shared" si="1"/>
        <v>5</v>
      </c>
      <c r="C490" s="92">
        <f t="shared" si="2"/>
        <v>18</v>
      </c>
      <c r="D490" s="104" t="str">
        <f t="shared" si="3"/>
        <v>Thursday</v>
      </c>
      <c r="E490" s="15">
        <f>'2025'!B125</f>
        <v>0</v>
      </c>
      <c r="F490" s="15">
        <f>'2025'!C125</f>
        <v>3</v>
      </c>
      <c r="G490" s="15" t="str">
        <f>'2025'!D125</f>
        <v/>
      </c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hidden="1" outlineLevel="1">
      <c r="A491" s="104">
        <f>'2025'!A126</f>
        <v>45415</v>
      </c>
      <c r="B491" s="92">
        <f t="shared" si="1"/>
        <v>5</v>
      </c>
      <c r="C491" s="92">
        <f t="shared" si="2"/>
        <v>18</v>
      </c>
      <c r="D491" s="104" t="str">
        <f t="shared" si="3"/>
        <v>Friday</v>
      </c>
      <c r="E491" s="15">
        <f>'2025'!B126</f>
        <v>3</v>
      </c>
      <c r="F491" s="15">
        <f>'2025'!C126</f>
        <v>2</v>
      </c>
      <c r="G491" s="15">
        <f>'2025'!D126</f>
        <v>1</v>
      </c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hidden="1" outlineLevel="1">
      <c r="A492" s="104">
        <f>'2025'!A127</f>
        <v>45416</v>
      </c>
      <c r="B492" s="92">
        <f t="shared" si="1"/>
        <v>5</v>
      </c>
      <c r="C492" s="92">
        <f t="shared" si="2"/>
        <v>18</v>
      </c>
      <c r="D492" s="104" t="str">
        <f t="shared" si="3"/>
        <v>Saturday</v>
      </c>
      <c r="E492" s="15">
        <f>'2025'!B127</f>
        <v>0</v>
      </c>
      <c r="F492" s="15">
        <f>'2025'!C127</f>
        <v>2</v>
      </c>
      <c r="G492" s="15" t="str">
        <f>'2025'!D127</f>
        <v/>
      </c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hidden="1" outlineLevel="1">
      <c r="A493" s="104">
        <f>'2025'!A128</f>
        <v>45417</v>
      </c>
      <c r="B493" s="92">
        <f t="shared" si="1"/>
        <v>5</v>
      </c>
      <c r="C493" s="92">
        <f t="shared" si="2"/>
        <v>18</v>
      </c>
      <c r="D493" s="104" t="str">
        <f t="shared" si="3"/>
        <v>Sunday</v>
      </c>
      <c r="E493" s="15">
        <f>'2025'!B128</f>
        <v>1</v>
      </c>
      <c r="F493" s="15">
        <f>'2025'!C128</f>
        <v>2</v>
      </c>
      <c r="G493" s="15" t="str">
        <f>'2025'!D128</f>
        <v/>
      </c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hidden="1" outlineLevel="1">
      <c r="A494" s="104">
        <f>'2025'!A129</f>
        <v>45418</v>
      </c>
      <c r="B494" s="92">
        <f t="shared" si="1"/>
        <v>5</v>
      </c>
      <c r="C494" s="92">
        <f t="shared" si="2"/>
        <v>19</v>
      </c>
      <c r="D494" s="104" t="str">
        <f t="shared" si="3"/>
        <v>Monday</v>
      </c>
      <c r="E494" s="15">
        <f>'2025'!B129</f>
        <v>0</v>
      </c>
      <c r="F494" s="15">
        <f>'2025'!C129</f>
        <v>1</v>
      </c>
      <c r="G494" s="15">
        <f>'2025'!D129</f>
        <v>1</v>
      </c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hidden="1" outlineLevel="1">
      <c r="A495" s="104">
        <f>'2025'!A130</f>
        <v>45419</v>
      </c>
      <c r="B495" s="92">
        <f t="shared" si="1"/>
        <v>5</v>
      </c>
      <c r="C495" s="92">
        <f t="shared" si="2"/>
        <v>19</v>
      </c>
      <c r="D495" s="104" t="str">
        <f t="shared" si="3"/>
        <v>Tuesday</v>
      </c>
      <c r="E495" s="15">
        <f>'2025'!B130</f>
        <v>1</v>
      </c>
      <c r="F495" s="15">
        <f>'2025'!C130</f>
        <v>2</v>
      </c>
      <c r="G495" s="15">
        <f>'2025'!D130</f>
        <v>3</v>
      </c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hidden="1" outlineLevel="1">
      <c r="A496" s="104">
        <f>'2025'!A131</f>
        <v>45420</v>
      </c>
      <c r="B496" s="92">
        <f t="shared" si="1"/>
        <v>5</v>
      </c>
      <c r="C496" s="92">
        <f t="shared" si="2"/>
        <v>19</v>
      </c>
      <c r="D496" s="104" t="str">
        <f t="shared" si="3"/>
        <v>Wednesday</v>
      </c>
      <c r="E496" s="15">
        <f>'2025'!B131</f>
        <v>0</v>
      </c>
      <c r="F496" s="15">
        <f>'2025'!C131</f>
        <v>1</v>
      </c>
      <c r="G496" s="15">
        <f>'2025'!D131</f>
        <v>1</v>
      </c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hidden="1" outlineLevel="1">
      <c r="A497" s="104">
        <f>'2025'!A132</f>
        <v>45421</v>
      </c>
      <c r="B497" s="92">
        <f t="shared" si="1"/>
        <v>5</v>
      </c>
      <c r="C497" s="92">
        <f t="shared" si="2"/>
        <v>19</v>
      </c>
      <c r="D497" s="104" t="str">
        <f t="shared" si="3"/>
        <v>Thursday</v>
      </c>
      <c r="E497" s="15">
        <f>'2025'!B132</f>
        <v>1</v>
      </c>
      <c r="F497" s="15">
        <f>'2025'!C132</f>
        <v>1</v>
      </c>
      <c r="G497" s="15" t="str">
        <f>'2025'!D132</f>
        <v/>
      </c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hidden="1" outlineLevel="1">
      <c r="A498" s="104">
        <f>'2025'!A133</f>
        <v>45422</v>
      </c>
      <c r="B498" s="92">
        <f t="shared" si="1"/>
        <v>5</v>
      </c>
      <c r="C498" s="92">
        <f t="shared" si="2"/>
        <v>19</v>
      </c>
      <c r="D498" s="104" t="str">
        <f t="shared" si="3"/>
        <v>Friday</v>
      </c>
      <c r="E498" s="15">
        <f>'2025'!B133</f>
        <v>0</v>
      </c>
      <c r="F498" s="15">
        <f>'2025'!C133</f>
        <v>0</v>
      </c>
      <c r="G498" s="15">
        <f>'2025'!D133</f>
        <v>1</v>
      </c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hidden="1" outlineLevel="1">
      <c r="A499" s="104">
        <f>'2025'!A134</f>
        <v>45423</v>
      </c>
      <c r="B499" s="92">
        <f t="shared" si="1"/>
        <v>5</v>
      </c>
      <c r="C499" s="92">
        <f t="shared" si="2"/>
        <v>19</v>
      </c>
      <c r="D499" s="104" t="str">
        <f t="shared" si="3"/>
        <v>Saturday</v>
      </c>
      <c r="E499" s="15">
        <f>'2025'!B134</f>
        <v>3</v>
      </c>
      <c r="F499" s="15">
        <f>'2025'!C134</f>
        <v>1</v>
      </c>
      <c r="G499" s="15">
        <f>'2025'!D134</f>
        <v>1</v>
      </c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hidden="1" outlineLevel="1">
      <c r="A500" s="104">
        <f>'2025'!A135</f>
        <v>45424</v>
      </c>
      <c r="B500" s="92">
        <f t="shared" si="1"/>
        <v>5</v>
      </c>
      <c r="C500" s="92">
        <f t="shared" si="2"/>
        <v>19</v>
      </c>
      <c r="D500" s="104" t="str">
        <f t="shared" si="3"/>
        <v>Sunday</v>
      </c>
      <c r="E500" s="15">
        <f>'2025'!B135</f>
        <v>1</v>
      </c>
      <c r="F500" s="15">
        <f>'2025'!C135</f>
        <v>2</v>
      </c>
      <c r="G500" s="15">
        <f>'2025'!D135</f>
        <v>1</v>
      </c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hidden="1" outlineLevel="1">
      <c r="A501" s="104">
        <f>'2025'!A136</f>
        <v>45425</v>
      </c>
      <c r="B501" s="92">
        <f t="shared" si="1"/>
        <v>5</v>
      </c>
      <c r="C501" s="92">
        <f t="shared" si="2"/>
        <v>20</v>
      </c>
      <c r="D501" s="104" t="str">
        <f t="shared" si="3"/>
        <v>Monday</v>
      </c>
      <c r="E501" s="15">
        <f>'2025'!B136</f>
        <v>1</v>
      </c>
      <c r="F501" s="15">
        <f>'2025'!C136</f>
        <v>0</v>
      </c>
      <c r="G501" s="15">
        <f>'2025'!D136</f>
        <v>2</v>
      </c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hidden="1" outlineLevel="1">
      <c r="A502" s="104">
        <f>'2025'!A137</f>
        <v>45426</v>
      </c>
      <c r="B502" s="92">
        <f t="shared" si="1"/>
        <v>5</v>
      </c>
      <c r="C502" s="92">
        <f t="shared" si="2"/>
        <v>20</v>
      </c>
      <c r="D502" s="104" t="str">
        <f t="shared" si="3"/>
        <v>Tuesday</v>
      </c>
      <c r="E502" s="15">
        <f>'2025'!B137</f>
        <v>1</v>
      </c>
      <c r="F502" s="15">
        <f>'2025'!C137</f>
        <v>0</v>
      </c>
      <c r="G502" s="15" t="str">
        <f>'2025'!D137</f>
        <v/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hidden="1" outlineLevel="1">
      <c r="A503" s="104">
        <f>'2025'!A138</f>
        <v>45427</v>
      </c>
      <c r="B503" s="92">
        <f t="shared" si="1"/>
        <v>5</v>
      </c>
      <c r="C503" s="92">
        <f t="shared" si="2"/>
        <v>20</v>
      </c>
      <c r="D503" s="104" t="str">
        <f t="shared" si="3"/>
        <v>Wednesday</v>
      </c>
      <c r="E503" s="15">
        <f>'2025'!B138</f>
        <v>1</v>
      </c>
      <c r="F503" s="15">
        <f>'2025'!C138</f>
        <v>0</v>
      </c>
      <c r="G503" s="15" t="str">
        <f>'2025'!D138</f>
        <v/>
      </c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hidden="1" outlineLevel="1">
      <c r="A504" s="104">
        <f>'2025'!A139</f>
        <v>45428</v>
      </c>
      <c r="B504" s="92">
        <f t="shared" si="1"/>
        <v>5</v>
      </c>
      <c r="C504" s="92">
        <f t="shared" si="2"/>
        <v>20</v>
      </c>
      <c r="D504" s="104" t="str">
        <f t="shared" si="3"/>
        <v>Thursday</v>
      </c>
      <c r="E504" s="15">
        <f>'2025'!B139</f>
        <v>3</v>
      </c>
      <c r="F504" s="15">
        <f>'2025'!C139</f>
        <v>2</v>
      </c>
      <c r="G504" s="15">
        <f>'2025'!D139</f>
        <v>1</v>
      </c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hidden="1" outlineLevel="1">
      <c r="A505" s="104">
        <f>'2025'!A140</f>
        <v>45429</v>
      </c>
      <c r="B505" s="92">
        <f t="shared" si="1"/>
        <v>5</v>
      </c>
      <c r="C505" s="92">
        <f t="shared" si="2"/>
        <v>20</v>
      </c>
      <c r="D505" s="104" t="str">
        <f t="shared" si="3"/>
        <v>Friday</v>
      </c>
      <c r="E505" s="15">
        <f>'2025'!B140</f>
        <v>1</v>
      </c>
      <c r="F505" s="15">
        <f>'2025'!C140</f>
        <v>2</v>
      </c>
      <c r="G505" s="15">
        <f>'2025'!D140</f>
        <v>1</v>
      </c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hidden="1" outlineLevel="1">
      <c r="A506" s="104">
        <f>'2025'!A141</f>
        <v>45430</v>
      </c>
      <c r="B506" s="92">
        <f t="shared" si="1"/>
        <v>5</v>
      </c>
      <c r="C506" s="92">
        <f t="shared" si="2"/>
        <v>20</v>
      </c>
      <c r="D506" s="104" t="str">
        <f t="shared" si="3"/>
        <v>Saturday</v>
      </c>
      <c r="E506" s="15">
        <f>'2025'!B141</f>
        <v>2</v>
      </c>
      <c r="F506" s="15">
        <f>'2025'!C141</f>
        <v>2</v>
      </c>
      <c r="G506" s="15">
        <f>'2025'!D141</f>
        <v>1</v>
      </c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hidden="1" outlineLevel="1">
      <c r="A507" s="104">
        <f>'2025'!A142</f>
        <v>45431</v>
      </c>
      <c r="B507" s="92">
        <f t="shared" si="1"/>
        <v>5</v>
      </c>
      <c r="C507" s="92">
        <f t="shared" si="2"/>
        <v>20</v>
      </c>
      <c r="D507" s="104" t="str">
        <f t="shared" si="3"/>
        <v>Sunday</v>
      </c>
      <c r="E507" s="15">
        <f>'2025'!B142</f>
        <v>3</v>
      </c>
      <c r="F507" s="15">
        <f>'2025'!C142</f>
        <v>2</v>
      </c>
      <c r="G507" s="15">
        <f>'2025'!D142</f>
        <v>1</v>
      </c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hidden="1" outlineLevel="1">
      <c r="A508" s="104">
        <f>'2025'!A143</f>
        <v>45432</v>
      </c>
      <c r="B508" s="92">
        <f t="shared" si="1"/>
        <v>5</v>
      </c>
      <c r="C508" s="92">
        <f t="shared" si="2"/>
        <v>21</v>
      </c>
      <c r="D508" s="104" t="str">
        <f t="shared" si="3"/>
        <v>Monday</v>
      </c>
      <c r="E508" s="15">
        <f>'2025'!B143</f>
        <v>3</v>
      </c>
      <c r="F508" s="15" t="str">
        <f>'2025'!C143</f>
        <v/>
      </c>
      <c r="G508" s="15">
        <f>'2025'!D143</f>
        <v>3</v>
      </c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hidden="1" outlineLevel="1">
      <c r="A509" s="104">
        <f>'2025'!A144</f>
        <v>45433</v>
      </c>
      <c r="B509" s="92">
        <f t="shared" si="1"/>
        <v>5</v>
      </c>
      <c r="C509" s="92">
        <f t="shared" si="2"/>
        <v>21</v>
      </c>
      <c r="D509" s="104" t="str">
        <f t="shared" si="3"/>
        <v>Tuesday</v>
      </c>
      <c r="E509" s="15">
        <f>'2025'!B144</f>
        <v>2</v>
      </c>
      <c r="F509" s="15" t="str">
        <f>'2025'!C144</f>
        <v/>
      </c>
      <c r="G509" s="15">
        <f>'2025'!D144</f>
        <v>1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hidden="1" outlineLevel="1">
      <c r="A510" s="104">
        <f>'2025'!A145</f>
        <v>45434</v>
      </c>
      <c r="B510" s="92">
        <f t="shared" si="1"/>
        <v>5</v>
      </c>
      <c r="C510" s="92">
        <f t="shared" si="2"/>
        <v>21</v>
      </c>
      <c r="D510" s="104" t="str">
        <f t="shared" si="3"/>
        <v>Wednesday</v>
      </c>
      <c r="E510" s="15">
        <f>'2025'!B145</f>
        <v>4</v>
      </c>
      <c r="F510" s="15" t="str">
        <f>'2025'!C145</f>
        <v/>
      </c>
      <c r="G510" s="15">
        <f>'2025'!D145</f>
        <v>1</v>
      </c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hidden="1" outlineLevel="1">
      <c r="A511" s="104">
        <f>'2025'!A146</f>
        <v>45435</v>
      </c>
      <c r="B511" s="92">
        <f t="shared" si="1"/>
        <v>5</v>
      </c>
      <c r="C511" s="92">
        <f t="shared" si="2"/>
        <v>21</v>
      </c>
      <c r="D511" s="104" t="str">
        <f t="shared" si="3"/>
        <v>Thursday</v>
      </c>
      <c r="E511" s="15">
        <f>'2025'!B146</f>
        <v>3</v>
      </c>
      <c r="F511" s="15" t="str">
        <f>'2025'!C146</f>
        <v/>
      </c>
      <c r="G511" s="15" t="str">
        <f>'2025'!D146</f>
        <v/>
      </c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hidden="1" outlineLevel="1">
      <c r="A512" s="104">
        <f>'2025'!A147</f>
        <v>45436</v>
      </c>
      <c r="B512" s="92">
        <f t="shared" si="1"/>
        <v>5</v>
      </c>
      <c r="C512" s="92">
        <f t="shared" si="2"/>
        <v>21</v>
      </c>
      <c r="D512" s="104" t="str">
        <f t="shared" si="3"/>
        <v>Friday</v>
      </c>
      <c r="E512" s="15">
        <f>'2025'!B147</f>
        <v>2</v>
      </c>
      <c r="F512" s="15" t="str">
        <f>'2025'!C147</f>
        <v/>
      </c>
      <c r="G512" s="15">
        <f>'2025'!D147</f>
        <v>1</v>
      </c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hidden="1" outlineLevel="1">
      <c r="A513" s="104">
        <f>'2025'!A148</f>
        <v>45437</v>
      </c>
      <c r="B513" s="92">
        <f t="shared" si="1"/>
        <v>5</v>
      </c>
      <c r="C513" s="92">
        <f t="shared" si="2"/>
        <v>21</v>
      </c>
      <c r="D513" s="104" t="str">
        <f t="shared" si="3"/>
        <v>Saturday</v>
      </c>
      <c r="E513" s="15">
        <f>'2025'!B148</f>
        <v>3</v>
      </c>
      <c r="F513" s="15" t="str">
        <f>'2025'!C148</f>
        <v/>
      </c>
      <c r="G513" s="15">
        <f>'2025'!D148</f>
        <v>1</v>
      </c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hidden="1" outlineLevel="1">
      <c r="A514" s="104">
        <f>'2025'!A149</f>
        <v>45438</v>
      </c>
      <c r="B514" s="92">
        <f t="shared" si="1"/>
        <v>5</v>
      </c>
      <c r="C514" s="92">
        <f t="shared" si="2"/>
        <v>21</v>
      </c>
      <c r="D514" s="104" t="str">
        <f t="shared" si="3"/>
        <v>Sunday</v>
      </c>
      <c r="E514" s="15">
        <f>'2025'!B149</f>
        <v>2</v>
      </c>
      <c r="F514" s="15" t="str">
        <f>'2025'!C149</f>
        <v/>
      </c>
      <c r="G514" s="15">
        <f>'2025'!D149</f>
        <v>2</v>
      </c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hidden="1" outlineLevel="1">
      <c r="A515" s="104">
        <f>'2025'!A150</f>
        <v>45439</v>
      </c>
      <c r="B515" s="92">
        <f t="shared" si="1"/>
        <v>5</v>
      </c>
      <c r="C515" s="92">
        <f t="shared" si="2"/>
        <v>22</v>
      </c>
      <c r="D515" s="104" t="str">
        <f t="shared" si="3"/>
        <v>Monday</v>
      </c>
      <c r="E515" s="15">
        <f>'2025'!B150</f>
        <v>8</v>
      </c>
      <c r="F515" s="15" t="str">
        <f>'2025'!C150</f>
        <v/>
      </c>
      <c r="G515" s="15" t="str">
        <f>'2025'!D150</f>
        <v/>
      </c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hidden="1" outlineLevel="1">
      <c r="A516" s="104">
        <f>'2025'!A151</f>
        <v>45440</v>
      </c>
      <c r="B516" s="92">
        <f t="shared" si="1"/>
        <v>5</v>
      </c>
      <c r="C516" s="92">
        <f t="shared" si="2"/>
        <v>22</v>
      </c>
      <c r="D516" s="104" t="str">
        <f t="shared" si="3"/>
        <v>Tuesday</v>
      </c>
      <c r="E516" s="15">
        <f>'2025'!B151</f>
        <v>2</v>
      </c>
      <c r="F516" s="15" t="str">
        <f>'2025'!C151</f>
        <v/>
      </c>
      <c r="G516" s="15" t="str">
        <f>'2025'!D151</f>
        <v/>
      </c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hidden="1" outlineLevel="1">
      <c r="A517" s="104">
        <f>'2025'!A152</f>
        <v>45441</v>
      </c>
      <c r="B517" s="92">
        <f t="shared" si="1"/>
        <v>5</v>
      </c>
      <c r="C517" s="92">
        <f t="shared" si="2"/>
        <v>22</v>
      </c>
      <c r="D517" s="104" t="str">
        <f t="shared" si="3"/>
        <v>Wednesday</v>
      </c>
      <c r="E517" s="15">
        <f>'2025'!B152</f>
        <v>1</v>
      </c>
      <c r="F517" s="15" t="str">
        <f>'2025'!C152</f>
        <v/>
      </c>
      <c r="G517" s="15">
        <f>'2025'!D152</f>
        <v>1</v>
      </c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hidden="1" outlineLevel="1">
      <c r="A518" s="104">
        <f>'2025'!A153</f>
        <v>45442</v>
      </c>
      <c r="B518" s="92">
        <f t="shared" si="1"/>
        <v>5</v>
      </c>
      <c r="C518" s="92">
        <f t="shared" si="2"/>
        <v>22</v>
      </c>
      <c r="D518" s="104" t="str">
        <f t="shared" si="3"/>
        <v>Thursday</v>
      </c>
      <c r="E518" s="15">
        <f>'2025'!B153</f>
        <v>4</v>
      </c>
      <c r="F518" s="15" t="str">
        <f>'2025'!C153</f>
        <v/>
      </c>
      <c r="G518" s="15">
        <f>'2025'!D153</f>
        <v>1</v>
      </c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hidden="1" outlineLevel="1">
      <c r="A519" s="104">
        <f>'2025'!A154</f>
        <v>45443</v>
      </c>
      <c r="B519" s="92">
        <f t="shared" si="1"/>
        <v>5</v>
      </c>
      <c r="C519" s="92">
        <f t="shared" si="2"/>
        <v>22</v>
      </c>
      <c r="D519" s="104" t="str">
        <f t="shared" si="3"/>
        <v>Friday</v>
      </c>
      <c r="E519" s="15">
        <f>'2025'!B154</f>
        <v>2</v>
      </c>
      <c r="F519" s="15" t="str">
        <f>'2025'!C154</f>
        <v/>
      </c>
      <c r="G519" s="15">
        <f>'2025'!D154</f>
        <v>2</v>
      </c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hidden="1" outlineLevel="1">
      <c r="A520" s="104">
        <f>'2025'!A155</f>
        <v>45444</v>
      </c>
      <c r="B520" s="92">
        <f t="shared" si="1"/>
        <v>6</v>
      </c>
      <c r="C520" s="92">
        <f t="shared" si="2"/>
        <v>22</v>
      </c>
      <c r="D520" s="104" t="str">
        <f t="shared" si="3"/>
        <v>Saturday</v>
      </c>
      <c r="E520" s="15">
        <f>'2025'!B155</f>
        <v>3</v>
      </c>
      <c r="F520" s="15">
        <f>'2025'!C155</f>
        <v>2</v>
      </c>
      <c r="G520" s="15">
        <f>'2025'!D155</f>
        <v>1</v>
      </c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hidden="1" outlineLevel="1">
      <c r="A521" s="104">
        <f>'2025'!A156</f>
        <v>45445</v>
      </c>
      <c r="B521" s="92">
        <f t="shared" si="1"/>
        <v>6</v>
      </c>
      <c r="C521" s="92">
        <f t="shared" si="2"/>
        <v>22</v>
      </c>
      <c r="D521" s="104" t="str">
        <f t="shared" si="3"/>
        <v>Sunday</v>
      </c>
      <c r="E521" s="15">
        <f>'2025'!B156</f>
        <v>1</v>
      </c>
      <c r="F521" s="15">
        <f>'2025'!C156</f>
        <v>2</v>
      </c>
      <c r="G521" s="15" t="str">
        <f>'2025'!D156</f>
        <v/>
      </c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hidden="1" outlineLevel="1">
      <c r="A522" s="104">
        <f>'2025'!A157</f>
        <v>45446</v>
      </c>
      <c r="B522" s="92">
        <f t="shared" si="1"/>
        <v>6</v>
      </c>
      <c r="C522" s="92">
        <f t="shared" si="2"/>
        <v>23</v>
      </c>
      <c r="D522" s="104" t="str">
        <f t="shared" si="3"/>
        <v>Monday</v>
      </c>
      <c r="E522" s="15">
        <f>'2025'!B157</f>
        <v>1</v>
      </c>
      <c r="F522" s="15">
        <f>'2025'!C157</f>
        <v>2</v>
      </c>
      <c r="G522" s="15" t="str">
        <f>'2025'!D157</f>
        <v/>
      </c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hidden="1" outlineLevel="1">
      <c r="A523" s="104">
        <f>'2025'!A158</f>
        <v>45447</v>
      </c>
      <c r="B523" s="92">
        <f t="shared" si="1"/>
        <v>6</v>
      </c>
      <c r="C523" s="92">
        <f t="shared" si="2"/>
        <v>23</v>
      </c>
      <c r="D523" s="104" t="str">
        <f t="shared" si="3"/>
        <v>Tuesday</v>
      </c>
      <c r="E523" s="15">
        <f>'2025'!B158</f>
        <v>2</v>
      </c>
      <c r="F523" s="15">
        <f>'2025'!C158</f>
        <v>2</v>
      </c>
      <c r="G523" s="15">
        <f>'2025'!D158</f>
        <v>1</v>
      </c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hidden="1" outlineLevel="1">
      <c r="A524" s="104">
        <f>'2025'!A159</f>
        <v>45448</v>
      </c>
      <c r="B524" s="92">
        <f t="shared" si="1"/>
        <v>6</v>
      </c>
      <c r="C524" s="92">
        <f t="shared" si="2"/>
        <v>23</v>
      </c>
      <c r="D524" s="104" t="str">
        <f t="shared" si="3"/>
        <v>Wednesday</v>
      </c>
      <c r="E524" s="15">
        <f>'2025'!B159</f>
        <v>4</v>
      </c>
      <c r="F524" s="15">
        <f>'2025'!C159</f>
        <v>2</v>
      </c>
      <c r="G524" s="15" t="str">
        <f>'2025'!D159</f>
        <v/>
      </c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hidden="1" outlineLevel="1">
      <c r="A525" s="104">
        <f>'2025'!A160</f>
        <v>45449</v>
      </c>
      <c r="B525" s="92">
        <f t="shared" si="1"/>
        <v>6</v>
      </c>
      <c r="C525" s="92">
        <f t="shared" si="2"/>
        <v>23</v>
      </c>
      <c r="D525" s="104" t="str">
        <f t="shared" si="3"/>
        <v>Thursday</v>
      </c>
      <c r="E525" s="15">
        <f>'2025'!B160</f>
        <v>2</v>
      </c>
      <c r="F525" s="15">
        <f>'2025'!C160</f>
        <v>2</v>
      </c>
      <c r="G525" s="15" t="str">
        <f>'2025'!D160</f>
        <v/>
      </c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hidden="1" outlineLevel="1">
      <c r="A526" s="104">
        <f>'2025'!A161</f>
        <v>45450</v>
      </c>
      <c r="B526" s="92">
        <f t="shared" si="1"/>
        <v>6</v>
      </c>
      <c r="C526" s="92">
        <f t="shared" si="2"/>
        <v>23</v>
      </c>
      <c r="D526" s="104" t="str">
        <f t="shared" si="3"/>
        <v>Friday</v>
      </c>
      <c r="E526" s="15">
        <f>'2025'!B161</f>
        <v>2</v>
      </c>
      <c r="F526" s="15">
        <f>'2025'!C161</f>
        <v>2</v>
      </c>
      <c r="G526" s="15">
        <f>'2025'!D161</f>
        <v>1</v>
      </c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hidden="1" outlineLevel="1">
      <c r="A527" s="104">
        <f>'2025'!A162</f>
        <v>45451</v>
      </c>
      <c r="B527" s="92">
        <f t="shared" si="1"/>
        <v>6</v>
      </c>
      <c r="C527" s="92">
        <f t="shared" si="2"/>
        <v>23</v>
      </c>
      <c r="D527" s="104" t="str">
        <f t="shared" si="3"/>
        <v>Saturday</v>
      </c>
      <c r="E527" s="15">
        <f>'2025'!B162</f>
        <v>1</v>
      </c>
      <c r="F527" s="15">
        <f>'2025'!C162</f>
        <v>2</v>
      </c>
      <c r="G527" s="15" t="str">
        <f>'2025'!D162</f>
        <v/>
      </c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hidden="1" outlineLevel="1">
      <c r="A528" s="104">
        <f>'2025'!A163</f>
        <v>45452</v>
      </c>
      <c r="B528" s="92">
        <f t="shared" si="1"/>
        <v>6</v>
      </c>
      <c r="C528" s="92">
        <f t="shared" si="2"/>
        <v>23</v>
      </c>
      <c r="D528" s="104" t="str">
        <f t="shared" si="3"/>
        <v>Sunday</v>
      </c>
      <c r="E528" s="15">
        <f>'2025'!B163</f>
        <v>1</v>
      </c>
      <c r="F528" s="15">
        <f>'2025'!C163</f>
        <v>2</v>
      </c>
      <c r="G528" s="15">
        <f>'2025'!D163</f>
        <v>1</v>
      </c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hidden="1" outlineLevel="1">
      <c r="A529" s="104">
        <f>'2025'!A164</f>
        <v>45453</v>
      </c>
      <c r="B529" s="92">
        <f t="shared" si="1"/>
        <v>6</v>
      </c>
      <c r="C529" s="92">
        <f t="shared" si="2"/>
        <v>24</v>
      </c>
      <c r="D529" s="104" t="str">
        <f t="shared" si="3"/>
        <v>Monday</v>
      </c>
      <c r="E529" s="15">
        <f>'2025'!B164</f>
        <v>2</v>
      </c>
      <c r="F529" s="15">
        <f>'2025'!C164</f>
        <v>2</v>
      </c>
      <c r="G529" s="15" t="str">
        <f>'2025'!D164</f>
        <v/>
      </c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hidden="1" outlineLevel="1">
      <c r="A530" s="104">
        <f>'2025'!A165</f>
        <v>45454</v>
      </c>
      <c r="B530" s="92">
        <f t="shared" si="1"/>
        <v>6</v>
      </c>
      <c r="C530" s="92">
        <f t="shared" si="2"/>
        <v>24</v>
      </c>
      <c r="D530" s="104" t="str">
        <f t="shared" si="3"/>
        <v>Tuesday</v>
      </c>
      <c r="E530" s="15">
        <f>'2025'!B165</f>
        <v>3</v>
      </c>
      <c r="F530" s="15">
        <f>'2025'!C165</f>
        <v>2</v>
      </c>
      <c r="G530" s="15">
        <f>'2025'!D165</f>
        <v>2</v>
      </c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hidden="1" outlineLevel="1">
      <c r="A531" s="104">
        <f>'2025'!A166</f>
        <v>45455</v>
      </c>
      <c r="B531" s="92">
        <f t="shared" si="1"/>
        <v>6</v>
      </c>
      <c r="C531" s="92">
        <f t="shared" si="2"/>
        <v>24</v>
      </c>
      <c r="D531" s="104" t="str">
        <f t="shared" si="3"/>
        <v>Wednesday</v>
      </c>
      <c r="E531" s="15">
        <f>'2025'!B166</f>
        <v>2</v>
      </c>
      <c r="F531" s="15">
        <f>'2025'!C166</f>
        <v>2</v>
      </c>
      <c r="G531" s="15" t="str">
        <f>'2025'!D166</f>
        <v/>
      </c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hidden="1" outlineLevel="1">
      <c r="A532" s="104">
        <f>'2025'!A167</f>
        <v>45456</v>
      </c>
      <c r="B532" s="92">
        <f t="shared" si="1"/>
        <v>6</v>
      </c>
      <c r="C532" s="92">
        <f t="shared" si="2"/>
        <v>24</v>
      </c>
      <c r="D532" s="104" t="str">
        <f t="shared" si="3"/>
        <v>Thursday</v>
      </c>
      <c r="E532" s="15">
        <f>'2025'!B167</f>
        <v>2</v>
      </c>
      <c r="F532" s="15">
        <f>'2025'!C167</f>
        <v>2</v>
      </c>
      <c r="G532" s="15" t="str">
        <f>'2025'!D167</f>
        <v/>
      </c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hidden="1" outlineLevel="1">
      <c r="A533" s="104">
        <f>'2025'!A168</f>
        <v>45457</v>
      </c>
      <c r="B533" s="92">
        <f t="shared" si="1"/>
        <v>6</v>
      </c>
      <c r="C533" s="92">
        <f t="shared" si="2"/>
        <v>24</v>
      </c>
      <c r="D533" s="104" t="str">
        <f t="shared" si="3"/>
        <v>Friday</v>
      </c>
      <c r="E533" s="15">
        <f>'2025'!B168</f>
        <v>2</v>
      </c>
      <c r="F533" s="15">
        <f>'2025'!C168</f>
        <v>2</v>
      </c>
      <c r="G533" s="15">
        <f>'2025'!D168</f>
        <v>1</v>
      </c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hidden="1" outlineLevel="1">
      <c r="A534" s="104">
        <f>'2025'!A169</f>
        <v>45458</v>
      </c>
      <c r="B534" s="92">
        <f t="shared" si="1"/>
        <v>6</v>
      </c>
      <c r="C534" s="92">
        <f t="shared" si="2"/>
        <v>24</v>
      </c>
      <c r="D534" s="104" t="str">
        <f t="shared" si="3"/>
        <v>Saturday</v>
      </c>
      <c r="E534" s="15">
        <f>'2025'!B169</f>
        <v>2</v>
      </c>
      <c r="F534" s="15">
        <f>'2025'!C169</f>
        <v>2</v>
      </c>
      <c r="G534" s="15" t="str">
        <f>'2025'!D169</f>
        <v/>
      </c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hidden="1" outlineLevel="1">
      <c r="A535" s="104">
        <f>'2025'!A170</f>
        <v>45459</v>
      </c>
      <c r="B535" s="92">
        <f t="shared" si="1"/>
        <v>6</v>
      </c>
      <c r="C535" s="92">
        <f t="shared" si="2"/>
        <v>24</v>
      </c>
      <c r="D535" s="104" t="str">
        <f t="shared" si="3"/>
        <v>Sunday</v>
      </c>
      <c r="E535" s="15">
        <f>'2025'!B170</f>
        <v>2</v>
      </c>
      <c r="F535" s="15">
        <f>'2025'!C170</f>
        <v>2</v>
      </c>
      <c r="G535" s="15">
        <f>'2025'!D170</f>
        <v>1</v>
      </c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hidden="1" outlineLevel="1">
      <c r="A536" s="104">
        <f>'2025'!A171</f>
        <v>45460</v>
      </c>
      <c r="B536" s="92">
        <f t="shared" si="1"/>
        <v>6</v>
      </c>
      <c r="C536" s="92">
        <f t="shared" si="2"/>
        <v>25</v>
      </c>
      <c r="D536" s="104" t="str">
        <f t="shared" si="3"/>
        <v>Monday</v>
      </c>
      <c r="E536" s="15">
        <f>'2025'!B171</f>
        <v>2</v>
      </c>
      <c r="F536" s="15">
        <f>'2025'!C171</f>
        <v>0</v>
      </c>
      <c r="G536" s="15">
        <f>'2025'!D171</f>
        <v>0</v>
      </c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hidden="1" outlineLevel="1">
      <c r="A537" s="104">
        <f>'2025'!A172</f>
        <v>45461</v>
      </c>
      <c r="B537" s="92">
        <f t="shared" si="1"/>
        <v>6</v>
      </c>
      <c r="C537" s="92">
        <f t="shared" si="2"/>
        <v>25</v>
      </c>
      <c r="D537" s="104" t="str">
        <f t="shared" si="3"/>
        <v>Tuesday</v>
      </c>
      <c r="E537" s="15">
        <f>'2025'!B172</f>
        <v>1</v>
      </c>
      <c r="F537" s="15">
        <f>'2025'!C172</f>
        <v>0</v>
      </c>
      <c r="G537" s="15">
        <f>'2025'!D172</f>
        <v>2</v>
      </c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hidden="1" outlineLevel="1">
      <c r="A538" s="104">
        <f>'2025'!A173</f>
        <v>45462</v>
      </c>
      <c r="B538" s="92">
        <f t="shared" si="1"/>
        <v>6</v>
      </c>
      <c r="C538" s="92">
        <f t="shared" si="2"/>
        <v>25</v>
      </c>
      <c r="D538" s="104" t="str">
        <f t="shared" si="3"/>
        <v>Wednesday</v>
      </c>
      <c r="E538" s="15">
        <f>'2025'!B173</f>
        <v>3</v>
      </c>
      <c r="F538" s="15">
        <f>'2025'!C173</f>
        <v>0</v>
      </c>
      <c r="G538" s="15">
        <f>'2025'!D173</f>
        <v>1</v>
      </c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hidden="1" outlineLevel="1">
      <c r="A539" s="104">
        <f>'2025'!A174</f>
        <v>45463</v>
      </c>
      <c r="B539" s="92">
        <f t="shared" si="1"/>
        <v>6</v>
      </c>
      <c r="C539" s="92">
        <f t="shared" si="2"/>
        <v>25</v>
      </c>
      <c r="D539" s="104" t="str">
        <f t="shared" si="3"/>
        <v>Thursday</v>
      </c>
      <c r="E539" s="15">
        <f>'2025'!B174</f>
        <v>3</v>
      </c>
      <c r="F539" s="15">
        <f>'2025'!C174</f>
        <v>2</v>
      </c>
      <c r="G539" s="15">
        <f>'2025'!D174</f>
        <v>1</v>
      </c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hidden="1" outlineLevel="1">
      <c r="A540" s="104">
        <f>'2025'!A175</f>
        <v>45464</v>
      </c>
      <c r="B540" s="92">
        <f t="shared" si="1"/>
        <v>6</v>
      </c>
      <c r="C540" s="92">
        <f t="shared" si="2"/>
        <v>25</v>
      </c>
      <c r="D540" s="104" t="str">
        <f t="shared" si="3"/>
        <v>Friday</v>
      </c>
      <c r="E540" s="15">
        <f>'2025'!B175</f>
        <v>3</v>
      </c>
      <c r="F540" s="15">
        <f>'2025'!C175</f>
        <v>1</v>
      </c>
      <c r="G540" s="15">
        <f>'2025'!D175</f>
        <v>2</v>
      </c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hidden="1" outlineLevel="1">
      <c r="A541" s="104">
        <f>'2025'!A176</f>
        <v>45465</v>
      </c>
      <c r="B541" s="92">
        <f t="shared" si="1"/>
        <v>6</v>
      </c>
      <c r="C541" s="92">
        <f t="shared" si="2"/>
        <v>25</v>
      </c>
      <c r="D541" s="104" t="str">
        <f t="shared" si="3"/>
        <v>Saturday</v>
      </c>
      <c r="E541" s="15">
        <f>'2025'!B176</f>
        <v>3</v>
      </c>
      <c r="F541" s="15">
        <f>'2025'!C176</f>
        <v>0</v>
      </c>
      <c r="G541" s="15" t="str">
        <f>'2025'!D176</f>
        <v/>
      </c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hidden="1" outlineLevel="1">
      <c r="A542" s="104">
        <f>'2025'!A177</f>
        <v>45466</v>
      </c>
      <c r="B542" s="92">
        <f t="shared" si="1"/>
        <v>6</v>
      </c>
      <c r="C542" s="92">
        <f t="shared" si="2"/>
        <v>25</v>
      </c>
      <c r="D542" s="104" t="str">
        <f t="shared" si="3"/>
        <v>Sunday</v>
      </c>
      <c r="E542" s="15">
        <f>'2025'!B177</f>
        <v>2</v>
      </c>
      <c r="F542" s="15">
        <f>'2025'!C177</f>
        <v>0</v>
      </c>
      <c r="G542" s="15">
        <f>'2025'!D177</f>
        <v>1</v>
      </c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hidden="1" outlineLevel="1">
      <c r="A543" s="104">
        <f>'2025'!A178</f>
        <v>45467</v>
      </c>
      <c r="B543" s="92">
        <f t="shared" si="1"/>
        <v>6</v>
      </c>
      <c r="C543" s="92">
        <f t="shared" si="2"/>
        <v>26</v>
      </c>
      <c r="D543" s="104" t="str">
        <f t="shared" si="3"/>
        <v>Monday</v>
      </c>
      <c r="E543" s="15">
        <f>'2025'!B178</f>
        <v>2</v>
      </c>
      <c r="F543" s="15">
        <f>'2025'!C178</f>
        <v>0</v>
      </c>
      <c r="G543" s="15" t="str">
        <f>'2025'!D178</f>
        <v/>
      </c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hidden="1" outlineLevel="1">
      <c r="A544" s="104">
        <f>'2025'!A179</f>
        <v>45468</v>
      </c>
      <c r="B544" s="92">
        <f t="shared" si="1"/>
        <v>6</v>
      </c>
      <c r="C544" s="92">
        <f t="shared" si="2"/>
        <v>26</v>
      </c>
      <c r="D544" s="104" t="str">
        <f t="shared" si="3"/>
        <v>Tuesday</v>
      </c>
      <c r="E544" s="15">
        <f>'2025'!B179</f>
        <v>6</v>
      </c>
      <c r="F544" s="15">
        <f>'2025'!C179</f>
        <v>0</v>
      </c>
      <c r="G544" s="15">
        <f>'2025'!D179</f>
        <v>2</v>
      </c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hidden="1" outlineLevel="1">
      <c r="A545" s="104">
        <f>'2025'!A180</f>
        <v>45469</v>
      </c>
      <c r="B545" s="92">
        <f t="shared" si="1"/>
        <v>6</v>
      </c>
      <c r="C545" s="92">
        <f t="shared" si="2"/>
        <v>26</v>
      </c>
      <c r="D545" s="104" t="str">
        <f t="shared" si="3"/>
        <v>Wednesday</v>
      </c>
      <c r="E545" s="15">
        <f>'2025'!B180</f>
        <v>2</v>
      </c>
      <c r="F545" s="15">
        <f>'2025'!C180</f>
        <v>0</v>
      </c>
      <c r="G545" s="15" t="str">
        <f>'2025'!D180</f>
        <v/>
      </c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hidden="1" outlineLevel="1">
      <c r="A546" s="104">
        <f>'2025'!A181</f>
        <v>45470</v>
      </c>
      <c r="B546" s="92">
        <f t="shared" si="1"/>
        <v>6</v>
      </c>
      <c r="C546" s="92">
        <f t="shared" si="2"/>
        <v>26</v>
      </c>
      <c r="D546" s="104" t="str">
        <f t="shared" si="3"/>
        <v>Thursday</v>
      </c>
      <c r="E546" s="15">
        <f>'2025'!B181</f>
        <v>3</v>
      </c>
      <c r="F546" s="15">
        <f>'2025'!C181</f>
        <v>0</v>
      </c>
      <c r="G546" s="15">
        <f>'2025'!D181</f>
        <v>1</v>
      </c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hidden="1" outlineLevel="1">
      <c r="A547" s="104">
        <f>'2025'!A182</f>
        <v>45471</v>
      </c>
      <c r="B547" s="92">
        <f t="shared" si="1"/>
        <v>6</v>
      </c>
      <c r="C547" s="92">
        <f t="shared" si="2"/>
        <v>26</v>
      </c>
      <c r="D547" s="104" t="str">
        <f t="shared" si="3"/>
        <v>Friday</v>
      </c>
      <c r="E547" s="15">
        <f>'2025'!B182</f>
        <v>4</v>
      </c>
      <c r="F547" s="15">
        <f>'2025'!C182</f>
        <v>0</v>
      </c>
      <c r="G547" s="15" t="str">
        <f>'2025'!D182</f>
        <v/>
      </c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hidden="1" outlineLevel="1">
      <c r="A548" s="104">
        <f>'2025'!A183</f>
        <v>45472</v>
      </c>
      <c r="B548" s="92">
        <f t="shared" si="1"/>
        <v>6</v>
      </c>
      <c r="C548" s="92">
        <f t="shared" si="2"/>
        <v>26</v>
      </c>
      <c r="D548" s="104" t="str">
        <f t="shared" si="3"/>
        <v>Saturday</v>
      </c>
      <c r="E548" s="15">
        <f>'2025'!B183</f>
        <v>2</v>
      </c>
      <c r="F548" s="15">
        <f>'2025'!C183</f>
        <v>0</v>
      </c>
      <c r="G548" s="15">
        <f>'2025'!D183</f>
        <v>1</v>
      </c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hidden="1" outlineLevel="1">
      <c r="A549" s="104">
        <f>'2025'!A184</f>
        <v>45473</v>
      </c>
      <c r="B549" s="92">
        <f t="shared" si="1"/>
        <v>6</v>
      </c>
      <c r="C549" s="92">
        <f t="shared" si="2"/>
        <v>26</v>
      </c>
      <c r="D549" s="104" t="str">
        <f t="shared" si="3"/>
        <v>Sunday</v>
      </c>
      <c r="E549" s="15">
        <f>'2025'!B184</f>
        <v>1</v>
      </c>
      <c r="F549" s="15">
        <f>'2025'!C184</f>
        <v>0</v>
      </c>
      <c r="G549" s="15">
        <f>'2025'!D184</f>
        <v>1</v>
      </c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hidden="1" outlineLevel="1">
      <c r="A550" s="104">
        <f>'2025'!A185</f>
        <v>45474</v>
      </c>
      <c r="B550" s="92">
        <f t="shared" si="1"/>
        <v>7</v>
      </c>
      <c r="C550" s="92">
        <f t="shared" si="2"/>
        <v>27</v>
      </c>
      <c r="D550" s="104" t="str">
        <f t="shared" si="3"/>
        <v>Monday</v>
      </c>
      <c r="E550" s="15">
        <f>'2025'!B185</f>
        <v>4</v>
      </c>
      <c r="F550" s="15">
        <f>'2025'!C185</f>
        <v>0</v>
      </c>
      <c r="G550" s="15">
        <f>'2025'!D185</f>
        <v>2</v>
      </c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hidden="1" outlineLevel="1">
      <c r="A551" s="104">
        <f>'2025'!A186</f>
        <v>45475</v>
      </c>
      <c r="B551" s="92">
        <f t="shared" si="1"/>
        <v>7</v>
      </c>
      <c r="C551" s="92">
        <f t="shared" si="2"/>
        <v>27</v>
      </c>
      <c r="D551" s="104" t="str">
        <f t="shared" si="3"/>
        <v>Tuesday</v>
      </c>
      <c r="E551" s="15">
        <f>'2025'!B186</f>
        <v>2</v>
      </c>
      <c r="F551" s="15">
        <f>'2025'!C186</f>
        <v>1</v>
      </c>
      <c r="G551" s="15" t="str">
        <f>'2025'!D186</f>
        <v/>
      </c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hidden="1" outlineLevel="1">
      <c r="A552" s="104">
        <f>'2025'!A187</f>
        <v>45476</v>
      </c>
      <c r="B552" s="92">
        <f t="shared" si="1"/>
        <v>7</v>
      </c>
      <c r="C552" s="92">
        <f t="shared" si="2"/>
        <v>27</v>
      </c>
      <c r="D552" s="104" t="str">
        <f t="shared" si="3"/>
        <v>Wednesday</v>
      </c>
      <c r="E552" s="15">
        <f>'2025'!B187</f>
        <v>4</v>
      </c>
      <c r="F552" s="15">
        <f>'2025'!C187</f>
        <v>0</v>
      </c>
      <c r="G552" s="15">
        <f>'2025'!D187</f>
        <v>1</v>
      </c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hidden="1" outlineLevel="1">
      <c r="A553" s="104">
        <f>'2025'!A188</f>
        <v>45477</v>
      </c>
      <c r="B553" s="92">
        <f t="shared" si="1"/>
        <v>7</v>
      </c>
      <c r="C553" s="92">
        <f t="shared" si="2"/>
        <v>27</v>
      </c>
      <c r="D553" s="104" t="str">
        <f t="shared" si="3"/>
        <v>Thursday</v>
      </c>
      <c r="E553" s="15">
        <f>'2025'!B188</f>
        <v>1</v>
      </c>
      <c r="F553" s="15">
        <f>'2025'!C188</f>
        <v>0</v>
      </c>
      <c r="G553" s="15">
        <f>'2025'!D188</f>
        <v>1</v>
      </c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hidden="1" outlineLevel="1">
      <c r="A554" s="104">
        <f>'2025'!A189</f>
        <v>45478</v>
      </c>
      <c r="B554" s="92">
        <f t="shared" si="1"/>
        <v>7</v>
      </c>
      <c r="C554" s="92">
        <f t="shared" si="2"/>
        <v>27</v>
      </c>
      <c r="D554" s="104" t="str">
        <f t="shared" si="3"/>
        <v>Friday</v>
      </c>
      <c r="E554" s="15">
        <f>'2025'!B189</f>
        <v>3</v>
      </c>
      <c r="F554" s="15">
        <f>'2025'!C189</f>
        <v>0</v>
      </c>
      <c r="G554" s="15" t="str">
        <f>'2025'!D189</f>
        <v/>
      </c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hidden="1" outlineLevel="1">
      <c r="A555" s="104">
        <f>'2025'!A190</f>
        <v>45479</v>
      </c>
      <c r="B555" s="92">
        <f t="shared" si="1"/>
        <v>7</v>
      </c>
      <c r="C555" s="92">
        <f t="shared" si="2"/>
        <v>27</v>
      </c>
      <c r="D555" s="104" t="str">
        <f t="shared" si="3"/>
        <v>Saturday</v>
      </c>
      <c r="E555" s="15">
        <f>'2025'!B190</f>
        <v>1</v>
      </c>
      <c r="F555" s="15">
        <f>'2025'!C190</f>
        <v>0</v>
      </c>
      <c r="G555" s="15" t="str">
        <f>'2025'!D190</f>
        <v/>
      </c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hidden="1" outlineLevel="1">
      <c r="A556" s="104">
        <f>'2025'!A191</f>
        <v>45480</v>
      </c>
      <c r="B556" s="92">
        <f t="shared" si="1"/>
        <v>7</v>
      </c>
      <c r="C556" s="92">
        <f t="shared" si="2"/>
        <v>27</v>
      </c>
      <c r="D556" s="104" t="str">
        <f t="shared" si="3"/>
        <v>Sunday</v>
      </c>
      <c r="E556" s="15">
        <f>'2025'!B191</f>
        <v>4</v>
      </c>
      <c r="F556" s="15">
        <f>'2025'!C191</f>
        <v>0</v>
      </c>
      <c r="G556" s="15" t="str">
        <f>'2025'!D191</f>
        <v/>
      </c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hidden="1" outlineLevel="1">
      <c r="A557" s="104">
        <f>'2025'!A192</f>
        <v>45481</v>
      </c>
      <c r="B557" s="92">
        <f t="shared" si="1"/>
        <v>7</v>
      </c>
      <c r="C557" s="92">
        <f t="shared" si="2"/>
        <v>28</v>
      </c>
      <c r="D557" s="104" t="str">
        <f t="shared" si="3"/>
        <v>Monday</v>
      </c>
      <c r="E557" s="15">
        <f>'2025'!B192</f>
        <v>2</v>
      </c>
      <c r="F557" s="15">
        <f>'2025'!C192</f>
        <v>0</v>
      </c>
      <c r="G557" s="15" t="str">
        <f>'2025'!D192</f>
        <v/>
      </c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hidden="1" outlineLevel="1">
      <c r="A558" s="104">
        <f>'2025'!A193</f>
        <v>45482</v>
      </c>
      <c r="B558" s="92">
        <f t="shared" si="1"/>
        <v>7</v>
      </c>
      <c r="C558" s="92">
        <f t="shared" si="2"/>
        <v>28</v>
      </c>
      <c r="D558" s="104" t="str">
        <f t="shared" si="3"/>
        <v>Tuesday</v>
      </c>
      <c r="E558" s="15">
        <f>'2025'!B193</f>
        <v>1</v>
      </c>
      <c r="F558" s="15">
        <f>'2025'!C193</f>
        <v>0</v>
      </c>
      <c r="G558" s="15" t="str">
        <f>'2025'!D193</f>
        <v/>
      </c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hidden="1" outlineLevel="1">
      <c r="A559" s="104">
        <f>'2025'!A194</f>
        <v>45483</v>
      </c>
      <c r="B559" s="92">
        <f t="shared" si="1"/>
        <v>7</v>
      </c>
      <c r="C559" s="92">
        <f t="shared" si="2"/>
        <v>28</v>
      </c>
      <c r="D559" s="104" t="str">
        <f t="shared" si="3"/>
        <v>Wednesday</v>
      </c>
      <c r="E559" s="15">
        <f>'2025'!B194</f>
        <v>1</v>
      </c>
      <c r="F559" s="15">
        <f>'2025'!C194</f>
        <v>0</v>
      </c>
      <c r="G559" s="15">
        <f>'2025'!D194</f>
        <v>1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hidden="1" outlineLevel="1">
      <c r="A560" s="104">
        <f>'2025'!A195</f>
        <v>45484</v>
      </c>
      <c r="B560" s="92">
        <f t="shared" si="1"/>
        <v>7</v>
      </c>
      <c r="C560" s="92">
        <f t="shared" si="2"/>
        <v>28</v>
      </c>
      <c r="D560" s="104" t="str">
        <f t="shared" si="3"/>
        <v>Thursday</v>
      </c>
      <c r="E560" s="15">
        <f>'2025'!B195</f>
        <v>1</v>
      </c>
      <c r="F560" s="15">
        <f>'2025'!C195</f>
        <v>0</v>
      </c>
      <c r="G560" s="15">
        <f>'2025'!D195</f>
        <v>0</v>
      </c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hidden="1" outlineLevel="1">
      <c r="A561" s="104">
        <f>'2025'!A196</f>
        <v>45485</v>
      </c>
      <c r="B561" s="92">
        <f t="shared" si="1"/>
        <v>7</v>
      </c>
      <c r="C561" s="92">
        <f t="shared" si="2"/>
        <v>28</v>
      </c>
      <c r="D561" s="104" t="str">
        <f t="shared" si="3"/>
        <v>Friday</v>
      </c>
      <c r="E561" s="15">
        <f>'2025'!B196</f>
        <v>3</v>
      </c>
      <c r="F561" s="15">
        <f>'2025'!C196</f>
        <v>0</v>
      </c>
      <c r="G561" s="15">
        <f>'2025'!D196</f>
        <v>2</v>
      </c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hidden="1" outlineLevel="1">
      <c r="A562" s="104">
        <f>'2025'!A197</f>
        <v>45486</v>
      </c>
      <c r="B562" s="92">
        <f t="shared" si="1"/>
        <v>7</v>
      </c>
      <c r="C562" s="92">
        <f t="shared" si="2"/>
        <v>28</v>
      </c>
      <c r="D562" s="104" t="str">
        <f t="shared" si="3"/>
        <v>Saturday</v>
      </c>
      <c r="E562" s="15">
        <f>'2025'!B197</f>
        <v>2</v>
      </c>
      <c r="F562" s="15">
        <f>'2025'!C197</f>
        <v>0</v>
      </c>
      <c r="G562" s="15" t="str">
        <f>'2025'!D197</f>
        <v/>
      </c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hidden="1" outlineLevel="1">
      <c r="A563" s="104">
        <f>'2025'!A198</f>
        <v>45487</v>
      </c>
      <c r="B563" s="92">
        <f t="shared" si="1"/>
        <v>7</v>
      </c>
      <c r="C563" s="92">
        <f t="shared" si="2"/>
        <v>28</v>
      </c>
      <c r="D563" s="104" t="str">
        <f t="shared" si="3"/>
        <v>Sunday</v>
      </c>
      <c r="E563" s="15">
        <f>'2025'!B198</f>
        <v>2</v>
      </c>
      <c r="F563" s="15">
        <f>'2025'!C198</f>
        <v>5</v>
      </c>
      <c r="G563" s="15" t="str">
        <f>'2025'!D198</f>
        <v/>
      </c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hidden="1" outlineLevel="1">
      <c r="A564" s="104">
        <f>'2025'!A199</f>
        <v>45488</v>
      </c>
      <c r="B564" s="92">
        <f t="shared" si="1"/>
        <v>7</v>
      </c>
      <c r="C564" s="92">
        <f t="shared" si="2"/>
        <v>29</v>
      </c>
      <c r="D564" s="104" t="str">
        <f t="shared" si="3"/>
        <v>Monday</v>
      </c>
      <c r="E564" s="15">
        <f>'2025'!B199</f>
        <v>3</v>
      </c>
      <c r="F564" s="15">
        <f>'2025'!C199</f>
        <v>0</v>
      </c>
      <c r="G564" s="15">
        <f>'2025'!D199</f>
        <v>2</v>
      </c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hidden="1" outlineLevel="1">
      <c r="A565" s="104">
        <f>'2025'!A200</f>
        <v>45489</v>
      </c>
      <c r="B565" s="92">
        <f t="shared" si="1"/>
        <v>7</v>
      </c>
      <c r="C565" s="92">
        <f t="shared" si="2"/>
        <v>29</v>
      </c>
      <c r="D565" s="104" t="str">
        <f t="shared" si="3"/>
        <v>Tuesday</v>
      </c>
      <c r="E565" s="15">
        <f>'2025'!B200</f>
        <v>1</v>
      </c>
      <c r="F565" s="15">
        <f>'2025'!C200</f>
        <v>0</v>
      </c>
      <c r="G565" s="15" t="str">
        <f>'2025'!D200</f>
        <v/>
      </c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hidden="1" outlineLevel="1">
      <c r="A566" s="104">
        <f>'2025'!A201</f>
        <v>45490</v>
      </c>
      <c r="B566" s="92">
        <f t="shared" si="1"/>
        <v>7</v>
      </c>
      <c r="C566" s="92">
        <f t="shared" si="2"/>
        <v>29</v>
      </c>
      <c r="D566" s="104" t="str">
        <f t="shared" si="3"/>
        <v>Wednesday</v>
      </c>
      <c r="E566" s="15">
        <f>'2025'!B201</f>
        <v>3</v>
      </c>
      <c r="F566" s="15">
        <f>'2025'!C201</f>
        <v>0</v>
      </c>
      <c r="G566" s="15">
        <f>'2025'!D201</f>
        <v>1</v>
      </c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hidden="1" outlineLevel="1">
      <c r="A567" s="104">
        <f>'2025'!A202</f>
        <v>45491</v>
      </c>
      <c r="B567" s="92">
        <f t="shared" si="1"/>
        <v>7</v>
      </c>
      <c r="C567" s="92">
        <f t="shared" si="2"/>
        <v>29</v>
      </c>
      <c r="D567" s="104" t="str">
        <f t="shared" si="3"/>
        <v>Thursday</v>
      </c>
      <c r="E567" s="15">
        <f>'2025'!B202</f>
        <v>3</v>
      </c>
      <c r="F567" s="15">
        <f>'2025'!C202</f>
        <v>0</v>
      </c>
      <c r="G567" s="15" t="str">
        <f>'2025'!D202</f>
        <v/>
      </c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hidden="1" outlineLevel="1">
      <c r="A568" s="104">
        <f>'2025'!A203</f>
        <v>45492</v>
      </c>
      <c r="B568" s="92">
        <f t="shared" si="1"/>
        <v>7</v>
      </c>
      <c r="C568" s="92">
        <f t="shared" si="2"/>
        <v>29</v>
      </c>
      <c r="D568" s="104" t="str">
        <f t="shared" si="3"/>
        <v>Friday</v>
      </c>
      <c r="E568" s="15">
        <f>'2025'!B203</f>
        <v>1</v>
      </c>
      <c r="F568" s="15">
        <f>'2025'!C203</f>
        <v>0</v>
      </c>
      <c r="G568" s="15">
        <f>'2025'!D203</f>
        <v>1</v>
      </c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hidden="1" outlineLevel="1">
      <c r="A569" s="104">
        <f>'2025'!A204</f>
        <v>45493</v>
      </c>
      <c r="B569" s="92">
        <f t="shared" si="1"/>
        <v>7</v>
      </c>
      <c r="C569" s="92">
        <f t="shared" si="2"/>
        <v>29</v>
      </c>
      <c r="D569" s="104" t="str">
        <f t="shared" si="3"/>
        <v>Saturday</v>
      </c>
      <c r="E569" s="15">
        <f>'2025'!B204</f>
        <v>3</v>
      </c>
      <c r="F569" s="15">
        <f>'2025'!C204</f>
        <v>0</v>
      </c>
      <c r="G569" s="15">
        <f>'2025'!D204</f>
        <v>2</v>
      </c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hidden="1" outlineLevel="1">
      <c r="A570" s="104">
        <f>'2025'!A205</f>
        <v>45494</v>
      </c>
      <c r="B570" s="92">
        <f t="shared" si="1"/>
        <v>7</v>
      </c>
      <c r="C570" s="92">
        <f t="shared" si="2"/>
        <v>29</v>
      </c>
      <c r="D570" s="104" t="str">
        <f t="shared" si="3"/>
        <v>Sunday</v>
      </c>
      <c r="E570" s="15">
        <f>'2025'!B205</f>
        <v>3</v>
      </c>
      <c r="F570" s="15">
        <f>'2025'!C205</f>
        <v>0</v>
      </c>
      <c r="G570" s="15">
        <f>'2025'!D205</f>
        <v>1</v>
      </c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hidden="1" outlineLevel="1">
      <c r="A571" s="104">
        <f>'2025'!A206</f>
        <v>45495</v>
      </c>
      <c r="B571" s="92">
        <f t="shared" si="1"/>
        <v>7</v>
      </c>
      <c r="C571" s="92">
        <f t="shared" si="2"/>
        <v>30</v>
      </c>
      <c r="D571" s="104" t="str">
        <f t="shared" si="3"/>
        <v>Monday</v>
      </c>
      <c r="E571" s="15">
        <f>'2025'!B206</f>
        <v>1</v>
      </c>
      <c r="F571" s="15">
        <f>'2025'!C206</f>
        <v>0</v>
      </c>
      <c r="G571" s="15" t="str">
        <f>'2025'!D206</f>
        <v/>
      </c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hidden="1" outlineLevel="1">
      <c r="A572" s="104">
        <f>'2025'!A207</f>
        <v>45496</v>
      </c>
      <c r="B572" s="92">
        <f t="shared" si="1"/>
        <v>7</v>
      </c>
      <c r="C572" s="92">
        <f t="shared" si="2"/>
        <v>30</v>
      </c>
      <c r="D572" s="104" t="str">
        <f t="shared" si="3"/>
        <v>Tuesday</v>
      </c>
      <c r="E572" s="15">
        <f>'2025'!B207</f>
        <v>3</v>
      </c>
      <c r="F572" s="15">
        <f>'2025'!C207</f>
        <v>0</v>
      </c>
      <c r="G572" s="15" t="str">
        <f>'2025'!D207</f>
        <v/>
      </c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hidden="1" outlineLevel="1">
      <c r="A573" s="104">
        <f>'2025'!A208</f>
        <v>45497</v>
      </c>
      <c r="B573" s="92">
        <f t="shared" si="1"/>
        <v>7</v>
      </c>
      <c r="C573" s="92">
        <f t="shared" si="2"/>
        <v>30</v>
      </c>
      <c r="D573" s="104" t="str">
        <f t="shared" si="3"/>
        <v>Wednesday</v>
      </c>
      <c r="E573" s="15">
        <f>'2025'!B208</f>
        <v>4</v>
      </c>
      <c r="F573" s="15">
        <f>'2025'!C208</f>
        <v>0</v>
      </c>
      <c r="G573" s="15">
        <f>'2025'!D208</f>
        <v>1</v>
      </c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hidden="1" outlineLevel="1">
      <c r="A574" s="104">
        <f>'2025'!A209</f>
        <v>45498</v>
      </c>
      <c r="B574" s="92">
        <f t="shared" si="1"/>
        <v>7</v>
      </c>
      <c r="C574" s="92">
        <f t="shared" si="2"/>
        <v>30</v>
      </c>
      <c r="D574" s="104" t="str">
        <f t="shared" si="3"/>
        <v>Thursday</v>
      </c>
      <c r="E574" s="15">
        <f>'2025'!B209</f>
        <v>1</v>
      </c>
      <c r="F574" s="15">
        <f>'2025'!C209</f>
        <v>0</v>
      </c>
      <c r="G574" s="15">
        <f>'2025'!D209</f>
        <v>1</v>
      </c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hidden="1" outlineLevel="1">
      <c r="A575" s="104">
        <f>'2025'!A210</f>
        <v>45499</v>
      </c>
      <c r="B575" s="92">
        <f t="shared" si="1"/>
        <v>7</v>
      </c>
      <c r="C575" s="92">
        <f t="shared" si="2"/>
        <v>30</v>
      </c>
      <c r="D575" s="104" t="str">
        <f t="shared" si="3"/>
        <v>Friday</v>
      </c>
      <c r="E575" s="15">
        <f>'2025'!B210</f>
        <v>1</v>
      </c>
      <c r="F575" s="15">
        <f>'2025'!C210</f>
        <v>0</v>
      </c>
      <c r="G575" s="15">
        <f>'2025'!D210</f>
        <v>1</v>
      </c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hidden="1" outlineLevel="1">
      <c r="A576" s="104">
        <f>'2025'!A211</f>
        <v>45500</v>
      </c>
      <c r="B576" s="92">
        <f t="shared" si="1"/>
        <v>7</v>
      </c>
      <c r="C576" s="92">
        <f t="shared" si="2"/>
        <v>30</v>
      </c>
      <c r="D576" s="104" t="str">
        <f t="shared" si="3"/>
        <v>Saturday</v>
      </c>
      <c r="E576" s="15">
        <f>'2025'!B211</f>
        <v>3</v>
      </c>
      <c r="F576" s="15">
        <f>'2025'!C211</f>
        <v>0</v>
      </c>
      <c r="G576" s="15" t="str">
        <f>'2025'!D211</f>
        <v/>
      </c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hidden="1" outlineLevel="1">
      <c r="A577" s="104">
        <f>'2025'!A212</f>
        <v>45501</v>
      </c>
      <c r="B577" s="92">
        <f t="shared" si="1"/>
        <v>7</v>
      </c>
      <c r="C577" s="92">
        <f t="shared" si="2"/>
        <v>30</v>
      </c>
      <c r="D577" s="104" t="str">
        <f t="shared" si="3"/>
        <v>Sunday</v>
      </c>
      <c r="E577" s="15">
        <f>'2025'!B212</f>
        <v>4</v>
      </c>
      <c r="F577" s="15">
        <f>'2025'!C212</f>
        <v>0</v>
      </c>
      <c r="G577" s="15" t="str">
        <f>'2025'!D212</f>
        <v/>
      </c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hidden="1" outlineLevel="1">
      <c r="A578" s="104">
        <f>'2025'!A213</f>
        <v>45502</v>
      </c>
      <c r="B578" s="92">
        <f t="shared" si="1"/>
        <v>7</v>
      </c>
      <c r="C578" s="92">
        <f t="shared" si="2"/>
        <v>31</v>
      </c>
      <c r="D578" s="104" t="str">
        <f t="shared" si="3"/>
        <v>Monday</v>
      </c>
      <c r="E578" s="15">
        <f>'2025'!B213</f>
        <v>2</v>
      </c>
      <c r="F578" s="15">
        <f>'2025'!C213</f>
        <v>0</v>
      </c>
      <c r="G578" s="15">
        <f>'2025'!D213</f>
        <v>1</v>
      </c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hidden="1" outlineLevel="1">
      <c r="A579" s="104">
        <f>'2025'!A214</f>
        <v>45503</v>
      </c>
      <c r="B579" s="92">
        <f t="shared" si="1"/>
        <v>7</v>
      </c>
      <c r="C579" s="92">
        <f t="shared" si="2"/>
        <v>31</v>
      </c>
      <c r="D579" s="104" t="str">
        <f t="shared" si="3"/>
        <v>Tuesday</v>
      </c>
      <c r="E579" s="15">
        <f>'2025'!B214</f>
        <v>1</v>
      </c>
      <c r="F579" s="15">
        <f>'2025'!C214</f>
        <v>0</v>
      </c>
      <c r="G579" s="15">
        <f>'2025'!D214</f>
        <v>1</v>
      </c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hidden="1" outlineLevel="1">
      <c r="A580" s="104">
        <f>'2025'!A215</f>
        <v>45504</v>
      </c>
      <c r="B580" s="92">
        <f t="shared" si="1"/>
        <v>7</v>
      </c>
      <c r="C580" s="92">
        <f t="shared" si="2"/>
        <v>31</v>
      </c>
      <c r="D580" s="104" t="str">
        <f t="shared" si="3"/>
        <v>Wednesday</v>
      </c>
      <c r="E580" s="15">
        <f>'2025'!B215</f>
        <v>1</v>
      </c>
      <c r="F580" s="15">
        <f>'2025'!C215</f>
        <v>0</v>
      </c>
      <c r="G580" s="15" t="str">
        <f>'2025'!D215</f>
        <v/>
      </c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hidden="1" outlineLevel="1">
      <c r="A581" s="104">
        <f>'2025'!A216</f>
        <v>45505</v>
      </c>
      <c r="B581" s="92">
        <f t="shared" si="1"/>
        <v>8</v>
      </c>
      <c r="C581" s="92">
        <f t="shared" si="2"/>
        <v>31</v>
      </c>
      <c r="D581" s="104" t="str">
        <f t="shared" si="3"/>
        <v>Thursday</v>
      </c>
      <c r="E581" s="15">
        <f>'2025'!B216</f>
        <v>2</v>
      </c>
      <c r="F581" s="15">
        <f>'2025'!C216</f>
        <v>0</v>
      </c>
      <c r="G581" s="15">
        <f>'2025'!D216</f>
        <v>2</v>
      </c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hidden="1" outlineLevel="1">
      <c r="A582" s="104">
        <f>'2025'!A217</f>
        <v>45506</v>
      </c>
      <c r="B582" s="92">
        <f t="shared" si="1"/>
        <v>8</v>
      </c>
      <c r="C582" s="92">
        <f t="shared" si="2"/>
        <v>31</v>
      </c>
      <c r="D582" s="104" t="str">
        <f t="shared" si="3"/>
        <v>Friday</v>
      </c>
      <c r="E582" s="15">
        <f>'2025'!B217</f>
        <v>2</v>
      </c>
      <c r="F582" s="15">
        <f>'2025'!C217</f>
        <v>0</v>
      </c>
      <c r="G582" s="15" t="str">
        <f>'2025'!D217</f>
        <v/>
      </c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hidden="1" outlineLevel="1">
      <c r="A583" s="104">
        <f>'2025'!A218</f>
        <v>45507</v>
      </c>
      <c r="B583" s="92">
        <f t="shared" si="1"/>
        <v>8</v>
      </c>
      <c r="C583" s="92">
        <f t="shared" si="2"/>
        <v>31</v>
      </c>
      <c r="D583" s="104" t="str">
        <f t="shared" si="3"/>
        <v>Saturday</v>
      </c>
      <c r="E583" s="15">
        <f>'2025'!B218</f>
        <v>2</v>
      </c>
      <c r="F583" s="15">
        <f>'2025'!C218</f>
        <v>0</v>
      </c>
      <c r="G583" s="15">
        <f>'2025'!D218</f>
        <v>1</v>
      </c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hidden="1" outlineLevel="1">
      <c r="A584" s="104">
        <f>'2025'!A219</f>
        <v>45508</v>
      </c>
      <c r="B584" s="92">
        <f t="shared" si="1"/>
        <v>8</v>
      </c>
      <c r="C584" s="92">
        <f t="shared" si="2"/>
        <v>31</v>
      </c>
      <c r="D584" s="104" t="str">
        <f t="shared" si="3"/>
        <v>Sunday</v>
      </c>
      <c r="E584" s="15">
        <f>'2025'!B219</f>
        <v>2</v>
      </c>
      <c r="F584" s="15">
        <f>'2025'!C219</f>
        <v>0</v>
      </c>
      <c r="G584" s="15">
        <f>'2025'!D219</f>
        <v>1</v>
      </c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hidden="1" outlineLevel="1">
      <c r="A585" s="104">
        <f>'2025'!A220</f>
        <v>45509</v>
      </c>
      <c r="B585" s="92">
        <f t="shared" si="1"/>
        <v>8</v>
      </c>
      <c r="C585" s="92">
        <f t="shared" si="2"/>
        <v>32</v>
      </c>
      <c r="D585" s="104" t="str">
        <f t="shared" si="3"/>
        <v>Monday</v>
      </c>
      <c r="E585" s="15">
        <f>'2025'!B220</f>
        <v>1</v>
      </c>
      <c r="F585" s="15">
        <f>'2025'!C220</f>
        <v>0</v>
      </c>
      <c r="G585" s="15">
        <f>'2025'!D220</f>
        <v>1</v>
      </c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hidden="1" outlineLevel="1">
      <c r="A586" s="104">
        <f>'2025'!A221</f>
        <v>45510</v>
      </c>
      <c r="B586" s="92">
        <f t="shared" si="1"/>
        <v>8</v>
      </c>
      <c r="C586" s="92">
        <f t="shared" si="2"/>
        <v>32</v>
      </c>
      <c r="D586" s="104" t="str">
        <f t="shared" si="3"/>
        <v>Tuesday</v>
      </c>
      <c r="E586" s="15">
        <f>'2025'!B221</f>
        <v>1</v>
      </c>
      <c r="F586" s="15">
        <f>'2025'!C221</f>
        <v>0</v>
      </c>
      <c r="G586" s="15" t="str">
        <f>'2025'!D221</f>
        <v/>
      </c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hidden="1" outlineLevel="1">
      <c r="A587" s="104">
        <f>'2025'!A222</f>
        <v>45511</v>
      </c>
      <c r="B587" s="92">
        <f t="shared" si="1"/>
        <v>8</v>
      </c>
      <c r="C587" s="92">
        <f t="shared" si="2"/>
        <v>32</v>
      </c>
      <c r="D587" s="104" t="str">
        <f t="shared" si="3"/>
        <v>Wednesday</v>
      </c>
      <c r="E587" s="15">
        <f>'2025'!B222</f>
        <v>3</v>
      </c>
      <c r="F587" s="15">
        <f>'2025'!C222</f>
        <v>0</v>
      </c>
      <c r="G587" s="15" t="str">
        <f>'2025'!D222</f>
        <v/>
      </c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hidden="1" outlineLevel="1">
      <c r="A588" s="104">
        <f>'2025'!A223</f>
        <v>45512</v>
      </c>
      <c r="B588" s="92">
        <f t="shared" si="1"/>
        <v>8</v>
      </c>
      <c r="C588" s="92">
        <f t="shared" si="2"/>
        <v>32</v>
      </c>
      <c r="D588" s="104" t="str">
        <f t="shared" si="3"/>
        <v>Thursday</v>
      </c>
      <c r="E588" s="15">
        <f>'2025'!B223</f>
        <v>2</v>
      </c>
      <c r="F588" s="15">
        <f>'2025'!C223</f>
        <v>0</v>
      </c>
      <c r="G588" s="15" t="str">
        <f>'2025'!D223</f>
        <v/>
      </c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hidden="1" outlineLevel="1">
      <c r="A589" s="104">
        <f>'2025'!A224</f>
        <v>45513</v>
      </c>
      <c r="B589" s="92">
        <f t="shared" si="1"/>
        <v>8</v>
      </c>
      <c r="C589" s="92">
        <f t="shared" si="2"/>
        <v>32</v>
      </c>
      <c r="D589" s="104" t="str">
        <f t="shared" si="3"/>
        <v>Friday</v>
      </c>
      <c r="E589" s="15">
        <f>'2025'!B224</f>
        <v>1</v>
      </c>
      <c r="F589" s="15">
        <f>'2025'!C224</f>
        <v>0</v>
      </c>
      <c r="G589" s="15">
        <f>'2025'!D224</f>
        <v>2</v>
      </c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hidden="1" outlineLevel="1">
      <c r="A590" s="104">
        <f>'2025'!A225</f>
        <v>45514</v>
      </c>
      <c r="B590" s="92">
        <f t="shared" si="1"/>
        <v>8</v>
      </c>
      <c r="C590" s="92">
        <f t="shared" si="2"/>
        <v>32</v>
      </c>
      <c r="D590" s="104" t="str">
        <f t="shared" si="3"/>
        <v>Saturday</v>
      </c>
      <c r="E590" s="15">
        <f>'2025'!B225</f>
        <v>1</v>
      </c>
      <c r="F590" s="15">
        <f>'2025'!C225</f>
        <v>0</v>
      </c>
      <c r="G590" s="15">
        <f>'2025'!D225</f>
        <v>1</v>
      </c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hidden="1" outlineLevel="1">
      <c r="A591" s="104">
        <f>'2025'!A226</f>
        <v>45515</v>
      </c>
      <c r="B591" s="92">
        <f t="shared" si="1"/>
        <v>8</v>
      </c>
      <c r="C591" s="92">
        <f t="shared" si="2"/>
        <v>32</v>
      </c>
      <c r="D591" s="104" t="str">
        <f t="shared" si="3"/>
        <v>Sunday</v>
      </c>
      <c r="E591" s="15">
        <f>'2025'!B226</f>
        <v>1</v>
      </c>
      <c r="F591" s="15">
        <f>'2025'!C226</f>
        <v>0</v>
      </c>
      <c r="G591" s="15" t="str">
        <f>'2025'!D226</f>
        <v/>
      </c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hidden="1" outlineLevel="1">
      <c r="A592" s="104">
        <f>'2025'!A227</f>
        <v>45516</v>
      </c>
      <c r="B592" s="92">
        <f t="shared" si="1"/>
        <v>8</v>
      </c>
      <c r="C592" s="92">
        <f t="shared" si="2"/>
        <v>33</v>
      </c>
      <c r="D592" s="104" t="str">
        <f t="shared" si="3"/>
        <v>Monday</v>
      </c>
      <c r="E592" s="15">
        <f>'2025'!B227</f>
        <v>1</v>
      </c>
      <c r="F592" s="15">
        <f>'2025'!C227</f>
        <v>0</v>
      </c>
      <c r="G592" s="15" t="str">
        <f>'2025'!D227</f>
        <v/>
      </c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hidden="1" outlineLevel="1">
      <c r="A593" s="104">
        <f>'2025'!A228</f>
        <v>45517</v>
      </c>
      <c r="B593" s="92">
        <f t="shared" si="1"/>
        <v>8</v>
      </c>
      <c r="C593" s="92">
        <f t="shared" si="2"/>
        <v>33</v>
      </c>
      <c r="D593" s="104" t="str">
        <f t="shared" si="3"/>
        <v>Tuesday</v>
      </c>
      <c r="E593" s="15">
        <f>'2025'!B228</f>
        <v>2</v>
      </c>
      <c r="F593" s="15">
        <f>'2025'!C228</f>
        <v>2</v>
      </c>
      <c r="G593" s="15" t="str">
        <f>'2025'!D228</f>
        <v/>
      </c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hidden="1" outlineLevel="1">
      <c r="A594" s="104">
        <f>'2025'!A229</f>
        <v>45518</v>
      </c>
      <c r="B594" s="92">
        <f t="shared" si="1"/>
        <v>8</v>
      </c>
      <c r="C594" s="92">
        <f t="shared" si="2"/>
        <v>33</v>
      </c>
      <c r="D594" s="104" t="str">
        <f t="shared" si="3"/>
        <v>Wednesday</v>
      </c>
      <c r="E594" s="15">
        <f>'2025'!B229</f>
        <v>2</v>
      </c>
      <c r="F594" s="15" t="str">
        <f>'2025'!C229</f>
        <v/>
      </c>
      <c r="G594" s="15">
        <f>'2025'!D229</f>
        <v>3</v>
      </c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hidden="1" outlineLevel="1">
      <c r="A595" s="104">
        <f>'2025'!A230</f>
        <v>45519</v>
      </c>
      <c r="B595" s="92">
        <f t="shared" si="1"/>
        <v>8</v>
      </c>
      <c r="C595" s="92">
        <f t="shared" si="2"/>
        <v>33</v>
      </c>
      <c r="D595" s="104" t="str">
        <f t="shared" si="3"/>
        <v>Thursday</v>
      </c>
      <c r="E595" s="15">
        <f>'2025'!B230</f>
        <v>2</v>
      </c>
      <c r="F595" s="15" t="str">
        <f>'2025'!C230</f>
        <v/>
      </c>
      <c r="G595" s="15" t="str">
        <f>'2025'!D230</f>
        <v/>
      </c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hidden="1" outlineLevel="1">
      <c r="A596" s="104">
        <f>'2025'!A231</f>
        <v>45520</v>
      </c>
      <c r="B596" s="92">
        <f t="shared" si="1"/>
        <v>8</v>
      </c>
      <c r="C596" s="92">
        <f t="shared" si="2"/>
        <v>33</v>
      </c>
      <c r="D596" s="104" t="str">
        <f t="shared" si="3"/>
        <v>Friday</v>
      </c>
      <c r="E596" s="15">
        <f>'2025'!B231</f>
        <v>3</v>
      </c>
      <c r="F596" s="15" t="str">
        <f>'2025'!C231</f>
        <v/>
      </c>
      <c r="G596" s="15" t="str">
        <f>'2025'!D231</f>
        <v/>
      </c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hidden="1" outlineLevel="1">
      <c r="A597" s="104">
        <f>'2025'!A232</f>
        <v>45521</v>
      </c>
      <c r="B597" s="92">
        <f t="shared" si="1"/>
        <v>8</v>
      </c>
      <c r="C597" s="92">
        <f t="shared" si="2"/>
        <v>33</v>
      </c>
      <c r="D597" s="104" t="str">
        <f t="shared" si="3"/>
        <v>Saturday</v>
      </c>
      <c r="E597" s="15">
        <f>'2025'!B232</f>
        <v>2</v>
      </c>
      <c r="F597" s="15" t="str">
        <f>'2025'!C232</f>
        <v/>
      </c>
      <c r="G597" s="15">
        <f>'2025'!D232</f>
        <v>1</v>
      </c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hidden="1" outlineLevel="1">
      <c r="A598" s="104">
        <f>'2025'!A233</f>
        <v>45522</v>
      </c>
      <c r="B598" s="92">
        <f t="shared" si="1"/>
        <v>8</v>
      </c>
      <c r="C598" s="92">
        <f t="shared" si="2"/>
        <v>33</v>
      </c>
      <c r="D598" s="104" t="str">
        <f t="shared" si="3"/>
        <v>Sunday</v>
      </c>
      <c r="E598" s="15">
        <f>'2025'!B233</f>
        <v>2</v>
      </c>
      <c r="F598" s="15">
        <f>'2025'!C233</f>
        <v>3</v>
      </c>
      <c r="G598" s="15">
        <f>'2025'!D233</f>
        <v>2</v>
      </c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hidden="1" outlineLevel="1">
      <c r="A599" s="104">
        <f>'2025'!A234</f>
        <v>45523</v>
      </c>
      <c r="B599" s="92">
        <f t="shared" si="1"/>
        <v>8</v>
      </c>
      <c r="C599" s="92">
        <f t="shared" si="2"/>
        <v>34</v>
      </c>
      <c r="D599" s="104" t="str">
        <f t="shared" si="3"/>
        <v>Monday</v>
      </c>
      <c r="E599" s="15">
        <f>'2025'!B234</f>
        <v>3</v>
      </c>
      <c r="F599" s="15" t="str">
        <f>'2025'!C234</f>
        <v/>
      </c>
      <c r="G599" s="15">
        <f>'2025'!D234</f>
        <v>2</v>
      </c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hidden="1" outlineLevel="1">
      <c r="A600" s="104">
        <f>'2025'!A235</f>
        <v>45524</v>
      </c>
      <c r="B600" s="92">
        <f t="shared" si="1"/>
        <v>8</v>
      </c>
      <c r="C600" s="92">
        <f t="shared" si="2"/>
        <v>34</v>
      </c>
      <c r="D600" s="104" t="str">
        <f t="shared" si="3"/>
        <v>Tuesday</v>
      </c>
      <c r="E600" s="15">
        <f>'2025'!B235</f>
        <v>1</v>
      </c>
      <c r="F600" s="15">
        <f>'2025'!C235</f>
        <v>2</v>
      </c>
      <c r="G600" s="15">
        <f>'2025'!D235</f>
        <v>2</v>
      </c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hidden="1" outlineLevel="1">
      <c r="A601" s="104">
        <f>'2025'!A236</f>
        <v>45525</v>
      </c>
      <c r="B601" s="92">
        <f t="shared" si="1"/>
        <v>8</v>
      </c>
      <c r="C601" s="92">
        <f t="shared" si="2"/>
        <v>34</v>
      </c>
      <c r="D601" s="104" t="str">
        <f t="shared" si="3"/>
        <v>Wednesday</v>
      </c>
      <c r="E601" s="15">
        <f>'2025'!B236</f>
        <v>1</v>
      </c>
      <c r="F601" s="15" t="str">
        <f>'2025'!C236</f>
        <v/>
      </c>
      <c r="G601" s="15" t="str">
        <f>'2025'!D236</f>
        <v/>
      </c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hidden="1" outlineLevel="1">
      <c r="A602" s="104">
        <f>'2025'!A237</f>
        <v>45526</v>
      </c>
      <c r="B602" s="92">
        <f t="shared" si="1"/>
        <v>8</v>
      </c>
      <c r="C602" s="92">
        <f t="shared" si="2"/>
        <v>34</v>
      </c>
      <c r="D602" s="104" t="str">
        <f t="shared" si="3"/>
        <v>Thursday</v>
      </c>
      <c r="E602" s="15">
        <f>'2025'!B237</f>
        <v>4</v>
      </c>
      <c r="F602" s="15" t="str">
        <f>'2025'!C237</f>
        <v/>
      </c>
      <c r="G602" s="15" t="str">
        <f>'2025'!D237</f>
        <v/>
      </c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hidden="1" outlineLevel="1">
      <c r="A603" s="104">
        <f>'2025'!A238</f>
        <v>45527</v>
      </c>
      <c r="B603" s="92">
        <f t="shared" si="1"/>
        <v>8</v>
      </c>
      <c r="C603" s="92">
        <f t="shared" si="2"/>
        <v>34</v>
      </c>
      <c r="D603" s="104" t="str">
        <f t="shared" si="3"/>
        <v>Friday</v>
      </c>
      <c r="E603" s="15">
        <f>'2025'!B238</f>
        <v>3</v>
      </c>
      <c r="F603" s="15">
        <f>'2025'!C238</f>
        <v>5</v>
      </c>
      <c r="G603" s="15">
        <f>'2025'!D238</f>
        <v>1</v>
      </c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hidden="1" outlineLevel="1">
      <c r="A604" s="104">
        <f>'2025'!A239</f>
        <v>45528</v>
      </c>
      <c r="B604" s="92">
        <f t="shared" si="1"/>
        <v>8</v>
      </c>
      <c r="C604" s="92">
        <f t="shared" si="2"/>
        <v>34</v>
      </c>
      <c r="D604" s="104" t="str">
        <f t="shared" si="3"/>
        <v>Saturday</v>
      </c>
      <c r="E604" s="15">
        <f>'2025'!B239</f>
        <v>1</v>
      </c>
      <c r="F604" s="15">
        <f>'2025'!C239</f>
        <v>3</v>
      </c>
      <c r="G604" s="15">
        <f>'2025'!D239</f>
        <v>1</v>
      </c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hidden="1" outlineLevel="1">
      <c r="A605" s="104">
        <f>'2025'!A240</f>
        <v>45529</v>
      </c>
      <c r="B605" s="92">
        <f t="shared" si="1"/>
        <v>8</v>
      </c>
      <c r="C605" s="92">
        <f t="shared" si="2"/>
        <v>34</v>
      </c>
      <c r="D605" s="104" t="str">
        <f t="shared" si="3"/>
        <v>Sunday</v>
      </c>
      <c r="E605" s="15">
        <f>'2025'!B240</f>
        <v>2</v>
      </c>
      <c r="F605" s="15">
        <f>'2025'!C240</f>
        <v>2</v>
      </c>
      <c r="G605" s="15" t="str">
        <f>'2025'!D240</f>
        <v/>
      </c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hidden="1" outlineLevel="1">
      <c r="A606" s="104">
        <f>'2025'!A241</f>
        <v>45530</v>
      </c>
      <c r="B606" s="92">
        <f t="shared" si="1"/>
        <v>8</v>
      </c>
      <c r="C606" s="92">
        <f t="shared" si="2"/>
        <v>35</v>
      </c>
      <c r="D606" s="104" t="str">
        <f t="shared" si="3"/>
        <v>Monday</v>
      </c>
      <c r="E606" s="15">
        <f>'2025'!B241</f>
        <v>2</v>
      </c>
      <c r="F606" s="15">
        <f>'2025'!C241</f>
        <v>0</v>
      </c>
      <c r="G606" s="15">
        <f>'2025'!D241</f>
        <v>1</v>
      </c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hidden="1" outlineLevel="1">
      <c r="A607" s="104">
        <f>'2025'!A242</f>
        <v>45531</v>
      </c>
      <c r="B607" s="92">
        <f t="shared" si="1"/>
        <v>8</v>
      </c>
      <c r="C607" s="92">
        <f t="shared" si="2"/>
        <v>35</v>
      </c>
      <c r="D607" s="104" t="str">
        <f t="shared" si="3"/>
        <v>Tuesday</v>
      </c>
      <c r="E607" s="15">
        <f>'2025'!B242</f>
        <v>2</v>
      </c>
      <c r="F607" s="15">
        <f>'2025'!C242</f>
        <v>0</v>
      </c>
      <c r="G607" s="15" t="str">
        <f>'2025'!D242</f>
        <v/>
      </c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hidden="1" outlineLevel="1">
      <c r="A608" s="104">
        <f>'2025'!A243</f>
        <v>45532</v>
      </c>
      <c r="B608" s="92">
        <f t="shared" si="1"/>
        <v>8</v>
      </c>
      <c r="C608" s="92">
        <f t="shared" si="2"/>
        <v>35</v>
      </c>
      <c r="D608" s="104" t="str">
        <f t="shared" si="3"/>
        <v>Wednesday</v>
      </c>
      <c r="E608" s="15">
        <f>'2025'!B243</f>
        <v>2</v>
      </c>
      <c r="F608" s="15" t="str">
        <f>'2025'!C243</f>
        <v/>
      </c>
      <c r="G608" s="15">
        <f>'2025'!D243</f>
        <v>1</v>
      </c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hidden="1" outlineLevel="1">
      <c r="A609" s="104">
        <f>'2025'!A244</f>
        <v>45533</v>
      </c>
      <c r="B609" s="92">
        <f t="shared" si="1"/>
        <v>8</v>
      </c>
      <c r="C609" s="92">
        <f t="shared" si="2"/>
        <v>35</v>
      </c>
      <c r="D609" s="104" t="str">
        <f t="shared" si="3"/>
        <v>Thursday</v>
      </c>
      <c r="E609" s="15">
        <f>'2025'!B244</f>
        <v>3</v>
      </c>
      <c r="F609" s="15" t="str">
        <f>'2025'!C244</f>
        <v/>
      </c>
      <c r="G609" s="15" t="str">
        <f>'2025'!D244</f>
        <v/>
      </c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hidden="1" outlineLevel="1">
      <c r="A610" s="104">
        <f>'2025'!A245</f>
        <v>45534</v>
      </c>
      <c r="B610" s="92">
        <f t="shared" si="1"/>
        <v>8</v>
      </c>
      <c r="C610" s="92">
        <f t="shared" si="2"/>
        <v>35</v>
      </c>
      <c r="D610" s="104" t="str">
        <f t="shared" si="3"/>
        <v>Friday</v>
      </c>
      <c r="E610" s="15">
        <f>'2025'!B245</f>
        <v>2</v>
      </c>
      <c r="F610" s="15" t="str">
        <f>'2025'!C245</f>
        <v/>
      </c>
      <c r="G610" s="15" t="str">
        <f>'2025'!D245</f>
        <v/>
      </c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hidden="1" outlineLevel="1">
      <c r="A611" s="104">
        <f>'2025'!A246</f>
        <v>45535</v>
      </c>
      <c r="B611" s="92">
        <f t="shared" si="1"/>
        <v>8</v>
      </c>
      <c r="C611" s="92">
        <f t="shared" si="2"/>
        <v>35</v>
      </c>
      <c r="D611" s="104" t="str">
        <f t="shared" si="3"/>
        <v>Saturday</v>
      </c>
      <c r="E611" s="15">
        <f>'2025'!B246</f>
        <v>2</v>
      </c>
      <c r="F611" s="15" t="str">
        <f>'2025'!C246</f>
        <v/>
      </c>
      <c r="G611" s="15" t="str">
        <f>'2025'!D246</f>
        <v/>
      </c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hidden="1" outlineLevel="1">
      <c r="A612" s="104">
        <f>'2025'!A247</f>
        <v>45536</v>
      </c>
      <c r="B612" s="92">
        <f t="shared" si="1"/>
        <v>9</v>
      </c>
      <c r="C612" s="92">
        <f t="shared" si="2"/>
        <v>35</v>
      </c>
      <c r="D612" s="104" t="str">
        <f t="shared" si="3"/>
        <v>Sunday</v>
      </c>
      <c r="E612" s="15">
        <f>'2025'!B247</f>
        <v>1</v>
      </c>
      <c r="F612" s="15">
        <f>'2025'!C247</f>
        <v>0</v>
      </c>
      <c r="G612" s="15">
        <f>'2025'!D247</f>
        <v>1</v>
      </c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hidden="1" outlineLevel="1">
      <c r="A613" s="104">
        <f>'2025'!A248</f>
        <v>45537</v>
      </c>
      <c r="B613" s="92">
        <f t="shared" si="1"/>
        <v>9</v>
      </c>
      <c r="C613" s="92">
        <f t="shared" si="2"/>
        <v>36</v>
      </c>
      <c r="D613" s="104" t="str">
        <f t="shared" si="3"/>
        <v>Monday</v>
      </c>
      <c r="E613" s="15">
        <f>'2025'!B248</f>
        <v>2</v>
      </c>
      <c r="F613" s="15">
        <f>'2025'!C248</f>
        <v>0</v>
      </c>
      <c r="G613" s="15" t="str">
        <f>'2025'!D248</f>
        <v/>
      </c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hidden="1" outlineLevel="1">
      <c r="A614" s="104">
        <f>'2025'!A249</f>
        <v>45538</v>
      </c>
      <c r="B614" s="92">
        <f t="shared" si="1"/>
        <v>9</v>
      </c>
      <c r="C614" s="92">
        <f t="shared" si="2"/>
        <v>36</v>
      </c>
      <c r="D614" s="104" t="str">
        <f t="shared" si="3"/>
        <v>Tuesday</v>
      </c>
      <c r="E614" s="15">
        <f>'2025'!B249</f>
        <v>3</v>
      </c>
      <c r="F614" s="15">
        <f>'2025'!C249</f>
        <v>2</v>
      </c>
      <c r="G614" s="15" t="str">
        <f>'2025'!D249</f>
        <v/>
      </c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hidden="1" outlineLevel="1">
      <c r="A615" s="104">
        <f>'2025'!A250</f>
        <v>45539</v>
      </c>
      <c r="B615" s="92">
        <f t="shared" si="1"/>
        <v>9</v>
      </c>
      <c r="C615" s="92">
        <f t="shared" si="2"/>
        <v>36</v>
      </c>
      <c r="D615" s="104" t="str">
        <f t="shared" si="3"/>
        <v>Wednesday</v>
      </c>
      <c r="E615" s="15">
        <f>'2025'!B250</f>
        <v>2</v>
      </c>
      <c r="F615" s="15">
        <f>'2025'!C250</f>
        <v>0</v>
      </c>
      <c r="G615" s="15" t="str">
        <f>'2025'!D250</f>
        <v/>
      </c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hidden="1" outlineLevel="1">
      <c r="A616" s="104">
        <f>'2025'!A251</f>
        <v>45540</v>
      </c>
      <c r="B616" s="92">
        <f t="shared" si="1"/>
        <v>9</v>
      </c>
      <c r="C616" s="92">
        <f t="shared" si="2"/>
        <v>36</v>
      </c>
      <c r="D616" s="104" t="str">
        <f t="shared" si="3"/>
        <v>Thursday</v>
      </c>
      <c r="E616" s="15">
        <f>'2025'!B251</f>
        <v>2</v>
      </c>
      <c r="F616" s="15">
        <f>'2025'!C251</f>
        <v>0</v>
      </c>
      <c r="G616" s="15" t="str">
        <f>'2025'!D251</f>
        <v/>
      </c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hidden="1" outlineLevel="1">
      <c r="A617" s="104">
        <f>'2025'!A252</f>
        <v>45541</v>
      </c>
      <c r="B617" s="92">
        <f t="shared" si="1"/>
        <v>9</v>
      </c>
      <c r="C617" s="92">
        <f t="shared" si="2"/>
        <v>36</v>
      </c>
      <c r="D617" s="104" t="str">
        <f t="shared" si="3"/>
        <v>Friday</v>
      </c>
      <c r="E617" s="15">
        <f>'2025'!B252</f>
        <v>2</v>
      </c>
      <c r="F617" s="15">
        <f>'2025'!C252</f>
        <v>4</v>
      </c>
      <c r="G617" s="15" t="str">
        <f>'2025'!D252</f>
        <v/>
      </c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hidden="1" outlineLevel="1">
      <c r="A618" s="104">
        <f>'2025'!A253</f>
        <v>45542</v>
      </c>
      <c r="B618" s="92">
        <f t="shared" si="1"/>
        <v>9</v>
      </c>
      <c r="C618" s="92">
        <f t="shared" si="2"/>
        <v>36</v>
      </c>
      <c r="D618" s="104" t="str">
        <f t="shared" si="3"/>
        <v>Saturday</v>
      </c>
      <c r="E618" s="15">
        <f>'2025'!B253</f>
        <v>2</v>
      </c>
      <c r="F618" s="15">
        <f>'2025'!C253</f>
        <v>0</v>
      </c>
      <c r="G618" s="15">
        <f>'2025'!D253</f>
        <v>1</v>
      </c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hidden="1" outlineLevel="1">
      <c r="A619" s="104">
        <f>'2025'!A254</f>
        <v>45543</v>
      </c>
      <c r="B619" s="92">
        <f t="shared" si="1"/>
        <v>9</v>
      </c>
      <c r="C619" s="92">
        <f t="shared" si="2"/>
        <v>36</v>
      </c>
      <c r="D619" s="104" t="str">
        <f t="shared" si="3"/>
        <v>Sunday</v>
      </c>
      <c r="E619" s="15">
        <f>'2025'!B254</f>
        <v>2</v>
      </c>
      <c r="F619" s="15">
        <f>'2025'!C254</f>
        <v>0</v>
      </c>
      <c r="G619" s="15" t="str">
        <f>'2025'!D254</f>
        <v/>
      </c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hidden="1" outlineLevel="1">
      <c r="A620" s="104">
        <f>'2025'!A255</f>
        <v>45544</v>
      </c>
      <c r="B620" s="92">
        <f t="shared" si="1"/>
        <v>9</v>
      </c>
      <c r="C620" s="92">
        <f t="shared" si="2"/>
        <v>37</v>
      </c>
      <c r="D620" s="104" t="str">
        <f t="shared" si="3"/>
        <v>Monday</v>
      </c>
      <c r="E620" s="15">
        <f>'2025'!B255</f>
        <v>2</v>
      </c>
      <c r="F620" s="15">
        <f>'2025'!C255</f>
        <v>2</v>
      </c>
      <c r="G620" s="15" t="str">
        <f>'2025'!D255</f>
        <v/>
      </c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hidden="1" outlineLevel="1">
      <c r="A621" s="104">
        <f>'2025'!A256</f>
        <v>45545</v>
      </c>
      <c r="B621" s="92">
        <f t="shared" si="1"/>
        <v>9</v>
      </c>
      <c r="C621" s="92">
        <f t="shared" si="2"/>
        <v>37</v>
      </c>
      <c r="D621" s="104" t="str">
        <f t="shared" si="3"/>
        <v>Tuesday</v>
      </c>
      <c r="E621" s="15">
        <f>'2025'!B256</f>
        <v>2</v>
      </c>
      <c r="F621" s="15">
        <f>'2025'!C256</f>
        <v>0</v>
      </c>
      <c r="G621" s="15" t="str">
        <f>'2025'!D256</f>
        <v/>
      </c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hidden="1" outlineLevel="1">
      <c r="A622" s="104">
        <f>'2025'!A257</f>
        <v>45546</v>
      </c>
      <c r="B622" s="92">
        <f t="shared" si="1"/>
        <v>9</v>
      </c>
      <c r="C622" s="92">
        <f t="shared" si="2"/>
        <v>37</v>
      </c>
      <c r="D622" s="104" t="str">
        <f t="shared" si="3"/>
        <v>Wednesday</v>
      </c>
      <c r="E622" s="15">
        <f>'2025'!B257</f>
        <v>5</v>
      </c>
      <c r="F622" s="15">
        <f>'2025'!C257</f>
        <v>0</v>
      </c>
      <c r="G622" s="15" t="str">
        <f>'2025'!D257</f>
        <v/>
      </c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hidden="1" outlineLevel="1">
      <c r="A623" s="104">
        <f>'2025'!A258</f>
        <v>45547</v>
      </c>
      <c r="B623" s="92">
        <f t="shared" si="1"/>
        <v>9</v>
      </c>
      <c r="C623" s="92">
        <f t="shared" si="2"/>
        <v>37</v>
      </c>
      <c r="D623" s="104" t="str">
        <f t="shared" si="3"/>
        <v>Thursday</v>
      </c>
      <c r="E623" s="15">
        <f>'2025'!B258</f>
        <v>2</v>
      </c>
      <c r="F623" s="15">
        <f>'2025'!C258</f>
        <v>0</v>
      </c>
      <c r="G623" s="15" t="str">
        <f>'2025'!D258</f>
        <v/>
      </c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hidden="1" outlineLevel="1">
      <c r="A624" s="104">
        <f>'2025'!A259</f>
        <v>45548</v>
      </c>
      <c r="B624" s="92">
        <f t="shared" si="1"/>
        <v>9</v>
      </c>
      <c r="C624" s="92">
        <f t="shared" si="2"/>
        <v>37</v>
      </c>
      <c r="D624" s="104" t="str">
        <f t="shared" si="3"/>
        <v>Friday</v>
      </c>
      <c r="E624" s="15">
        <f>'2025'!B259</f>
        <v>2</v>
      </c>
      <c r="F624" s="15">
        <f>'2025'!C259</f>
        <v>0</v>
      </c>
      <c r="G624" s="15" t="str">
        <f>'2025'!D259</f>
        <v/>
      </c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hidden="1" outlineLevel="1">
      <c r="A625" s="104">
        <f>'2025'!A260</f>
        <v>45549</v>
      </c>
      <c r="B625" s="92">
        <f t="shared" si="1"/>
        <v>9</v>
      </c>
      <c r="C625" s="92">
        <f t="shared" si="2"/>
        <v>37</v>
      </c>
      <c r="D625" s="104" t="str">
        <f t="shared" si="3"/>
        <v>Saturday</v>
      </c>
      <c r="E625" s="15">
        <f>'2025'!B260</f>
        <v>2</v>
      </c>
      <c r="F625" s="15">
        <f>'2025'!C260</f>
        <v>0</v>
      </c>
      <c r="G625" s="15" t="str">
        <f>'2025'!D260</f>
        <v/>
      </c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hidden="1" outlineLevel="1">
      <c r="A626" s="104">
        <f>'2025'!A261</f>
        <v>45550</v>
      </c>
      <c r="B626" s="92">
        <f t="shared" si="1"/>
        <v>9</v>
      </c>
      <c r="C626" s="92">
        <f t="shared" si="2"/>
        <v>37</v>
      </c>
      <c r="D626" s="104" t="str">
        <f t="shared" si="3"/>
        <v>Sunday</v>
      </c>
      <c r="E626" s="15">
        <f>'2025'!B261</f>
        <v>1</v>
      </c>
      <c r="F626" s="15">
        <f>'2025'!C261</f>
        <v>3</v>
      </c>
      <c r="G626" s="15" t="str">
        <f>'2025'!D261</f>
        <v/>
      </c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hidden="1" outlineLevel="1">
      <c r="A627" s="104">
        <f>'2025'!A262</f>
        <v>45551</v>
      </c>
      <c r="B627" s="92">
        <f t="shared" si="1"/>
        <v>9</v>
      </c>
      <c r="C627" s="92">
        <f t="shared" si="2"/>
        <v>38</v>
      </c>
      <c r="D627" s="104" t="str">
        <f t="shared" si="3"/>
        <v>Monday</v>
      </c>
      <c r="E627" s="15">
        <f>'2025'!B262</f>
        <v>2</v>
      </c>
      <c r="F627" s="15">
        <f>'2025'!C262</f>
        <v>0</v>
      </c>
      <c r="G627" s="15" t="str">
        <f>'2025'!D262</f>
        <v/>
      </c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hidden="1" outlineLevel="1">
      <c r="A628" s="104">
        <f>'2025'!A263</f>
        <v>45552</v>
      </c>
      <c r="B628" s="92">
        <f t="shared" si="1"/>
        <v>9</v>
      </c>
      <c r="C628" s="92">
        <f t="shared" si="2"/>
        <v>38</v>
      </c>
      <c r="D628" s="104" t="str">
        <f t="shared" si="3"/>
        <v>Tuesday</v>
      </c>
      <c r="E628" s="15">
        <f>'2025'!B263</f>
        <v>2</v>
      </c>
      <c r="F628" s="15">
        <f>'2025'!C263</f>
        <v>0</v>
      </c>
      <c r="G628" s="15" t="str">
        <f>'2025'!D263</f>
        <v/>
      </c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hidden="1" outlineLevel="1">
      <c r="A629" s="104">
        <f>'2025'!A264</f>
        <v>45553</v>
      </c>
      <c r="B629" s="92">
        <f t="shared" si="1"/>
        <v>9</v>
      </c>
      <c r="C629" s="92">
        <f t="shared" si="2"/>
        <v>38</v>
      </c>
      <c r="D629" s="104" t="str">
        <f t="shared" si="3"/>
        <v>Wednesday</v>
      </c>
      <c r="E629" s="15">
        <f>'2025'!B264</f>
        <v>2</v>
      </c>
      <c r="F629" s="15">
        <f>'2025'!C264</f>
        <v>0</v>
      </c>
      <c r="G629" s="15" t="str">
        <f>'2025'!D264</f>
        <v/>
      </c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hidden="1" outlineLevel="1">
      <c r="A630" s="104">
        <f>'2025'!A265</f>
        <v>45554</v>
      </c>
      <c r="B630" s="92">
        <f t="shared" si="1"/>
        <v>9</v>
      </c>
      <c r="C630" s="92">
        <f t="shared" si="2"/>
        <v>38</v>
      </c>
      <c r="D630" s="104" t="str">
        <f t="shared" si="3"/>
        <v>Thursday</v>
      </c>
      <c r="E630" s="15">
        <f>'2025'!B265</f>
        <v>2</v>
      </c>
      <c r="F630" s="15">
        <f>'2025'!C265</f>
        <v>0</v>
      </c>
      <c r="G630" s="15">
        <f>'2025'!D265</f>
        <v>1</v>
      </c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hidden="1" outlineLevel="1">
      <c r="A631" s="104">
        <f>'2025'!A266</f>
        <v>45555</v>
      </c>
      <c r="B631" s="92">
        <f t="shared" si="1"/>
        <v>9</v>
      </c>
      <c r="C631" s="92">
        <f t="shared" si="2"/>
        <v>38</v>
      </c>
      <c r="D631" s="104" t="str">
        <f t="shared" si="3"/>
        <v>Friday</v>
      </c>
      <c r="E631" s="15">
        <f>'2025'!B266</f>
        <v>2</v>
      </c>
      <c r="F631" s="15">
        <f>'2025'!C266</f>
        <v>0</v>
      </c>
      <c r="G631" s="15">
        <f>'2025'!D266</f>
        <v>1</v>
      </c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hidden="1" outlineLevel="1">
      <c r="A632" s="104">
        <f>'2025'!A267</f>
        <v>45556</v>
      </c>
      <c r="B632" s="92">
        <f t="shared" si="1"/>
        <v>9</v>
      </c>
      <c r="C632" s="92">
        <f t="shared" si="2"/>
        <v>38</v>
      </c>
      <c r="D632" s="104" t="str">
        <f t="shared" si="3"/>
        <v>Saturday</v>
      </c>
      <c r="E632" s="15">
        <f>'2025'!B267</f>
        <v>3</v>
      </c>
      <c r="F632" s="15">
        <f>'2025'!C267</f>
        <v>0</v>
      </c>
      <c r="G632" s="15">
        <f>'2025'!D267</f>
        <v>2</v>
      </c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hidden="1" outlineLevel="1">
      <c r="A633" s="104">
        <f>'2025'!A268</f>
        <v>45557</v>
      </c>
      <c r="B633" s="92">
        <f t="shared" si="1"/>
        <v>9</v>
      </c>
      <c r="C633" s="92">
        <f t="shared" si="2"/>
        <v>38</v>
      </c>
      <c r="D633" s="104" t="str">
        <f t="shared" si="3"/>
        <v>Sunday</v>
      </c>
      <c r="E633" s="15">
        <f>'2025'!B268</f>
        <v>2</v>
      </c>
      <c r="F633" s="15">
        <f>'2025'!C268</f>
        <v>0</v>
      </c>
      <c r="G633" s="15" t="str">
        <f>'2025'!D268</f>
        <v/>
      </c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hidden="1" outlineLevel="1">
      <c r="A634" s="104">
        <f>'2025'!A269</f>
        <v>45558</v>
      </c>
      <c r="B634" s="92">
        <f t="shared" si="1"/>
        <v>9</v>
      </c>
      <c r="C634" s="92">
        <f t="shared" si="2"/>
        <v>39</v>
      </c>
      <c r="D634" s="104" t="str">
        <f t="shared" si="3"/>
        <v>Monday</v>
      </c>
      <c r="E634" s="15">
        <f>'2025'!B269</f>
        <v>4</v>
      </c>
      <c r="F634" s="15">
        <f>'2025'!C269</f>
        <v>0</v>
      </c>
      <c r="G634" s="15" t="str">
        <f>'2025'!D269</f>
        <v/>
      </c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hidden="1" outlineLevel="1">
      <c r="A635" s="104">
        <f>'2025'!A270</f>
        <v>45559</v>
      </c>
      <c r="B635" s="92">
        <f t="shared" si="1"/>
        <v>9</v>
      </c>
      <c r="C635" s="92">
        <f t="shared" si="2"/>
        <v>39</v>
      </c>
      <c r="D635" s="104" t="str">
        <f t="shared" si="3"/>
        <v>Tuesday</v>
      </c>
      <c r="E635" s="15">
        <f>'2025'!B270</f>
        <v>2</v>
      </c>
      <c r="F635" s="15">
        <f>'2025'!C270</f>
        <v>0</v>
      </c>
      <c r="G635" s="15" t="str">
        <f>'2025'!D270</f>
        <v/>
      </c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hidden="1" outlineLevel="1">
      <c r="A636" s="104">
        <f>'2025'!A271</f>
        <v>45560</v>
      </c>
      <c r="B636" s="92">
        <f t="shared" si="1"/>
        <v>9</v>
      </c>
      <c r="C636" s="92">
        <f t="shared" si="2"/>
        <v>39</v>
      </c>
      <c r="D636" s="104" t="str">
        <f t="shared" si="3"/>
        <v>Wednesday</v>
      </c>
      <c r="E636" s="15">
        <f>'2025'!B271</f>
        <v>3</v>
      </c>
      <c r="F636" s="15">
        <f>'2025'!C271</f>
        <v>0</v>
      </c>
      <c r="G636" s="15" t="str">
        <f>'2025'!D271</f>
        <v/>
      </c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hidden="1" outlineLevel="1">
      <c r="A637" s="104">
        <f>'2025'!A272</f>
        <v>45561</v>
      </c>
      <c r="B637" s="92">
        <f t="shared" si="1"/>
        <v>9</v>
      </c>
      <c r="C637" s="92">
        <f t="shared" si="2"/>
        <v>39</v>
      </c>
      <c r="D637" s="104" t="str">
        <f t="shared" si="3"/>
        <v>Thursday</v>
      </c>
      <c r="E637" s="15">
        <f>'2025'!B272</f>
        <v>2</v>
      </c>
      <c r="F637" s="15">
        <f>'2025'!C272</f>
        <v>0</v>
      </c>
      <c r="G637" s="15" t="str">
        <f>'2025'!D272</f>
        <v/>
      </c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hidden="1" outlineLevel="1">
      <c r="A638" s="104">
        <f>'2025'!A273</f>
        <v>45562</v>
      </c>
      <c r="B638" s="92">
        <f t="shared" si="1"/>
        <v>9</v>
      </c>
      <c r="C638" s="92">
        <f t="shared" si="2"/>
        <v>39</v>
      </c>
      <c r="D638" s="104" t="str">
        <f t="shared" si="3"/>
        <v>Friday</v>
      </c>
      <c r="E638" s="15">
        <f>'2025'!B273</f>
        <v>2</v>
      </c>
      <c r="F638" s="15">
        <f>'2025'!C273</f>
        <v>0</v>
      </c>
      <c r="G638" s="15">
        <f>'2025'!D273</f>
        <v>1</v>
      </c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hidden="1" outlineLevel="1">
      <c r="A639" s="104">
        <f>'2025'!A274</f>
        <v>45563</v>
      </c>
      <c r="B639" s="92">
        <f t="shared" si="1"/>
        <v>9</v>
      </c>
      <c r="C639" s="92">
        <f t="shared" si="2"/>
        <v>39</v>
      </c>
      <c r="D639" s="104" t="str">
        <f t="shared" si="3"/>
        <v>Saturday</v>
      </c>
      <c r="E639" s="15">
        <f>'2025'!B274</f>
        <v>1</v>
      </c>
      <c r="F639" s="15">
        <f>'2025'!C274</f>
        <v>0</v>
      </c>
      <c r="G639" s="15" t="str">
        <f>'2025'!D274</f>
        <v/>
      </c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hidden="1" outlineLevel="1">
      <c r="A640" s="104">
        <f>'2025'!A275</f>
        <v>45564</v>
      </c>
      <c r="B640" s="92">
        <f t="shared" si="1"/>
        <v>9</v>
      </c>
      <c r="C640" s="92">
        <f t="shared" si="2"/>
        <v>39</v>
      </c>
      <c r="D640" s="104" t="str">
        <f t="shared" si="3"/>
        <v>Sunday</v>
      </c>
      <c r="E640" s="15">
        <f>'2025'!B275</f>
        <v>1</v>
      </c>
      <c r="F640" s="15">
        <f>'2025'!C275</f>
        <v>0</v>
      </c>
      <c r="G640" s="15">
        <f>'2025'!D275</f>
        <v>1</v>
      </c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hidden="1" outlineLevel="1">
      <c r="A641" s="104">
        <f>'2025'!A276</f>
        <v>45565</v>
      </c>
      <c r="B641" s="92">
        <f t="shared" si="1"/>
        <v>9</v>
      </c>
      <c r="C641" s="92">
        <f t="shared" si="2"/>
        <v>40</v>
      </c>
      <c r="D641" s="104" t="str">
        <f t="shared" si="3"/>
        <v>Monday</v>
      </c>
      <c r="E641" s="15">
        <f>'2025'!B276</f>
        <v>1</v>
      </c>
      <c r="F641" s="15">
        <f>'2025'!C276</f>
        <v>0</v>
      </c>
      <c r="G641" s="15" t="str">
        <f>'2025'!D276</f>
        <v/>
      </c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hidden="1" outlineLevel="1">
      <c r="A642" s="104">
        <f>'2025'!A277</f>
        <v>45566</v>
      </c>
      <c r="B642" s="92">
        <f t="shared" si="1"/>
        <v>10</v>
      </c>
      <c r="C642" s="92">
        <f t="shared" si="2"/>
        <v>40</v>
      </c>
      <c r="D642" s="104" t="str">
        <f t="shared" si="3"/>
        <v>Tuesday</v>
      </c>
      <c r="E642" s="15">
        <f>'2025'!B277</f>
        <v>1</v>
      </c>
      <c r="F642" s="15" t="str">
        <f>'2025'!C277</f>
        <v/>
      </c>
      <c r="G642" s="15">
        <f>'2025'!D277</f>
        <v>1</v>
      </c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hidden="1" outlineLevel="1">
      <c r="A643" s="104">
        <f>'2025'!A278</f>
        <v>45567</v>
      </c>
      <c r="B643" s="92">
        <f t="shared" si="1"/>
        <v>10</v>
      </c>
      <c r="C643" s="92">
        <f t="shared" si="2"/>
        <v>40</v>
      </c>
      <c r="D643" s="104" t="str">
        <f t="shared" si="3"/>
        <v>Wednesday</v>
      </c>
      <c r="E643" s="15">
        <f>'2025'!B278</f>
        <v>2</v>
      </c>
      <c r="F643" s="15">
        <f>'2025'!C278</f>
        <v>1</v>
      </c>
      <c r="G643" s="15">
        <f>'2025'!D278</f>
        <v>3</v>
      </c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hidden="1" outlineLevel="1">
      <c r="A644" s="104">
        <f>'2025'!A279</f>
        <v>45568</v>
      </c>
      <c r="B644" s="92">
        <f t="shared" si="1"/>
        <v>10</v>
      </c>
      <c r="C644" s="92">
        <f t="shared" si="2"/>
        <v>40</v>
      </c>
      <c r="D644" s="104" t="str">
        <f t="shared" si="3"/>
        <v>Thursday</v>
      </c>
      <c r="E644" s="15">
        <f>'2025'!B279</f>
        <v>2</v>
      </c>
      <c r="F644" s="15" t="str">
        <f>'2025'!C279</f>
        <v/>
      </c>
      <c r="G644" s="15" t="str">
        <f>'2025'!D279</f>
        <v/>
      </c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hidden="1" outlineLevel="1">
      <c r="A645" s="104">
        <f>'2025'!A280</f>
        <v>45569</v>
      </c>
      <c r="B645" s="92">
        <f t="shared" si="1"/>
        <v>10</v>
      </c>
      <c r="C645" s="92">
        <f t="shared" si="2"/>
        <v>40</v>
      </c>
      <c r="D645" s="104" t="str">
        <f t="shared" si="3"/>
        <v>Friday</v>
      </c>
      <c r="E645" s="15">
        <f>'2025'!B280</f>
        <v>0</v>
      </c>
      <c r="F645" s="15" t="str">
        <f>'2025'!C280</f>
        <v/>
      </c>
      <c r="G645" s="15" t="str">
        <f>'2025'!D280</f>
        <v/>
      </c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hidden="1" outlineLevel="1">
      <c r="A646" s="104">
        <f>'2025'!A281</f>
        <v>45570</v>
      </c>
      <c r="B646" s="92">
        <f t="shared" si="1"/>
        <v>10</v>
      </c>
      <c r="C646" s="92">
        <f t="shared" si="2"/>
        <v>40</v>
      </c>
      <c r="D646" s="104" t="str">
        <f t="shared" si="3"/>
        <v>Saturday</v>
      </c>
      <c r="E646" s="15">
        <f>'2025'!B281</f>
        <v>0</v>
      </c>
      <c r="F646" s="15" t="str">
        <f>'2025'!C281</f>
        <v/>
      </c>
      <c r="G646" s="15" t="str">
        <f>'2025'!D281</f>
        <v/>
      </c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hidden="1" outlineLevel="1">
      <c r="A647" s="104">
        <f>'2025'!A282</f>
        <v>45571</v>
      </c>
      <c r="B647" s="92">
        <f t="shared" si="1"/>
        <v>10</v>
      </c>
      <c r="C647" s="92">
        <f t="shared" si="2"/>
        <v>40</v>
      </c>
      <c r="D647" s="104" t="str">
        <f t="shared" si="3"/>
        <v>Sunday</v>
      </c>
      <c r="E647" s="15">
        <f>'2025'!B282</f>
        <v>0</v>
      </c>
      <c r="F647" s="15" t="str">
        <f>'2025'!C282</f>
        <v/>
      </c>
      <c r="G647" s="15">
        <f>'2025'!D282</f>
        <v>1</v>
      </c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hidden="1" outlineLevel="1">
      <c r="A648" s="104">
        <f>'2025'!A283</f>
        <v>45572</v>
      </c>
      <c r="B648" s="92">
        <f t="shared" si="1"/>
        <v>10</v>
      </c>
      <c r="C648" s="92">
        <f t="shared" si="2"/>
        <v>41</v>
      </c>
      <c r="D648" s="104" t="str">
        <f t="shared" si="3"/>
        <v>Monday</v>
      </c>
      <c r="E648" s="15">
        <f>'2025'!B283</f>
        <v>1</v>
      </c>
      <c r="F648" s="15" t="str">
        <f>'2025'!C283</f>
        <v/>
      </c>
      <c r="G648" s="15">
        <f>'2025'!D283</f>
        <v>1</v>
      </c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hidden="1" outlineLevel="1">
      <c r="A649" s="104">
        <f>'2025'!A284</f>
        <v>45573</v>
      </c>
      <c r="B649" s="92">
        <f t="shared" si="1"/>
        <v>10</v>
      </c>
      <c r="C649" s="92">
        <f t="shared" si="2"/>
        <v>41</v>
      </c>
      <c r="D649" s="104" t="str">
        <f t="shared" si="3"/>
        <v>Tuesday</v>
      </c>
      <c r="E649" s="15">
        <f>'2025'!B284</f>
        <v>3</v>
      </c>
      <c r="F649" s="15" t="str">
        <f>'2025'!C284</f>
        <v/>
      </c>
      <c r="G649" s="15">
        <f>'2025'!D284</f>
        <v>1</v>
      </c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hidden="1" outlineLevel="1">
      <c r="A650" s="104">
        <f>'2025'!A285</f>
        <v>45574</v>
      </c>
      <c r="B650" s="92">
        <f t="shared" si="1"/>
        <v>10</v>
      </c>
      <c r="C650" s="92">
        <f t="shared" si="2"/>
        <v>41</v>
      </c>
      <c r="D650" s="104" t="str">
        <f t="shared" si="3"/>
        <v>Wednesday</v>
      </c>
      <c r="E650" s="15">
        <f>'2025'!B285</f>
        <v>2</v>
      </c>
      <c r="F650" s="15" t="str">
        <f>'2025'!C285</f>
        <v/>
      </c>
      <c r="G650" s="15" t="str">
        <f>'2025'!D285</f>
        <v/>
      </c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hidden="1" outlineLevel="1">
      <c r="A651" s="104">
        <f>'2025'!A286</f>
        <v>45575</v>
      </c>
      <c r="B651" s="92">
        <f t="shared" si="1"/>
        <v>10</v>
      </c>
      <c r="C651" s="92">
        <f t="shared" si="2"/>
        <v>41</v>
      </c>
      <c r="D651" s="104" t="str">
        <f t="shared" si="3"/>
        <v>Thursday</v>
      </c>
      <c r="E651" s="15">
        <f>'2025'!B286</f>
        <v>2</v>
      </c>
      <c r="F651" s="15" t="str">
        <f>'2025'!C286</f>
        <v/>
      </c>
      <c r="G651" s="15">
        <f>'2025'!D286</f>
        <v>2</v>
      </c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hidden="1" outlineLevel="1">
      <c r="A652" s="104">
        <f>'2025'!A287</f>
        <v>45576</v>
      </c>
      <c r="B652" s="92">
        <f t="shared" si="1"/>
        <v>10</v>
      </c>
      <c r="C652" s="92">
        <f t="shared" si="2"/>
        <v>41</v>
      </c>
      <c r="D652" s="104" t="str">
        <f t="shared" si="3"/>
        <v>Friday</v>
      </c>
      <c r="E652" s="15">
        <f>'2025'!B287</f>
        <v>1</v>
      </c>
      <c r="F652" s="15" t="str">
        <f>'2025'!C287</f>
        <v/>
      </c>
      <c r="G652" s="15" t="str">
        <f>'2025'!D287</f>
        <v/>
      </c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hidden="1" outlineLevel="1">
      <c r="A653" s="104">
        <f>'2025'!A288</f>
        <v>45577</v>
      </c>
      <c r="B653" s="92">
        <f t="shared" si="1"/>
        <v>10</v>
      </c>
      <c r="C653" s="92">
        <f t="shared" si="2"/>
        <v>41</v>
      </c>
      <c r="D653" s="104" t="str">
        <f t="shared" si="3"/>
        <v>Saturday</v>
      </c>
      <c r="E653" s="15">
        <f>'2025'!B288</f>
        <v>3</v>
      </c>
      <c r="F653" s="15" t="str">
        <f>'2025'!C288</f>
        <v/>
      </c>
      <c r="G653" s="15" t="str">
        <f>'2025'!D288</f>
        <v/>
      </c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hidden="1" outlineLevel="1">
      <c r="A654" s="104">
        <f>'2025'!A289</f>
        <v>45578</v>
      </c>
      <c r="B654" s="92">
        <f t="shared" si="1"/>
        <v>10</v>
      </c>
      <c r="C654" s="92">
        <f t="shared" si="2"/>
        <v>41</v>
      </c>
      <c r="D654" s="104" t="str">
        <f t="shared" si="3"/>
        <v>Sunday</v>
      </c>
      <c r="E654" s="15">
        <f>'2025'!B289</f>
        <v>2</v>
      </c>
      <c r="F654" s="15" t="str">
        <f>'2025'!C289</f>
        <v/>
      </c>
      <c r="G654" s="15">
        <f>'2025'!D289</f>
        <v>1</v>
      </c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hidden="1" outlineLevel="1">
      <c r="A655" s="104">
        <f>'2025'!A290</f>
        <v>45579</v>
      </c>
      <c r="B655" s="92">
        <f t="shared" si="1"/>
        <v>10</v>
      </c>
      <c r="C655" s="92">
        <f t="shared" si="2"/>
        <v>42</v>
      </c>
      <c r="D655" s="104" t="str">
        <f t="shared" si="3"/>
        <v>Monday</v>
      </c>
      <c r="E655" s="15">
        <f>'2025'!B290</f>
        <v>3</v>
      </c>
      <c r="F655" s="15" t="str">
        <f>'2025'!C290</f>
        <v/>
      </c>
      <c r="G655" s="15" t="str">
        <f>'2025'!D290</f>
        <v/>
      </c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hidden="1" outlineLevel="1">
      <c r="A656" s="104">
        <f>'2025'!A291</f>
        <v>45580</v>
      </c>
      <c r="B656" s="92">
        <f t="shared" si="1"/>
        <v>10</v>
      </c>
      <c r="C656" s="92">
        <f t="shared" si="2"/>
        <v>42</v>
      </c>
      <c r="D656" s="104" t="str">
        <f t="shared" si="3"/>
        <v>Tuesday</v>
      </c>
      <c r="E656" s="15">
        <f>'2025'!B291</f>
        <v>2</v>
      </c>
      <c r="F656" s="15">
        <f>'2025'!C291</f>
        <v>4</v>
      </c>
      <c r="G656" s="15">
        <f>'2025'!D291</f>
        <v>1</v>
      </c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hidden="1" outlineLevel="1">
      <c r="A657" s="104">
        <f>'2025'!A292</f>
        <v>45581</v>
      </c>
      <c r="B657" s="92">
        <f t="shared" si="1"/>
        <v>10</v>
      </c>
      <c r="C657" s="92">
        <f t="shared" si="2"/>
        <v>42</v>
      </c>
      <c r="D657" s="104" t="str">
        <f t="shared" si="3"/>
        <v>Wednesday</v>
      </c>
      <c r="E657" s="15">
        <f>'2025'!B292</f>
        <v>3</v>
      </c>
      <c r="F657" s="15">
        <f>'2025'!C292</f>
        <v>2</v>
      </c>
      <c r="G657" s="15">
        <f>'2025'!D292</f>
        <v>1</v>
      </c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hidden="1" outlineLevel="1">
      <c r="A658" s="104">
        <f>'2025'!A293</f>
        <v>45582</v>
      </c>
      <c r="B658" s="92">
        <f t="shared" si="1"/>
        <v>10</v>
      </c>
      <c r="C658" s="92">
        <f t="shared" si="2"/>
        <v>42</v>
      </c>
      <c r="D658" s="104" t="str">
        <f t="shared" si="3"/>
        <v>Thursday</v>
      </c>
      <c r="E658" s="15">
        <f>'2025'!B293</f>
        <v>4</v>
      </c>
      <c r="F658" s="15">
        <f>'2025'!C293</f>
        <v>1</v>
      </c>
      <c r="G658" s="15">
        <f>'2025'!D293</f>
        <v>1</v>
      </c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hidden="1" outlineLevel="1">
      <c r="A659" s="104">
        <f>'2025'!A294</f>
        <v>45583</v>
      </c>
      <c r="B659" s="92">
        <f t="shared" si="1"/>
        <v>10</v>
      </c>
      <c r="C659" s="92">
        <f t="shared" si="2"/>
        <v>42</v>
      </c>
      <c r="D659" s="104" t="str">
        <f t="shared" si="3"/>
        <v>Friday</v>
      </c>
      <c r="E659" s="15">
        <f>'2025'!B294</f>
        <v>2</v>
      </c>
      <c r="F659" s="15">
        <f>'2025'!C294</f>
        <v>1</v>
      </c>
      <c r="G659" s="15">
        <f>'2025'!D294</f>
        <v>1</v>
      </c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hidden="1" outlineLevel="1">
      <c r="A660" s="104">
        <f>'2025'!A295</f>
        <v>45584</v>
      </c>
      <c r="B660" s="92">
        <f t="shared" si="1"/>
        <v>10</v>
      </c>
      <c r="C660" s="92">
        <f t="shared" si="2"/>
        <v>42</v>
      </c>
      <c r="D660" s="104" t="str">
        <f t="shared" si="3"/>
        <v>Saturday</v>
      </c>
      <c r="E660" s="15">
        <f>'2025'!B295</f>
        <v>1</v>
      </c>
      <c r="F660" s="15">
        <f>'2025'!C295</f>
        <v>3</v>
      </c>
      <c r="G660" s="15">
        <f>'2025'!D295</f>
        <v>1</v>
      </c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hidden="1" outlineLevel="1">
      <c r="A661" s="104">
        <f>'2025'!A296</f>
        <v>45585</v>
      </c>
      <c r="B661" s="92">
        <f t="shared" si="1"/>
        <v>10</v>
      </c>
      <c r="C661" s="92">
        <f t="shared" si="2"/>
        <v>42</v>
      </c>
      <c r="D661" s="104" t="str">
        <f t="shared" si="3"/>
        <v>Sunday</v>
      </c>
      <c r="E661" s="15">
        <f>'2025'!B296</f>
        <v>1</v>
      </c>
      <c r="F661" s="15">
        <f>'2025'!C296</f>
        <v>3</v>
      </c>
      <c r="G661" s="15">
        <f>'2025'!D296</f>
        <v>3</v>
      </c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hidden="1" outlineLevel="1">
      <c r="A662" s="104">
        <f>'2025'!A297</f>
        <v>45586</v>
      </c>
      <c r="B662" s="92">
        <f t="shared" si="1"/>
        <v>10</v>
      </c>
      <c r="C662" s="92">
        <f t="shared" si="2"/>
        <v>43</v>
      </c>
      <c r="D662" s="104" t="str">
        <f t="shared" si="3"/>
        <v>Monday</v>
      </c>
      <c r="E662" s="15">
        <f>'2025'!B297</f>
        <v>1</v>
      </c>
      <c r="F662" s="15">
        <f>'2025'!C297</f>
        <v>3</v>
      </c>
      <c r="G662" s="15">
        <f>'2025'!D297</f>
        <v>1</v>
      </c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hidden="1" outlineLevel="1">
      <c r="A663" s="104">
        <f>'2025'!A298</f>
        <v>45587</v>
      </c>
      <c r="B663" s="92">
        <f t="shared" si="1"/>
        <v>10</v>
      </c>
      <c r="C663" s="92">
        <f t="shared" si="2"/>
        <v>43</v>
      </c>
      <c r="D663" s="104" t="str">
        <f t="shared" si="3"/>
        <v>Tuesday</v>
      </c>
      <c r="E663" s="15">
        <f>'2025'!B298</f>
        <v>1</v>
      </c>
      <c r="F663" s="15">
        <f>'2025'!C298</f>
        <v>3</v>
      </c>
      <c r="G663" s="15" t="str">
        <f>'2025'!D298</f>
        <v/>
      </c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hidden="1" outlineLevel="1">
      <c r="A664" s="104">
        <f>'2025'!A299</f>
        <v>45588</v>
      </c>
      <c r="B664" s="92">
        <f t="shared" si="1"/>
        <v>10</v>
      </c>
      <c r="C664" s="92">
        <f t="shared" si="2"/>
        <v>43</v>
      </c>
      <c r="D664" s="104" t="str">
        <f t="shared" si="3"/>
        <v>Wednesday</v>
      </c>
      <c r="E664" s="15">
        <f>'2025'!B299</f>
        <v>2</v>
      </c>
      <c r="F664" s="15">
        <f>'2025'!C299</f>
        <v>3</v>
      </c>
      <c r="G664" s="15" t="str">
        <f>'2025'!D299</f>
        <v/>
      </c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hidden="1" outlineLevel="1">
      <c r="A665" s="104">
        <f>'2025'!A300</f>
        <v>45589</v>
      </c>
      <c r="B665" s="92">
        <f t="shared" si="1"/>
        <v>10</v>
      </c>
      <c r="C665" s="92">
        <f t="shared" si="2"/>
        <v>43</v>
      </c>
      <c r="D665" s="104" t="str">
        <f t="shared" si="3"/>
        <v>Thursday</v>
      </c>
      <c r="E665" s="15">
        <f>'2025'!B300</f>
        <v>1</v>
      </c>
      <c r="F665" s="15">
        <f>'2025'!C300</f>
        <v>2</v>
      </c>
      <c r="G665" s="15">
        <f>'2025'!D300</f>
        <v>1</v>
      </c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hidden="1" outlineLevel="1">
      <c r="A666" s="104">
        <f>'2025'!A301</f>
        <v>45590</v>
      </c>
      <c r="B666" s="92">
        <f t="shared" si="1"/>
        <v>10</v>
      </c>
      <c r="C666" s="92">
        <f t="shared" si="2"/>
        <v>43</v>
      </c>
      <c r="D666" s="104" t="str">
        <f t="shared" si="3"/>
        <v>Friday</v>
      </c>
      <c r="E666" s="15">
        <f>'2025'!B301</f>
        <v>2</v>
      </c>
      <c r="F666" s="15">
        <f>'2025'!C301</f>
        <v>2</v>
      </c>
      <c r="G666" s="15">
        <f>'2025'!D301</f>
        <v>1</v>
      </c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hidden="1" outlineLevel="1">
      <c r="A667" s="104">
        <f>'2025'!A302</f>
        <v>45591</v>
      </c>
      <c r="B667" s="92">
        <f t="shared" si="1"/>
        <v>10</v>
      </c>
      <c r="C667" s="92">
        <f t="shared" si="2"/>
        <v>43</v>
      </c>
      <c r="D667" s="104" t="str">
        <f t="shared" si="3"/>
        <v>Saturday</v>
      </c>
      <c r="E667" s="15">
        <f>'2025'!B302</f>
        <v>4</v>
      </c>
      <c r="F667" s="15">
        <f>'2025'!C302</f>
        <v>4</v>
      </c>
      <c r="G667" s="15">
        <f>'2025'!D302</f>
        <v>1</v>
      </c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hidden="1" outlineLevel="1">
      <c r="A668" s="104">
        <f>'2025'!A303</f>
        <v>45592</v>
      </c>
      <c r="B668" s="92">
        <f t="shared" si="1"/>
        <v>10</v>
      </c>
      <c r="C668" s="92">
        <f t="shared" si="2"/>
        <v>43</v>
      </c>
      <c r="D668" s="104" t="str">
        <f t="shared" si="3"/>
        <v>Sunday</v>
      </c>
      <c r="E668" s="15">
        <f>'2025'!B303</f>
        <v>3</v>
      </c>
      <c r="F668" s="15">
        <f>'2025'!C303</f>
        <v>5</v>
      </c>
      <c r="G668" s="15" t="str">
        <f>'2025'!D303</f>
        <v/>
      </c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hidden="1" outlineLevel="1">
      <c r="A669" s="104">
        <f>'2025'!A304</f>
        <v>45593</v>
      </c>
      <c r="B669" s="92">
        <f t="shared" si="1"/>
        <v>10</v>
      </c>
      <c r="C669" s="92">
        <f t="shared" si="2"/>
        <v>44</v>
      </c>
      <c r="D669" s="104" t="str">
        <f t="shared" si="3"/>
        <v>Monday</v>
      </c>
      <c r="E669" s="15">
        <f>'2025'!B304</f>
        <v>2</v>
      </c>
      <c r="F669" s="15">
        <f>'2025'!C304</f>
        <v>5</v>
      </c>
      <c r="G669" s="15">
        <f>'2025'!D304</f>
        <v>3</v>
      </c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hidden="1" outlineLevel="1">
      <c r="A670" s="104">
        <f>'2025'!A305</f>
        <v>45594</v>
      </c>
      <c r="B670" s="92">
        <f t="shared" si="1"/>
        <v>10</v>
      </c>
      <c r="C670" s="92">
        <f t="shared" si="2"/>
        <v>44</v>
      </c>
      <c r="D670" s="104" t="str">
        <f t="shared" si="3"/>
        <v>Tuesday</v>
      </c>
      <c r="E670" s="15">
        <f>'2025'!B305</f>
        <v>3</v>
      </c>
      <c r="F670" s="15">
        <f>'2025'!C305</f>
        <v>3</v>
      </c>
      <c r="G670" s="15">
        <f>'2025'!D305</f>
        <v>1</v>
      </c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hidden="1" outlineLevel="1">
      <c r="A671" s="104">
        <f>'2025'!A306</f>
        <v>45595</v>
      </c>
      <c r="B671" s="92">
        <f t="shared" si="1"/>
        <v>10</v>
      </c>
      <c r="C671" s="92">
        <f t="shared" si="2"/>
        <v>44</v>
      </c>
      <c r="D671" s="104" t="str">
        <f t="shared" si="3"/>
        <v>Wednesday</v>
      </c>
      <c r="E671" s="15">
        <f>'2025'!B306</f>
        <v>4</v>
      </c>
      <c r="F671" s="15">
        <f>'2025'!C306</f>
        <v>4</v>
      </c>
      <c r="G671" s="15" t="str">
        <f>'2025'!D306</f>
        <v/>
      </c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hidden="1" outlineLevel="1">
      <c r="A672" s="104">
        <f>'2025'!A307</f>
        <v>45596</v>
      </c>
      <c r="B672" s="92">
        <f t="shared" si="1"/>
        <v>10</v>
      </c>
      <c r="C672" s="92">
        <f t="shared" si="2"/>
        <v>44</v>
      </c>
      <c r="D672" s="104" t="str">
        <f t="shared" si="3"/>
        <v>Thursday</v>
      </c>
      <c r="E672" s="15">
        <f>'2025'!B307</f>
        <v>2</v>
      </c>
      <c r="F672" s="15">
        <f>'2025'!C307</f>
        <v>2</v>
      </c>
      <c r="G672" s="15" t="str">
        <f>'2025'!D307</f>
        <v/>
      </c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hidden="1" outlineLevel="1">
      <c r="A673" s="104">
        <f>'2025'!A308</f>
        <v>45597</v>
      </c>
      <c r="B673" s="92">
        <f t="shared" si="1"/>
        <v>11</v>
      </c>
      <c r="C673" s="92">
        <f t="shared" si="2"/>
        <v>44</v>
      </c>
      <c r="D673" s="104" t="str">
        <f t="shared" si="3"/>
        <v>Friday</v>
      </c>
      <c r="E673" s="15">
        <f>'2025'!B308</f>
        <v>1</v>
      </c>
      <c r="F673" s="15">
        <f>'2025'!C308</f>
        <v>2</v>
      </c>
      <c r="G673" s="15">
        <f>'2025'!D308</f>
        <v>1</v>
      </c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hidden="1" outlineLevel="1">
      <c r="A674" s="104">
        <f>'2025'!A309</f>
        <v>45598</v>
      </c>
      <c r="B674" s="92">
        <f t="shared" si="1"/>
        <v>11</v>
      </c>
      <c r="C674" s="92">
        <f t="shared" si="2"/>
        <v>44</v>
      </c>
      <c r="D674" s="104" t="str">
        <f t="shared" si="3"/>
        <v>Saturday</v>
      </c>
      <c r="E674" s="15">
        <f>'2025'!B309</f>
        <v>2</v>
      </c>
      <c r="F674" s="15">
        <f>'2025'!C309</f>
        <v>2</v>
      </c>
      <c r="G674" s="15" t="str">
        <f>'2025'!D309</f>
        <v/>
      </c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hidden="1" outlineLevel="1">
      <c r="A675" s="104">
        <f>'2025'!A310</f>
        <v>45599</v>
      </c>
      <c r="B675" s="92">
        <f t="shared" si="1"/>
        <v>11</v>
      </c>
      <c r="C675" s="92">
        <f t="shared" si="2"/>
        <v>44</v>
      </c>
      <c r="D675" s="104" t="str">
        <f t="shared" si="3"/>
        <v>Sunday</v>
      </c>
      <c r="E675" s="15">
        <f>'2025'!B310</f>
        <v>3</v>
      </c>
      <c r="F675" s="15">
        <f>'2025'!C310</f>
        <v>2</v>
      </c>
      <c r="G675" s="15" t="str">
        <f>'2025'!D310</f>
        <v/>
      </c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hidden="1" outlineLevel="1">
      <c r="A676" s="104">
        <f>'2025'!A311</f>
        <v>45600</v>
      </c>
      <c r="B676" s="92">
        <f t="shared" si="1"/>
        <v>11</v>
      </c>
      <c r="C676" s="92">
        <f t="shared" si="2"/>
        <v>45</v>
      </c>
      <c r="D676" s="104" t="str">
        <f t="shared" si="3"/>
        <v>Monday</v>
      </c>
      <c r="E676" s="15">
        <f>'2025'!B311</f>
        <v>2</v>
      </c>
      <c r="F676" s="15">
        <f>'2025'!C311</f>
        <v>2</v>
      </c>
      <c r="G676" s="15">
        <f>'2025'!D311</f>
        <v>1</v>
      </c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hidden="1" outlineLevel="1">
      <c r="A677" s="104">
        <f>'2025'!A312</f>
        <v>45601</v>
      </c>
      <c r="B677" s="92">
        <f t="shared" si="1"/>
        <v>11</v>
      </c>
      <c r="C677" s="92">
        <f t="shared" si="2"/>
        <v>45</v>
      </c>
      <c r="D677" s="104" t="str">
        <f t="shared" si="3"/>
        <v>Tuesday</v>
      </c>
      <c r="E677" s="15">
        <f>'2025'!B312</f>
        <v>3</v>
      </c>
      <c r="F677" s="15">
        <f>'2025'!C312</f>
        <v>2</v>
      </c>
      <c r="G677" s="15" t="str">
        <f>'2025'!D312</f>
        <v/>
      </c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hidden="1" outlineLevel="1">
      <c r="A678" s="104">
        <f>'2025'!A313</f>
        <v>45602</v>
      </c>
      <c r="B678" s="92">
        <f t="shared" si="1"/>
        <v>11</v>
      </c>
      <c r="C678" s="92">
        <f t="shared" si="2"/>
        <v>45</v>
      </c>
      <c r="D678" s="104" t="str">
        <f t="shared" si="3"/>
        <v>Wednesday</v>
      </c>
      <c r="E678" s="15">
        <f>'2025'!B313</f>
        <v>3</v>
      </c>
      <c r="F678" s="15">
        <f>'2025'!C313</f>
        <v>0</v>
      </c>
      <c r="G678" s="15">
        <f>'2025'!D313</f>
        <v>3</v>
      </c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hidden="1" outlineLevel="1">
      <c r="A679" s="104">
        <f>'2025'!A314</f>
        <v>45603</v>
      </c>
      <c r="B679" s="92">
        <f t="shared" si="1"/>
        <v>11</v>
      </c>
      <c r="C679" s="92">
        <f t="shared" si="2"/>
        <v>45</v>
      </c>
      <c r="D679" s="104" t="str">
        <f t="shared" si="3"/>
        <v>Thursday</v>
      </c>
      <c r="E679" s="15">
        <f>'2025'!B314</f>
        <v>2</v>
      </c>
      <c r="F679" s="15">
        <f>'2025'!C314</f>
        <v>0</v>
      </c>
      <c r="G679" s="15">
        <f>'2025'!D314</f>
        <v>1</v>
      </c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hidden="1" outlineLevel="1">
      <c r="A680" s="104">
        <f>'2025'!A315</f>
        <v>45604</v>
      </c>
      <c r="B680" s="92">
        <f t="shared" si="1"/>
        <v>11</v>
      </c>
      <c r="C680" s="92">
        <f t="shared" si="2"/>
        <v>45</v>
      </c>
      <c r="D680" s="104" t="str">
        <f t="shared" si="3"/>
        <v>Friday</v>
      </c>
      <c r="E680" s="15">
        <f>'2025'!B315</f>
        <v>3</v>
      </c>
      <c r="F680" s="15">
        <f>'2025'!C315</f>
        <v>0</v>
      </c>
      <c r="G680" s="15">
        <f>'2025'!D315</f>
        <v>1</v>
      </c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hidden="1" outlineLevel="1">
      <c r="A681" s="104">
        <f>'2025'!A316</f>
        <v>45605</v>
      </c>
      <c r="B681" s="92">
        <f t="shared" si="1"/>
        <v>11</v>
      </c>
      <c r="C681" s="92">
        <f t="shared" si="2"/>
        <v>45</v>
      </c>
      <c r="D681" s="104" t="str">
        <f t="shared" si="3"/>
        <v>Saturday</v>
      </c>
      <c r="E681" s="15">
        <f>'2025'!B316</f>
        <v>1</v>
      </c>
      <c r="F681" s="15">
        <f>'2025'!C316</f>
        <v>0</v>
      </c>
      <c r="G681" s="15">
        <f>'2025'!D316</f>
        <v>3</v>
      </c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hidden="1" outlineLevel="1">
      <c r="A682" s="104">
        <f>'2025'!A317</f>
        <v>45606</v>
      </c>
      <c r="B682" s="92">
        <f t="shared" si="1"/>
        <v>11</v>
      </c>
      <c r="C682" s="92">
        <f t="shared" si="2"/>
        <v>45</v>
      </c>
      <c r="D682" s="104" t="str">
        <f t="shared" si="3"/>
        <v>Sunday</v>
      </c>
      <c r="E682" s="15">
        <f>'2025'!B317</f>
        <v>4</v>
      </c>
      <c r="F682" s="15">
        <f>'2025'!C317</f>
        <v>0</v>
      </c>
      <c r="G682" s="15">
        <f>'2025'!D317</f>
        <v>1</v>
      </c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hidden="1" outlineLevel="1">
      <c r="A683" s="104">
        <f>'2025'!A318</f>
        <v>45607</v>
      </c>
      <c r="B683" s="92">
        <f t="shared" si="1"/>
        <v>11</v>
      </c>
      <c r="C683" s="92">
        <f t="shared" si="2"/>
        <v>46</v>
      </c>
      <c r="D683" s="104" t="str">
        <f t="shared" si="3"/>
        <v>Monday</v>
      </c>
      <c r="E683" s="15">
        <f>'2025'!B318</f>
        <v>1</v>
      </c>
      <c r="F683" s="15">
        <f>'2025'!C318</f>
        <v>0</v>
      </c>
      <c r="G683" s="15" t="str">
        <f>'2025'!D318</f>
        <v/>
      </c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hidden="1" outlineLevel="1">
      <c r="A684" s="104">
        <f>'2025'!A319</f>
        <v>45608</v>
      </c>
      <c r="B684" s="92">
        <f t="shared" si="1"/>
        <v>11</v>
      </c>
      <c r="C684" s="92">
        <f t="shared" si="2"/>
        <v>46</v>
      </c>
      <c r="D684" s="104" t="str">
        <f t="shared" si="3"/>
        <v>Tuesday</v>
      </c>
      <c r="E684" s="15">
        <f>'2025'!B319</f>
        <v>3</v>
      </c>
      <c r="F684" s="15">
        <f>'2025'!C319</f>
        <v>0</v>
      </c>
      <c r="G684" s="15">
        <f>'2025'!D319</f>
        <v>1</v>
      </c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hidden="1" outlineLevel="1">
      <c r="A685" s="104">
        <f>'2025'!A320</f>
        <v>45609</v>
      </c>
      <c r="B685" s="92">
        <f t="shared" si="1"/>
        <v>11</v>
      </c>
      <c r="C685" s="92">
        <f t="shared" si="2"/>
        <v>46</v>
      </c>
      <c r="D685" s="104" t="str">
        <f t="shared" si="3"/>
        <v>Wednesday</v>
      </c>
      <c r="E685" s="15">
        <f>'2025'!B320</f>
        <v>4</v>
      </c>
      <c r="F685" s="15">
        <f>'2025'!C320</f>
        <v>0</v>
      </c>
      <c r="G685" s="15" t="str">
        <f>'2025'!D320</f>
        <v/>
      </c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hidden="1" outlineLevel="1">
      <c r="A686" s="104">
        <f>'2025'!A321</f>
        <v>45610</v>
      </c>
      <c r="B686" s="92">
        <f t="shared" si="1"/>
        <v>11</v>
      </c>
      <c r="C686" s="92">
        <f t="shared" si="2"/>
        <v>46</v>
      </c>
      <c r="D686" s="104" t="str">
        <f t="shared" si="3"/>
        <v>Thursday</v>
      </c>
      <c r="E686" s="15">
        <f>'2025'!B321</f>
        <v>1</v>
      </c>
      <c r="F686" s="15">
        <f>'2025'!C321</f>
        <v>0</v>
      </c>
      <c r="G686" s="15" t="str">
        <f>'2025'!D321</f>
        <v/>
      </c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hidden="1" outlineLevel="1">
      <c r="A687" s="104">
        <f>'2025'!A322</f>
        <v>45611</v>
      </c>
      <c r="B687" s="92">
        <f t="shared" si="1"/>
        <v>11</v>
      </c>
      <c r="C687" s="92">
        <f t="shared" si="2"/>
        <v>46</v>
      </c>
      <c r="D687" s="104" t="str">
        <f t="shared" si="3"/>
        <v>Friday</v>
      </c>
      <c r="E687" s="15">
        <f>'2025'!B322</f>
        <v>1</v>
      </c>
      <c r="F687" s="15">
        <f>'2025'!C322</f>
        <v>2</v>
      </c>
      <c r="G687" s="15" t="str">
        <f>'2025'!D322</f>
        <v/>
      </c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hidden="1" outlineLevel="1">
      <c r="A688" s="104">
        <f>'2025'!A323</f>
        <v>45612</v>
      </c>
      <c r="B688" s="92">
        <f t="shared" si="1"/>
        <v>11</v>
      </c>
      <c r="C688" s="92">
        <f t="shared" si="2"/>
        <v>46</v>
      </c>
      <c r="D688" s="104" t="str">
        <f t="shared" si="3"/>
        <v>Saturday</v>
      </c>
      <c r="E688" s="15">
        <f>'2025'!B323</f>
        <v>3</v>
      </c>
      <c r="F688" s="15">
        <f>'2025'!C323</f>
        <v>2</v>
      </c>
      <c r="G688" s="15">
        <f>'2025'!D323</f>
        <v>1</v>
      </c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hidden="1" outlineLevel="1">
      <c r="A689" s="104">
        <f>'2025'!A324</f>
        <v>45613</v>
      </c>
      <c r="B689" s="92">
        <f t="shared" si="1"/>
        <v>11</v>
      </c>
      <c r="C689" s="92">
        <f t="shared" si="2"/>
        <v>46</v>
      </c>
      <c r="D689" s="104" t="str">
        <f t="shared" si="3"/>
        <v>Sunday</v>
      </c>
      <c r="E689" s="15">
        <f>'2025'!B324</f>
        <v>4</v>
      </c>
      <c r="F689" s="15">
        <f>'2025'!C324</f>
        <v>3</v>
      </c>
      <c r="G689" s="15">
        <f>'2025'!D324</f>
        <v>3</v>
      </c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hidden="1" outlineLevel="1">
      <c r="A690" s="104">
        <f>'2025'!A325</f>
        <v>45614</v>
      </c>
      <c r="B690" s="92">
        <f t="shared" si="1"/>
        <v>11</v>
      </c>
      <c r="C690" s="92">
        <f t="shared" si="2"/>
        <v>47</v>
      </c>
      <c r="D690" s="104" t="str">
        <f t="shared" si="3"/>
        <v>Monday</v>
      </c>
      <c r="E690" s="15">
        <f>'2025'!B325</f>
        <v>2</v>
      </c>
      <c r="F690" s="15">
        <f>'2025'!C325</f>
        <v>2</v>
      </c>
      <c r="G690" s="15">
        <f>'2025'!D325</f>
        <v>1</v>
      </c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hidden="1" outlineLevel="1">
      <c r="A691" s="104">
        <f>'2025'!A326</f>
        <v>45615</v>
      </c>
      <c r="B691" s="92">
        <f t="shared" si="1"/>
        <v>11</v>
      </c>
      <c r="C691" s="92">
        <f t="shared" si="2"/>
        <v>47</v>
      </c>
      <c r="D691" s="104" t="str">
        <f t="shared" si="3"/>
        <v>Tuesday</v>
      </c>
      <c r="E691" s="15">
        <f>'2025'!B326</f>
        <v>2</v>
      </c>
      <c r="F691" s="15">
        <f>'2025'!C326</f>
        <v>2</v>
      </c>
      <c r="G691" s="15">
        <f>'2025'!D326</f>
        <v>1</v>
      </c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hidden="1" outlineLevel="1">
      <c r="A692" s="104">
        <f>'2025'!A327</f>
        <v>45616</v>
      </c>
      <c r="B692" s="92">
        <f t="shared" si="1"/>
        <v>11</v>
      </c>
      <c r="C692" s="92">
        <f t="shared" si="2"/>
        <v>47</v>
      </c>
      <c r="D692" s="104" t="str">
        <f t="shared" si="3"/>
        <v>Wednesday</v>
      </c>
      <c r="E692" s="15">
        <f>'2025'!B327</f>
        <v>4</v>
      </c>
      <c r="F692" s="15">
        <f>'2025'!C327</f>
        <v>3</v>
      </c>
      <c r="G692" s="15">
        <f>'2025'!D327</f>
        <v>1</v>
      </c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hidden="1" outlineLevel="1">
      <c r="A693" s="104">
        <f>'2025'!A328</f>
        <v>45617</v>
      </c>
      <c r="B693" s="92">
        <f t="shared" si="1"/>
        <v>11</v>
      </c>
      <c r="C693" s="92">
        <f t="shared" si="2"/>
        <v>47</v>
      </c>
      <c r="D693" s="104" t="str">
        <f t="shared" si="3"/>
        <v>Thursday</v>
      </c>
      <c r="E693" s="15">
        <f>'2025'!B328</f>
        <v>4</v>
      </c>
      <c r="F693" s="15">
        <f>'2025'!C328</f>
        <v>2</v>
      </c>
      <c r="G693" s="15">
        <f>'2025'!D328</f>
        <v>1</v>
      </c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hidden="1" outlineLevel="1">
      <c r="A694" s="104">
        <f>'2025'!A329</f>
        <v>45618</v>
      </c>
      <c r="B694" s="92">
        <f t="shared" si="1"/>
        <v>11</v>
      </c>
      <c r="C694" s="92">
        <f t="shared" si="2"/>
        <v>47</v>
      </c>
      <c r="D694" s="104" t="str">
        <f t="shared" si="3"/>
        <v>Friday</v>
      </c>
      <c r="E694" s="15">
        <f>'2025'!B329</f>
        <v>2</v>
      </c>
      <c r="F694" s="15">
        <f>'2025'!C329</f>
        <v>0</v>
      </c>
      <c r="G694" s="15">
        <f>'2025'!D329</f>
        <v>2</v>
      </c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hidden="1" outlineLevel="1">
      <c r="A695" s="104">
        <f>'2025'!A330</f>
        <v>45619</v>
      </c>
      <c r="B695" s="92">
        <f t="shared" si="1"/>
        <v>11</v>
      </c>
      <c r="C695" s="92">
        <f t="shared" si="2"/>
        <v>47</v>
      </c>
      <c r="D695" s="104" t="str">
        <f t="shared" si="3"/>
        <v>Saturday</v>
      </c>
      <c r="E695" s="15">
        <f>'2025'!B330</f>
        <v>2</v>
      </c>
      <c r="F695" s="15">
        <f>'2025'!C330</f>
        <v>0</v>
      </c>
      <c r="G695" s="15">
        <f>'2025'!D330</f>
        <v>2</v>
      </c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hidden="1" outlineLevel="1">
      <c r="A696" s="104">
        <f>'2025'!A331</f>
        <v>45620</v>
      </c>
      <c r="B696" s="92">
        <f t="shared" si="1"/>
        <v>11</v>
      </c>
      <c r="C696" s="92">
        <f t="shared" si="2"/>
        <v>47</v>
      </c>
      <c r="D696" s="104" t="str">
        <f t="shared" si="3"/>
        <v>Sunday</v>
      </c>
      <c r="E696" s="15">
        <f>'2025'!B331</f>
        <v>1</v>
      </c>
      <c r="F696" s="15">
        <f>'2025'!C331</f>
        <v>2</v>
      </c>
      <c r="G696" s="15">
        <f>'2025'!D331</f>
        <v>1</v>
      </c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hidden="1" outlineLevel="1">
      <c r="A697" s="104">
        <f>'2025'!A332</f>
        <v>45621</v>
      </c>
      <c r="B697" s="92">
        <f t="shared" si="1"/>
        <v>11</v>
      </c>
      <c r="C697" s="92">
        <f t="shared" si="2"/>
        <v>48</v>
      </c>
      <c r="D697" s="104" t="str">
        <f t="shared" si="3"/>
        <v>Monday</v>
      </c>
      <c r="E697" s="15">
        <f>'2025'!B332</f>
        <v>1</v>
      </c>
      <c r="F697" s="15">
        <f>'2025'!C332</f>
        <v>4</v>
      </c>
      <c r="G697" s="15">
        <f>'2025'!D332</f>
        <v>0</v>
      </c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hidden="1" outlineLevel="1">
      <c r="A698" s="104">
        <f>'2025'!A333</f>
        <v>45622</v>
      </c>
      <c r="B698" s="92">
        <f t="shared" si="1"/>
        <v>11</v>
      </c>
      <c r="C698" s="92">
        <f t="shared" si="2"/>
        <v>48</v>
      </c>
      <c r="D698" s="104" t="str">
        <f t="shared" si="3"/>
        <v>Tuesday</v>
      </c>
      <c r="E698" s="15">
        <f>'2025'!B333</f>
        <v>4</v>
      </c>
      <c r="F698" s="15">
        <f>'2025'!C333</f>
        <v>0</v>
      </c>
      <c r="G698" s="15">
        <f>'2025'!D333</f>
        <v>0</v>
      </c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hidden="1" outlineLevel="1">
      <c r="A699" s="104">
        <f>'2025'!A334</f>
        <v>45623</v>
      </c>
      <c r="B699" s="92">
        <f t="shared" si="1"/>
        <v>11</v>
      </c>
      <c r="C699" s="92">
        <f t="shared" si="2"/>
        <v>48</v>
      </c>
      <c r="D699" s="104" t="str">
        <f t="shared" si="3"/>
        <v>Wednesday</v>
      </c>
      <c r="E699" s="15">
        <f>'2025'!B334</f>
        <v>3</v>
      </c>
      <c r="F699" s="15">
        <f>'2025'!C334</f>
        <v>0</v>
      </c>
      <c r="G699" s="15">
        <f>'2025'!D334</f>
        <v>1</v>
      </c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hidden="1" outlineLevel="1">
      <c r="A700" s="104">
        <f>'2025'!A335</f>
        <v>45624</v>
      </c>
      <c r="B700" s="92">
        <f t="shared" si="1"/>
        <v>11</v>
      </c>
      <c r="C700" s="92">
        <f t="shared" si="2"/>
        <v>48</v>
      </c>
      <c r="D700" s="104" t="str">
        <f t="shared" si="3"/>
        <v>Thursday</v>
      </c>
      <c r="E700" s="15">
        <f>'2025'!B335</f>
        <v>4</v>
      </c>
      <c r="F700" s="15">
        <f>'2025'!C335</f>
        <v>2</v>
      </c>
      <c r="G700" s="15">
        <f>'2025'!D335</f>
        <v>0</v>
      </c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hidden="1" outlineLevel="1">
      <c r="A701" s="104">
        <f>'2025'!A336</f>
        <v>45625</v>
      </c>
      <c r="B701" s="92">
        <f t="shared" si="1"/>
        <v>11</v>
      </c>
      <c r="C701" s="92">
        <f t="shared" si="2"/>
        <v>48</v>
      </c>
      <c r="D701" s="104" t="str">
        <f t="shared" si="3"/>
        <v>Friday</v>
      </c>
      <c r="E701" s="15">
        <f>'2025'!B336</f>
        <v>1</v>
      </c>
      <c r="F701" s="15">
        <f>'2025'!C336</f>
        <v>2</v>
      </c>
      <c r="G701" s="15">
        <f>'2025'!D336</f>
        <v>0</v>
      </c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hidden="1" outlineLevel="1">
      <c r="A702" s="104">
        <f>'2025'!A337</f>
        <v>45626</v>
      </c>
      <c r="B702" s="92">
        <f t="shared" si="1"/>
        <v>11</v>
      </c>
      <c r="C702" s="92">
        <f t="shared" si="2"/>
        <v>48</v>
      </c>
      <c r="D702" s="104" t="str">
        <f t="shared" si="3"/>
        <v>Saturday</v>
      </c>
      <c r="E702" s="15">
        <f>'2025'!B337</f>
        <v>3</v>
      </c>
      <c r="F702" s="15">
        <f>'2025'!C337</f>
        <v>0</v>
      </c>
      <c r="G702" s="15">
        <f>'2025'!D337</f>
        <v>0</v>
      </c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hidden="1" outlineLevel="1">
      <c r="A703" s="104">
        <f>'2025'!A338</f>
        <v>45627</v>
      </c>
      <c r="B703" s="92">
        <f t="shared" si="1"/>
        <v>12</v>
      </c>
      <c r="C703" s="92">
        <f t="shared" si="2"/>
        <v>48</v>
      </c>
      <c r="D703" s="104" t="str">
        <f t="shared" si="3"/>
        <v>Sunday</v>
      </c>
      <c r="E703" s="15">
        <f>'2025'!B338</f>
        <v>2</v>
      </c>
      <c r="F703" s="15">
        <f>'2025'!C338</f>
        <v>3</v>
      </c>
      <c r="G703" s="15">
        <f>'2025'!D338</f>
        <v>0</v>
      </c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hidden="1" outlineLevel="1">
      <c r="A704" s="104">
        <f>'2025'!A339</f>
        <v>45628</v>
      </c>
      <c r="B704" s="92">
        <f t="shared" si="1"/>
        <v>12</v>
      </c>
      <c r="C704" s="92">
        <f t="shared" si="2"/>
        <v>49</v>
      </c>
      <c r="D704" s="104" t="str">
        <f t="shared" si="3"/>
        <v>Monday</v>
      </c>
      <c r="E704" s="15">
        <f>'2025'!B339</f>
        <v>2</v>
      </c>
      <c r="F704" s="15">
        <f>'2025'!C339</f>
        <v>3</v>
      </c>
      <c r="G704" s="15">
        <f>'2025'!D339</f>
        <v>3</v>
      </c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hidden="1" outlineLevel="1">
      <c r="A705" s="104">
        <f>'2025'!A340</f>
        <v>45629</v>
      </c>
      <c r="B705" s="92">
        <f t="shared" si="1"/>
        <v>12</v>
      </c>
      <c r="C705" s="92">
        <f t="shared" si="2"/>
        <v>49</v>
      </c>
      <c r="D705" s="104" t="str">
        <f t="shared" si="3"/>
        <v>Tuesday</v>
      </c>
      <c r="E705" s="15">
        <f>'2025'!B340</f>
        <v>3</v>
      </c>
      <c r="F705" s="15">
        <f>'2025'!C340</f>
        <v>1</v>
      </c>
      <c r="G705" s="15" t="str">
        <f>'2025'!D340</f>
        <v/>
      </c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hidden="1" outlineLevel="1">
      <c r="A706" s="104">
        <f>'2025'!A341</f>
        <v>45630</v>
      </c>
      <c r="B706" s="92">
        <f t="shared" si="1"/>
        <v>12</v>
      </c>
      <c r="C706" s="92">
        <f t="shared" si="2"/>
        <v>49</v>
      </c>
      <c r="D706" s="104" t="str">
        <f t="shared" si="3"/>
        <v>Wednesday</v>
      </c>
      <c r="E706" s="15">
        <f>'2025'!B341</f>
        <v>2</v>
      </c>
      <c r="F706" s="15">
        <f>'2025'!C341</f>
        <v>0</v>
      </c>
      <c r="G706" s="15" t="str">
        <f>'2025'!D341</f>
        <v/>
      </c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hidden="1" outlineLevel="1">
      <c r="A707" s="104">
        <f>'2025'!A342</f>
        <v>45631</v>
      </c>
      <c r="B707" s="92">
        <f t="shared" si="1"/>
        <v>12</v>
      </c>
      <c r="C707" s="92">
        <f t="shared" si="2"/>
        <v>49</v>
      </c>
      <c r="D707" s="104" t="str">
        <f t="shared" si="3"/>
        <v>Thursday</v>
      </c>
      <c r="E707" s="15">
        <f>'2025'!B342</f>
        <v>2</v>
      </c>
      <c r="F707" s="15">
        <f>'2025'!C342</f>
        <v>1</v>
      </c>
      <c r="G707" s="15" t="str">
        <f>'2025'!D342</f>
        <v/>
      </c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hidden="1" outlineLevel="1">
      <c r="A708" s="104">
        <f>'2025'!A343</f>
        <v>45632</v>
      </c>
      <c r="B708" s="92">
        <f t="shared" si="1"/>
        <v>12</v>
      </c>
      <c r="C708" s="92">
        <f t="shared" si="2"/>
        <v>49</v>
      </c>
      <c r="D708" s="104" t="str">
        <f t="shared" si="3"/>
        <v>Friday</v>
      </c>
      <c r="E708" s="15">
        <f>'2025'!B343</f>
        <v>1</v>
      </c>
      <c r="F708" s="15">
        <f>'2025'!C343</f>
        <v>3</v>
      </c>
      <c r="G708" s="15">
        <f>'2025'!D343</f>
        <v>2</v>
      </c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hidden="1" outlineLevel="1">
      <c r="A709" s="104">
        <f>'2025'!A344</f>
        <v>45633</v>
      </c>
      <c r="B709" s="92">
        <f t="shared" si="1"/>
        <v>12</v>
      </c>
      <c r="C709" s="92">
        <f t="shared" si="2"/>
        <v>49</v>
      </c>
      <c r="D709" s="104" t="str">
        <f t="shared" si="3"/>
        <v>Saturday</v>
      </c>
      <c r="E709" s="15">
        <f>'2025'!B344</f>
        <v>1</v>
      </c>
      <c r="F709" s="15">
        <f>'2025'!C344</f>
        <v>0</v>
      </c>
      <c r="G709" s="15">
        <f>'2025'!D344</f>
        <v>1</v>
      </c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hidden="1" outlineLevel="1">
      <c r="A710" s="104">
        <f>'2025'!A345</f>
        <v>45634</v>
      </c>
      <c r="B710" s="92">
        <f t="shared" si="1"/>
        <v>12</v>
      </c>
      <c r="C710" s="92">
        <f t="shared" si="2"/>
        <v>49</v>
      </c>
      <c r="D710" s="104" t="str">
        <f t="shared" si="3"/>
        <v>Sunday</v>
      </c>
      <c r="E710" s="15">
        <f>'2025'!B345</f>
        <v>2</v>
      </c>
      <c r="F710" s="15">
        <f>'2025'!C345</f>
        <v>0</v>
      </c>
      <c r="G710" s="15" t="str">
        <f>'2025'!D345</f>
        <v/>
      </c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hidden="1" outlineLevel="1">
      <c r="A711" s="104">
        <f>'2025'!A346</f>
        <v>45635</v>
      </c>
      <c r="B711" s="92">
        <f t="shared" si="1"/>
        <v>12</v>
      </c>
      <c r="C711" s="92">
        <f t="shared" si="2"/>
        <v>50</v>
      </c>
      <c r="D711" s="104" t="str">
        <f t="shared" si="3"/>
        <v>Monday</v>
      </c>
      <c r="E711" s="15">
        <f>'2025'!B346</f>
        <v>2</v>
      </c>
      <c r="F711" s="15">
        <f>'2025'!C346</f>
        <v>0</v>
      </c>
      <c r="G711" s="15">
        <f>'2025'!D346</f>
        <v>2</v>
      </c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hidden="1" outlineLevel="1">
      <c r="A712" s="104">
        <f>'2025'!A347</f>
        <v>45636</v>
      </c>
      <c r="B712" s="92">
        <f t="shared" si="1"/>
        <v>12</v>
      </c>
      <c r="C712" s="92">
        <f t="shared" si="2"/>
        <v>50</v>
      </c>
      <c r="D712" s="104" t="str">
        <f t="shared" si="3"/>
        <v>Tuesday</v>
      </c>
      <c r="E712" s="15">
        <f>'2025'!B347</f>
        <v>2</v>
      </c>
      <c r="F712" s="15">
        <f>'2025'!C347</f>
        <v>0</v>
      </c>
      <c r="G712" s="15">
        <f>'2025'!D347</f>
        <v>0</v>
      </c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hidden="1" outlineLevel="1">
      <c r="A713" s="104">
        <f>'2025'!A348</f>
        <v>45637</v>
      </c>
      <c r="B713" s="92">
        <f t="shared" si="1"/>
        <v>12</v>
      </c>
      <c r="C713" s="92">
        <f t="shared" si="2"/>
        <v>50</v>
      </c>
      <c r="D713" s="104" t="str">
        <f t="shared" si="3"/>
        <v>Wednesday</v>
      </c>
      <c r="E713" s="15">
        <f>'2025'!B348</f>
        <v>3</v>
      </c>
      <c r="F713" s="15">
        <f>'2025'!C348</f>
        <v>0</v>
      </c>
      <c r="G713" s="15">
        <f>'2025'!D348</f>
        <v>1</v>
      </c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hidden="1" outlineLevel="1">
      <c r="A714" s="104">
        <f>'2025'!A349</f>
        <v>45638</v>
      </c>
      <c r="B714" s="92">
        <f t="shared" si="1"/>
        <v>12</v>
      </c>
      <c r="C714" s="92">
        <f t="shared" si="2"/>
        <v>50</v>
      </c>
      <c r="D714" s="104" t="str">
        <f t="shared" si="3"/>
        <v>Thursday</v>
      </c>
      <c r="E714" s="15">
        <f>'2025'!B349</f>
        <v>2</v>
      </c>
      <c r="F714" s="15">
        <f>'2025'!C349</f>
        <v>0</v>
      </c>
      <c r="G714" s="15" t="str">
        <f>'2025'!D349</f>
        <v/>
      </c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hidden="1" outlineLevel="1">
      <c r="A715" s="104">
        <f>'2025'!A350</f>
        <v>45639</v>
      </c>
      <c r="B715" s="92">
        <f t="shared" si="1"/>
        <v>12</v>
      </c>
      <c r="C715" s="92">
        <f t="shared" si="2"/>
        <v>50</v>
      </c>
      <c r="D715" s="104" t="str">
        <f t="shared" si="3"/>
        <v>Friday</v>
      </c>
      <c r="E715" s="15">
        <f>'2025'!B350</f>
        <v>2</v>
      </c>
      <c r="F715" s="15">
        <f>'2025'!C350</f>
        <v>0</v>
      </c>
      <c r="G715" s="15" t="str">
        <f>'2025'!D350</f>
        <v/>
      </c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hidden="1" outlineLevel="1">
      <c r="A716" s="104">
        <f>'2025'!A351</f>
        <v>45640</v>
      </c>
      <c r="B716" s="92">
        <f t="shared" si="1"/>
        <v>12</v>
      </c>
      <c r="C716" s="92">
        <f t="shared" si="2"/>
        <v>50</v>
      </c>
      <c r="D716" s="104" t="str">
        <f t="shared" si="3"/>
        <v>Saturday</v>
      </c>
      <c r="E716" s="15">
        <f>'2025'!B351</f>
        <v>2</v>
      </c>
      <c r="F716" s="15">
        <f>'2025'!C351</f>
        <v>0</v>
      </c>
      <c r="G716" s="15" t="str">
        <f>'2025'!D351</f>
        <v/>
      </c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hidden="1" outlineLevel="1">
      <c r="A717" s="104">
        <f>'2025'!A352</f>
        <v>45641</v>
      </c>
      <c r="B717" s="92">
        <f t="shared" si="1"/>
        <v>12</v>
      </c>
      <c r="C717" s="92">
        <f t="shared" si="2"/>
        <v>50</v>
      </c>
      <c r="D717" s="104" t="str">
        <f t="shared" si="3"/>
        <v>Sunday</v>
      </c>
      <c r="E717" s="15">
        <f>'2025'!B352</f>
        <v>1</v>
      </c>
      <c r="F717" s="15">
        <f>'2025'!C352</f>
        <v>0</v>
      </c>
      <c r="G717" s="15" t="str">
        <f>'2025'!D352</f>
        <v/>
      </c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hidden="1" outlineLevel="1">
      <c r="A718" s="104">
        <f>'2025'!A353</f>
        <v>45642</v>
      </c>
      <c r="B718" s="92">
        <f t="shared" si="1"/>
        <v>12</v>
      </c>
      <c r="C718" s="92">
        <f t="shared" si="2"/>
        <v>51</v>
      </c>
      <c r="D718" s="104" t="str">
        <f t="shared" si="3"/>
        <v>Monday</v>
      </c>
      <c r="E718" s="15">
        <f>'2025'!B353</f>
        <v>1</v>
      </c>
      <c r="F718" s="15">
        <f>'2025'!C353</f>
        <v>0</v>
      </c>
      <c r="G718" s="15" t="str">
        <f>'2025'!D353</f>
        <v/>
      </c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hidden="1" outlineLevel="1">
      <c r="A719" s="104">
        <f>'2025'!A354</f>
        <v>45643</v>
      </c>
      <c r="B719" s="92">
        <f t="shared" si="1"/>
        <v>12</v>
      </c>
      <c r="C719" s="92">
        <f t="shared" si="2"/>
        <v>51</v>
      </c>
      <c r="D719" s="104" t="str">
        <f t="shared" si="3"/>
        <v>Tuesday</v>
      </c>
      <c r="E719" s="15">
        <f>'2025'!B354</f>
        <v>2</v>
      </c>
      <c r="F719" s="15">
        <f>'2025'!C354</f>
        <v>0</v>
      </c>
      <c r="G719" s="15">
        <f>'2025'!D354</f>
        <v>1</v>
      </c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hidden="1" outlineLevel="1">
      <c r="A720" s="104">
        <f>'2025'!A355</f>
        <v>45644</v>
      </c>
      <c r="B720" s="92">
        <f t="shared" si="1"/>
        <v>12</v>
      </c>
      <c r="C720" s="92">
        <f t="shared" si="2"/>
        <v>51</v>
      </c>
      <c r="D720" s="104" t="str">
        <f t="shared" si="3"/>
        <v>Wednesday</v>
      </c>
      <c r="E720" s="15">
        <f>'2025'!B355</f>
        <v>2</v>
      </c>
      <c r="F720" s="15">
        <f>'2025'!C355</f>
        <v>0</v>
      </c>
      <c r="G720" s="15">
        <f>'2025'!D355</f>
        <v>1</v>
      </c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hidden="1" outlineLevel="1">
      <c r="A721" s="104">
        <f>'2025'!A356</f>
        <v>45645</v>
      </c>
      <c r="B721" s="92">
        <f t="shared" si="1"/>
        <v>12</v>
      </c>
      <c r="C721" s="92">
        <f t="shared" si="2"/>
        <v>51</v>
      </c>
      <c r="D721" s="104" t="str">
        <f t="shared" si="3"/>
        <v>Thursday</v>
      </c>
      <c r="E721" s="15">
        <f>'2025'!B356</f>
        <v>1</v>
      </c>
      <c r="F721" s="15">
        <f>'2025'!C356</f>
        <v>0</v>
      </c>
      <c r="G721" s="15">
        <f>'2025'!D356</f>
        <v>1</v>
      </c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hidden="1" outlineLevel="1">
      <c r="A722" s="104">
        <f>'2025'!A357</f>
        <v>45646</v>
      </c>
      <c r="B722" s="92">
        <f t="shared" si="1"/>
        <v>12</v>
      </c>
      <c r="C722" s="92">
        <f t="shared" si="2"/>
        <v>51</v>
      </c>
      <c r="D722" s="104" t="str">
        <f t="shared" si="3"/>
        <v>Friday</v>
      </c>
      <c r="E722" s="15">
        <f>'2025'!B357</f>
        <v>1</v>
      </c>
      <c r="F722" s="15">
        <f>'2025'!C357</f>
        <v>0</v>
      </c>
      <c r="G722" s="15">
        <f>'2025'!D357</f>
        <v>3</v>
      </c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hidden="1" outlineLevel="1">
      <c r="A723" s="104">
        <f>'2025'!A358</f>
        <v>45647</v>
      </c>
      <c r="B723" s="92">
        <f t="shared" si="1"/>
        <v>12</v>
      </c>
      <c r="C723" s="92">
        <f t="shared" si="2"/>
        <v>51</v>
      </c>
      <c r="D723" s="104" t="str">
        <f t="shared" si="3"/>
        <v>Saturday</v>
      </c>
      <c r="E723" s="15">
        <f>'2025'!B358</f>
        <v>1</v>
      </c>
      <c r="F723" s="15">
        <f>'2025'!C358</f>
        <v>0</v>
      </c>
      <c r="G723" s="15">
        <f>'2025'!D358</f>
        <v>0</v>
      </c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hidden="1" outlineLevel="1">
      <c r="A724" s="104">
        <f>'2025'!A359</f>
        <v>45648</v>
      </c>
      <c r="B724" s="92">
        <f t="shared" si="1"/>
        <v>12</v>
      </c>
      <c r="C724" s="92">
        <f t="shared" si="2"/>
        <v>51</v>
      </c>
      <c r="D724" s="104" t="str">
        <f t="shared" si="3"/>
        <v>Sunday</v>
      </c>
      <c r="E724" s="15">
        <f>'2025'!B359</f>
        <v>0</v>
      </c>
      <c r="F724" s="15">
        <f>'2025'!C359</f>
        <v>3</v>
      </c>
      <c r="G724" s="15">
        <f>'2025'!D359</f>
        <v>1</v>
      </c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hidden="1" outlineLevel="1">
      <c r="A725" s="104">
        <f>'2025'!A360</f>
        <v>45649</v>
      </c>
      <c r="B725" s="92">
        <f t="shared" si="1"/>
        <v>12</v>
      </c>
      <c r="C725" s="92">
        <f t="shared" si="2"/>
        <v>52</v>
      </c>
      <c r="D725" s="104" t="str">
        <f t="shared" si="3"/>
        <v>Monday</v>
      </c>
      <c r="E725" s="15">
        <f>'2025'!B360</f>
        <v>1</v>
      </c>
      <c r="F725" s="15">
        <f>'2025'!C360</f>
        <v>3</v>
      </c>
      <c r="G725" s="15">
        <f>'2025'!D360</f>
        <v>0</v>
      </c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hidden="1" outlineLevel="1">
      <c r="A726" s="104">
        <f>'2025'!A361</f>
        <v>45650</v>
      </c>
      <c r="B726" s="92">
        <f t="shared" si="1"/>
        <v>12</v>
      </c>
      <c r="C726" s="92">
        <f t="shared" si="2"/>
        <v>52</v>
      </c>
      <c r="D726" s="104" t="str">
        <f t="shared" si="3"/>
        <v>Tuesday</v>
      </c>
      <c r="E726" s="15">
        <f>'2025'!B361</f>
        <v>1</v>
      </c>
      <c r="F726" s="15">
        <f>'2025'!C361</f>
        <v>3</v>
      </c>
      <c r="G726" s="15">
        <f>'2025'!D361</f>
        <v>0</v>
      </c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hidden="1" outlineLevel="1">
      <c r="A727" s="104">
        <f>'2025'!A362</f>
        <v>45651</v>
      </c>
      <c r="B727" s="92">
        <f t="shared" si="1"/>
        <v>12</v>
      </c>
      <c r="C727" s="92">
        <f t="shared" si="2"/>
        <v>52</v>
      </c>
      <c r="D727" s="104" t="str">
        <f t="shared" si="3"/>
        <v>Wednesday</v>
      </c>
      <c r="E727" s="15">
        <f>'2025'!B362</f>
        <v>1</v>
      </c>
      <c r="F727" s="15">
        <f>'2025'!C362</f>
        <v>3</v>
      </c>
      <c r="G727" s="15" t="str">
        <f>'2025'!D362</f>
        <v/>
      </c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hidden="1" outlineLevel="1">
      <c r="A728" s="104">
        <f>'2025'!A363</f>
        <v>45652</v>
      </c>
      <c r="B728" s="92">
        <f t="shared" si="1"/>
        <v>12</v>
      </c>
      <c r="C728" s="92">
        <f t="shared" si="2"/>
        <v>52</v>
      </c>
      <c r="D728" s="104" t="str">
        <f t="shared" si="3"/>
        <v>Thursday</v>
      </c>
      <c r="E728" s="15">
        <f>'2025'!B363</f>
        <v>1</v>
      </c>
      <c r="F728" s="15">
        <f>'2025'!C363</f>
        <v>3</v>
      </c>
      <c r="G728" s="15">
        <f>'2025'!D363</f>
        <v>1</v>
      </c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hidden="1" outlineLevel="1">
      <c r="A729" s="104">
        <f>'2025'!A364</f>
        <v>45653</v>
      </c>
      <c r="B729" s="92">
        <f t="shared" si="1"/>
        <v>12</v>
      </c>
      <c r="C729" s="92">
        <f t="shared" si="2"/>
        <v>52</v>
      </c>
      <c r="D729" s="104" t="str">
        <f t="shared" si="3"/>
        <v>Friday</v>
      </c>
      <c r="E729" s="15">
        <f>'2025'!B364</f>
        <v>2</v>
      </c>
      <c r="F729" s="15">
        <f>'2025'!C364</f>
        <v>3</v>
      </c>
      <c r="G729" s="15">
        <f>'2025'!D364</f>
        <v>1</v>
      </c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hidden="1" outlineLevel="1">
      <c r="A730" s="104">
        <f>'2025'!A365</f>
        <v>45654</v>
      </c>
      <c r="B730" s="92">
        <f t="shared" si="1"/>
        <v>12</v>
      </c>
      <c r="C730" s="92">
        <f t="shared" si="2"/>
        <v>52</v>
      </c>
      <c r="D730" s="104" t="str">
        <f t="shared" si="3"/>
        <v>Saturday</v>
      </c>
      <c r="E730" s="15">
        <f>'2025'!B365</f>
        <v>1</v>
      </c>
      <c r="F730" s="15" t="str">
        <f>'2025'!C365</f>
        <v/>
      </c>
      <c r="G730" s="15" t="str">
        <f>'2025'!D365</f>
        <v/>
      </c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hidden="1" outlineLevel="1">
      <c r="A731" s="104">
        <f>'2025'!A366</f>
        <v>45655</v>
      </c>
      <c r="B731" s="92">
        <f t="shared" si="1"/>
        <v>12</v>
      </c>
      <c r="C731" s="92">
        <f t="shared" si="2"/>
        <v>52</v>
      </c>
      <c r="D731" s="104" t="str">
        <f t="shared" si="3"/>
        <v>Sunday</v>
      </c>
      <c r="E731" s="15">
        <f>'2025'!B366</f>
        <v>0</v>
      </c>
      <c r="F731" s="15" t="str">
        <f>'2025'!C366</f>
        <v/>
      </c>
      <c r="G731" s="15">
        <f>'2025'!D366</f>
        <v>1</v>
      </c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hidden="1" outlineLevel="1">
      <c r="A732" s="104">
        <f>'2025'!A367</f>
        <v>45656</v>
      </c>
      <c r="B732" s="92">
        <f t="shared" si="1"/>
        <v>12</v>
      </c>
      <c r="C732" s="92">
        <f t="shared" si="2"/>
        <v>53</v>
      </c>
      <c r="D732" s="104" t="str">
        <f t="shared" si="3"/>
        <v>Monday</v>
      </c>
      <c r="E732" s="15">
        <f>'2025'!B367</f>
        <v>2</v>
      </c>
      <c r="F732" s="15" t="str">
        <f>'2025'!C367</f>
        <v/>
      </c>
      <c r="G732" s="15" t="str">
        <f>'2025'!D367</f>
        <v/>
      </c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hidden="1" outlineLevel="1">
      <c r="A733" s="104">
        <f>'2025'!A368</f>
        <v>45657</v>
      </c>
      <c r="B733" s="92">
        <f t="shared" si="1"/>
        <v>12</v>
      </c>
      <c r="C733" s="92">
        <f t="shared" si="2"/>
        <v>53</v>
      </c>
      <c r="D733" s="104" t="str">
        <f t="shared" si="3"/>
        <v>Tuesday</v>
      </c>
      <c r="E733" s="15">
        <f>'2025'!B368</f>
        <v>1</v>
      </c>
      <c r="F733" s="15" t="str">
        <f>'2025'!C368</f>
        <v/>
      </c>
      <c r="G733" s="15">
        <f>'2025'!D368</f>
        <v>2</v>
      </c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>
      <c r="A734" s="104">
        <f>'2025'!E3</f>
        <v>45658</v>
      </c>
      <c r="B734" s="92">
        <f t="shared" si="1"/>
        <v>1</v>
      </c>
      <c r="C734" s="92">
        <f t="shared" si="2"/>
        <v>1</v>
      </c>
      <c r="D734" s="104" t="str">
        <f t="shared" si="3"/>
        <v>Wednesday</v>
      </c>
      <c r="E734" s="15">
        <f>'2025'!F3</f>
        <v>1</v>
      </c>
      <c r="F734" s="15">
        <f>'2025'!G3</f>
        <v>0</v>
      </c>
      <c r="G734" s="15">
        <f>'2025'!H3</f>
        <v>0</v>
      </c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>
      <c r="A735" s="104">
        <f>'2025'!E4</f>
        <v>45659</v>
      </c>
      <c r="B735" s="92">
        <f t="shared" si="1"/>
        <v>1</v>
      </c>
      <c r="C735" s="92">
        <f t="shared" si="2"/>
        <v>1</v>
      </c>
      <c r="D735" s="104" t="str">
        <f t="shared" si="3"/>
        <v>Thursday</v>
      </c>
      <c r="E735" s="15">
        <f>'2025'!F4</f>
        <v>1</v>
      </c>
      <c r="F735" s="15">
        <f>'2025'!G4</f>
        <v>2</v>
      </c>
      <c r="G735" s="15">
        <f>'2025'!H4</f>
        <v>2</v>
      </c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>
      <c r="A736" s="104">
        <f>'2025'!E5</f>
        <v>45660</v>
      </c>
      <c r="B736" s="92">
        <f t="shared" si="1"/>
        <v>1</v>
      </c>
      <c r="C736" s="92">
        <f t="shared" si="2"/>
        <v>1</v>
      </c>
      <c r="D736" s="104" t="str">
        <f t="shared" si="3"/>
        <v>Friday</v>
      </c>
      <c r="E736" s="15">
        <f>'2025'!F5</f>
        <v>1</v>
      </c>
      <c r="F736" s="15">
        <f>'2025'!G5</f>
        <v>3</v>
      </c>
      <c r="G736" s="15">
        <f>'2025'!H5</f>
        <v>0</v>
      </c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>
      <c r="A737" s="104">
        <f>'2025'!E6</f>
        <v>45661</v>
      </c>
      <c r="B737" s="92">
        <f t="shared" si="1"/>
        <v>1</v>
      </c>
      <c r="C737" s="92">
        <f t="shared" si="2"/>
        <v>1</v>
      </c>
      <c r="D737" s="104" t="str">
        <f t="shared" si="3"/>
        <v>Saturday</v>
      </c>
      <c r="E737" s="15">
        <f>'2025'!F6</f>
        <v>0</v>
      </c>
      <c r="F737" s="15">
        <f>'2025'!G6</f>
        <v>3</v>
      </c>
      <c r="G737" s="15">
        <f>'2025'!H6</f>
        <v>1</v>
      </c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>
      <c r="A738" s="104">
        <f>'2025'!E7</f>
        <v>45662</v>
      </c>
      <c r="B738" s="92">
        <f t="shared" si="1"/>
        <v>1</v>
      </c>
      <c r="C738" s="92">
        <f t="shared" si="2"/>
        <v>1</v>
      </c>
      <c r="D738" s="104" t="str">
        <f t="shared" si="3"/>
        <v>Sunday</v>
      </c>
      <c r="E738" s="15">
        <f>'2025'!F7</f>
        <v>2</v>
      </c>
      <c r="F738" s="15">
        <f>'2025'!G7</f>
        <v>3</v>
      </c>
      <c r="G738" s="15">
        <f>'2025'!H7</f>
        <v>5</v>
      </c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>
      <c r="A739" s="104">
        <f>'2025'!E8</f>
        <v>45663</v>
      </c>
      <c r="B739" s="92">
        <f t="shared" si="1"/>
        <v>1</v>
      </c>
      <c r="C739" s="92">
        <f t="shared" si="2"/>
        <v>2</v>
      </c>
      <c r="D739" s="104" t="str">
        <f t="shared" si="3"/>
        <v>Monday</v>
      </c>
      <c r="E739" s="15">
        <f>'2025'!F8</f>
        <v>1</v>
      </c>
      <c r="F739" s="15">
        <f>'2025'!G8</f>
        <v>3</v>
      </c>
      <c r="G739" s="15">
        <f>'2025'!H8</f>
        <v>1</v>
      </c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>
      <c r="A740" s="104">
        <f>'2025'!E9</f>
        <v>45664</v>
      </c>
      <c r="B740" s="92">
        <f t="shared" si="1"/>
        <v>1</v>
      </c>
      <c r="C740" s="92">
        <f t="shared" si="2"/>
        <v>2</v>
      </c>
      <c r="D740" s="104" t="str">
        <f t="shared" si="3"/>
        <v>Tuesday</v>
      </c>
      <c r="E740" s="15">
        <f>'2025'!F9</f>
        <v>2</v>
      </c>
      <c r="F740" s="15">
        <f>'2025'!G9</f>
        <v>3</v>
      </c>
      <c r="G740" s="15">
        <f>'2025'!H9</f>
        <v>1</v>
      </c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>
      <c r="A741" s="104">
        <f>'2025'!E10</f>
        <v>45665</v>
      </c>
      <c r="B741" s="92">
        <f t="shared" si="1"/>
        <v>1</v>
      </c>
      <c r="C741" s="92">
        <f t="shared" si="2"/>
        <v>2</v>
      </c>
      <c r="D741" s="104" t="str">
        <f t="shared" si="3"/>
        <v>Wednesday</v>
      </c>
      <c r="E741" s="15">
        <f>'2025'!F10</f>
        <v>4</v>
      </c>
      <c r="F741" s="15">
        <f>'2025'!G10</f>
        <v>4</v>
      </c>
      <c r="G741" s="15">
        <f>'2025'!H10</f>
        <v>0</v>
      </c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>
      <c r="A742" s="104">
        <f>'2025'!E11</f>
        <v>45666</v>
      </c>
      <c r="B742" s="92">
        <f t="shared" si="1"/>
        <v>1</v>
      </c>
      <c r="C742" s="92">
        <f t="shared" si="2"/>
        <v>2</v>
      </c>
      <c r="D742" s="104" t="str">
        <f t="shared" si="3"/>
        <v>Thursday</v>
      </c>
      <c r="E742" s="15">
        <f>'2025'!F11</f>
        <v>1</v>
      </c>
      <c r="F742" s="15">
        <f>'2025'!G11</f>
        <v>2</v>
      </c>
      <c r="G742" s="15">
        <f>'2025'!H11</f>
        <v>1</v>
      </c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>
      <c r="A743" s="104">
        <f>'2025'!E12</f>
        <v>45667</v>
      </c>
      <c r="B743" s="92">
        <f t="shared" si="1"/>
        <v>1</v>
      </c>
      <c r="C743" s="92">
        <f t="shared" si="2"/>
        <v>2</v>
      </c>
      <c r="D743" s="104" t="str">
        <f t="shared" si="3"/>
        <v>Friday</v>
      </c>
      <c r="E743" s="15">
        <f>'2025'!F12</f>
        <v>2</v>
      </c>
      <c r="F743" s="15">
        <f>'2025'!G12</f>
        <v>1</v>
      </c>
      <c r="G743" s="15" t="str">
        <f>'2025'!H12</f>
        <v/>
      </c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>
      <c r="A744" s="104">
        <f>'2025'!E13</f>
        <v>45668</v>
      </c>
      <c r="B744" s="92">
        <f t="shared" si="1"/>
        <v>1</v>
      </c>
      <c r="C744" s="92">
        <f t="shared" si="2"/>
        <v>2</v>
      </c>
      <c r="D744" s="104" t="str">
        <f t="shared" si="3"/>
        <v>Saturday</v>
      </c>
      <c r="E744" s="15">
        <f>'2025'!F13</f>
        <v>1</v>
      </c>
      <c r="F744" s="15">
        <f>'2025'!G13</f>
        <v>0</v>
      </c>
      <c r="G744" s="15" t="str">
        <f>'2025'!H13</f>
        <v/>
      </c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>
      <c r="A745" s="104">
        <f>'2025'!E14</f>
        <v>45669</v>
      </c>
      <c r="B745" s="92">
        <f t="shared" si="1"/>
        <v>1</v>
      </c>
      <c r="C745" s="92">
        <f t="shared" si="2"/>
        <v>2</v>
      </c>
      <c r="D745" s="104" t="str">
        <f t="shared" si="3"/>
        <v>Sunday</v>
      </c>
      <c r="E745" s="15">
        <f>'2025'!F14</f>
        <v>2</v>
      </c>
      <c r="F745" s="15">
        <f>'2025'!G14</f>
        <v>3</v>
      </c>
      <c r="G745" s="15">
        <f>'2025'!H14</f>
        <v>1</v>
      </c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>
      <c r="A746" s="104">
        <f>'2025'!E15</f>
        <v>45670</v>
      </c>
      <c r="B746" s="92">
        <f t="shared" si="1"/>
        <v>1</v>
      </c>
      <c r="C746" s="92">
        <f t="shared" si="2"/>
        <v>3</v>
      </c>
      <c r="D746" s="104" t="str">
        <f t="shared" si="3"/>
        <v>Monday</v>
      </c>
      <c r="E746" s="15">
        <f>'2025'!F15</f>
        <v>2</v>
      </c>
      <c r="F746" s="15">
        <f>'2025'!G15</f>
        <v>5</v>
      </c>
      <c r="G746" s="15">
        <f>'2025'!H15</f>
        <v>2</v>
      </c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>
      <c r="A747" s="104">
        <f>'2025'!E16</f>
        <v>45671</v>
      </c>
      <c r="B747" s="92">
        <f t="shared" si="1"/>
        <v>1</v>
      </c>
      <c r="C747" s="92">
        <f t="shared" si="2"/>
        <v>3</v>
      </c>
      <c r="D747" s="104" t="str">
        <f t="shared" si="3"/>
        <v>Tuesday</v>
      </c>
      <c r="E747" s="15">
        <f>'2025'!F16</f>
        <v>2</v>
      </c>
      <c r="F747" s="15">
        <f>'2025'!G16</f>
        <v>1</v>
      </c>
      <c r="G747" s="15">
        <f>'2025'!H16</f>
        <v>2</v>
      </c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>
      <c r="A748" s="104">
        <f>'2025'!E17</f>
        <v>45672</v>
      </c>
      <c r="B748" s="92">
        <f t="shared" si="1"/>
        <v>1</v>
      </c>
      <c r="C748" s="92">
        <f t="shared" si="2"/>
        <v>3</v>
      </c>
      <c r="D748" s="104" t="str">
        <f t="shared" si="3"/>
        <v>Wednesday</v>
      </c>
      <c r="E748" s="15">
        <f>'2025'!F17</f>
        <v>3</v>
      </c>
      <c r="F748" s="15">
        <f>'2025'!G17</f>
        <v>1</v>
      </c>
      <c r="G748" s="15" t="str">
        <f>'2025'!H17</f>
        <v/>
      </c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>
      <c r="A749" s="104">
        <f>'2025'!E18</f>
        <v>45673</v>
      </c>
      <c r="B749" s="92">
        <f t="shared" si="1"/>
        <v>1</v>
      </c>
      <c r="C749" s="92">
        <f t="shared" si="2"/>
        <v>3</v>
      </c>
      <c r="D749" s="104" t="str">
        <f t="shared" si="3"/>
        <v>Thursday</v>
      </c>
      <c r="E749" s="15">
        <f>'2025'!F18</f>
        <v>1</v>
      </c>
      <c r="F749" s="15">
        <f>'2025'!G18</f>
        <v>1</v>
      </c>
      <c r="G749" s="15" t="str">
        <f>'2025'!H18</f>
        <v/>
      </c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>
      <c r="A750" s="104">
        <f>'2025'!E19</f>
        <v>45674</v>
      </c>
      <c r="B750" s="92">
        <f t="shared" si="1"/>
        <v>1</v>
      </c>
      <c r="C750" s="92">
        <f t="shared" si="2"/>
        <v>3</v>
      </c>
      <c r="D750" s="104" t="str">
        <f t="shared" si="3"/>
        <v>Friday</v>
      </c>
      <c r="E750" s="15">
        <f>'2025'!F19</f>
        <v>2</v>
      </c>
      <c r="F750" s="15">
        <f>'2025'!G19</f>
        <v>2</v>
      </c>
      <c r="G750" s="15" t="str">
        <f>'2025'!H19</f>
        <v/>
      </c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>
      <c r="A751" s="104">
        <f>'2025'!E20</f>
        <v>45675</v>
      </c>
      <c r="B751" s="92">
        <f t="shared" si="1"/>
        <v>1</v>
      </c>
      <c r="C751" s="92">
        <f t="shared" si="2"/>
        <v>3</v>
      </c>
      <c r="D751" s="104" t="str">
        <f t="shared" si="3"/>
        <v>Saturday</v>
      </c>
      <c r="E751" s="15">
        <f>'2025'!F20</f>
        <v>2</v>
      </c>
      <c r="F751" s="15">
        <f>'2025'!G20</f>
        <v>2</v>
      </c>
      <c r="G751" s="15" t="str">
        <f>'2025'!H20</f>
        <v/>
      </c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>
      <c r="A752" s="104">
        <f>'2025'!E21</f>
        <v>45676</v>
      </c>
      <c r="B752" s="92">
        <f t="shared" si="1"/>
        <v>1</v>
      </c>
      <c r="C752" s="92">
        <f t="shared" si="2"/>
        <v>3</v>
      </c>
      <c r="D752" s="104" t="str">
        <f t="shared" si="3"/>
        <v>Sunday</v>
      </c>
      <c r="E752" s="15">
        <f>'2025'!F21</f>
        <v>1</v>
      </c>
      <c r="F752" s="15">
        <f>'2025'!G21</f>
        <v>2</v>
      </c>
      <c r="G752" s="15">
        <f>'2025'!H21</f>
        <v>1</v>
      </c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>
      <c r="A753" s="104">
        <f>'2025'!E22</f>
        <v>45677</v>
      </c>
      <c r="B753" s="92">
        <f t="shared" si="1"/>
        <v>1</v>
      </c>
      <c r="C753" s="92">
        <f t="shared" si="2"/>
        <v>4</v>
      </c>
      <c r="D753" s="104" t="str">
        <f t="shared" si="3"/>
        <v>Monday</v>
      </c>
      <c r="E753" s="15">
        <f>'2025'!F22</f>
        <v>4</v>
      </c>
      <c r="F753" s="15">
        <f>'2025'!G22</f>
        <v>2</v>
      </c>
      <c r="G753" s="15">
        <f>'2025'!H22</f>
        <v>1</v>
      </c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>
      <c r="A754" s="104">
        <f>'2025'!E23</f>
        <v>45678</v>
      </c>
      <c r="B754" s="92">
        <f t="shared" si="1"/>
        <v>1</v>
      </c>
      <c r="C754" s="92">
        <f t="shared" si="2"/>
        <v>4</v>
      </c>
      <c r="D754" s="104" t="str">
        <f t="shared" si="3"/>
        <v>Tuesday</v>
      </c>
      <c r="E754" s="15">
        <f>'2025'!F23</f>
        <v>2</v>
      </c>
      <c r="F754" s="15">
        <f>'2025'!G23</f>
        <v>0</v>
      </c>
      <c r="G754" s="15" t="str">
        <f>'2025'!H23</f>
        <v/>
      </c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>
      <c r="A755" s="104">
        <f>'2025'!E24</f>
        <v>45679</v>
      </c>
      <c r="B755" s="92">
        <f t="shared" si="1"/>
        <v>1</v>
      </c>
      <c r="C755" s="92">
        <f t="shared" si="2"/>
        <v>4</v>
      </c>
      <c r="D755" s="104" t="str">
        <f t="shared" si="3"/>
        <v>Wednesday</v>
      </c>
      <c r="E755" s="15">
        <f>'2025'!F24</f>
        <v>2</v>
      </c>
      <c r="F755" s="15">
        <f>'2025'!G24</f>
        <v>2</v>
      </c>
      <c r="G755" s="15">
        <f>'2025'!H24</f>
        <v>1</v>
      </c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>
      <c r="A756" s="104">
        <f>'2025'!E25</f>
        <v>45680</v>
      </c>
      <c r="B756" s="92">
        <f t="shared" si="1"/>
        <v>1</v>
      </c>
      <c r="C756" s="92">
        <f t="shared" si="2"/>
        <v>4</v>
      </c>
      <c r="D756" s="104" t="str">
        <f t="shared" si="3"/>
        <v>Thursday</v>
      </c>
      <c r="E756" s="15">
        <f>'2025'!F25</f>
        <v>1</v>
      </c>
      <c r="F756" s="15">
        <f>'2025'!G25</f>
        <v>2</v>
      </c>
      <c r="G756" s="15" t="str">
        <f>'2025'!H25</f>
        <v/>
      </c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>
      <c r="A757" s="104">
        <f>'2025'!E26</f>
        <v>45681</v>
      </c>
      <c r="B757" s="92">
        <f t="shared" si="1"/>
        <v>1</v>
      </c>
      <c r="C757" s="92">
        <f t="shared" si="2"/>
        <v>4</v>
      </c>
      <c r="D757" s="104" t="str">
        <f t="shared" si="3"/>
        <v>Friday</v>
      </c>
      <c r="E757" s="15">
        <f>'2025'!F26</f>
        <v>3</v>
      </c>
      <c r="F757" s="15">
        <f>'2025'!G26</f>
        <v>0</v>
      </c>
      <c r="G757" s="15">
        <f>'2025'!H26</f>
        <v>1</v>
      </c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>
      <c r="A758" s="104">
        <f>'2025'!E27</f>
        <v>45682</v>
      </c>
      <c r="B758" s="92">
        <f t="shared" si="1"/>
        <v>1</v>
      </c>
      <c r="C758" s="92">
        <f t="shared" si="2"/>
        <v>4</v>
      </c>
      <c r="D758" s="104" t="str">
        <f t="shared" si="3"/>
        <v>Saturday</v>
      </c>
      <c r="E758" s="15">
        <f>'2025'!F27</f>
        <v>1</v>
      </c>
      <c r="F758" s="15">
        <f>'2025'!G27</f>
        <v>0</v>
      </c>
      <c r="G758" s="15" t="str">
        <f>'2025'!H27</f>
        <v/>
      </c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>
      <c r="A759" s="104">
        <f>'2025'!E28</f>
        <v>45683</v>
      </c>
      <c r="B759" s="92">
        <f t="shared" si="1"/>
        <v>1</v>
      </c>
      <c r="C759" s="92">
        <f t="shared" si="2"/>
        <v>4</v>
      </c>
      <c r="D759" s="104" t="str">
        <f t="shared" si="3"/>
        <v>Sunday</v>
      </c>
      <c r="E759" s="15">
        <f>'2025'!F28</f>
        <v>6</v>
      </c>
      <c r="F759" s="15">
        <f>'2025'!G28</f>
        <v>3</v>
      </c>
      <c r="G759" s="15">
        <f>'2025'!H28</f>
        <v>1</v>
      </c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>
      <c r="A760" s="104">
        <f>'2025'!E29</f>
        <v>45684</v>
      </c>
      <c r="B760" s="92">
        <f t="shared" si="1"/>
        <v>1</v>
      </c>
      <c r="C760" s="92">
        <f t="shared" si="2"/>
        <v>5</v>
      </c>
      <c r="D760" s="104" t="str">
        <f t="shared" si="3"/>
        <v>Monday</v>
      </c>
      <c r="E760" s="15">
        <f>'2025'!F29</f>
        <v>2</v>
      </c>
      <c r="F760" s="15">
        <f>'2025'!G29</f>
        <v>3</v>
      </c>
      <c r="G760" s="15">
        <f>'2025'!H29</f>
        <v>1</v>
      </c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>
      <c r="A761" s="104">
        <f>'2025'!E30</f>
        <v>45685</v>
      </c>
      <c r="B761" s="92">
        <f t="shared" si="1"/>
        <v>1</v>
      </c>
      <c r="C761" s="92">
        <f t="shared" si="2"/>
        <v>5</v>
      </c>
      <c r="D761" s="104" t="str">
        <f t="shared" si="3"/>
        <v>Tuesday</v>
      </c>
      <c r="E761" s="15">
        <f>'2025'!F30</f>
        <v>3</v>
      </c>
      <c r="F761" s="15">
        <f>'2025'!G30</f>
        <v>0</v>
      </c>
      <c r="G761" s="15" t="str">
        <f>'2025'!H30</f>
        <v/>
      </c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>
      <c r="A762" s="104">
        <f>'2025'!E31</f>
        <v>45686</v>
      </c>
      <c r="B762" s="92">
        <f t="shared" si="1"/>
        <v>1</v>
      </c>
      <c r="C762" s="92">
        <f t="shared" si="2"/>
        <v>5</v>
      </c>
      <c r="D762" s="104" t="str">
        <f t="shared" si="3"/>
        <v>Wednesday</v>
      </c>
      <c r="E762" s="15">
        <f>'2025'!F31</f>
        <v>2</v>
      </c>
      <c r="F762" s="15">
        <f>'2025'!G31</f>
        <v>0</v>
      </c>
      <c r="G762" s="15">
        <f>'2025'!H31</f>
        <v>1</v>
      </c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>
      <c r="A763" s="104">
        <f>'2025'!E32</f>
        <v>45687</v>
      </c>
      <c r="B763" s="92">
        <f t="shared" si="1"/>
        <v>1</v>
      </c>
      <c r="C763" s="92">
        <f t="shared" si="2"/>
        <v>5</v>
      </c>
      <c r="D763" s="104" t="str">
        <f t="shared" si="3"/>
        <v>Thursday</v>
      </c>
      <c r="E763" s="15">
        <f>'2025'!F32</f>
        <v>2</v>
      </c>
      <c r="F763" s="15">
        <f>'2025'!G32</f>
        <v>0</v>
      </c>
      <c r="G763" s="15" t="str">
        <f>'2025'!H32</f>
        <v/>
      </c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>
      <c r="A764" s="104">
        <f>'2025'!E33</f>
        <v>45688</v>
      </c>
      <c r="B764" s="92">
        <f t="shared" si="1"/>
        <v>1</v>
      </c>
      <c r="C764" s="92">
        <f t="shared" si="2"/>
        <v>5</v>
      </c>
      <c r="D764" s="104" t="str">
        <f t="shared" si="3"/>
        <v>Friday</v>
      </c>
      <c r="E764" s="15">
        <f>'2025'!F33</f>
        <v>3</v>
      </c>
      <c r="F764" s="15">
        <f>'2025'!G33</f>
        <v>0</v>
      </c>
      <c r="G764" s="15">
        <f>'2025'!H33</f>
        <v>1</v>
      </c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>
      <c r="A765" s="104">
        <f>'2025'!E34</f>
        <v>45689</v>
      </c>
      <c r="B765" s="92">
        <f t="shared" si="1"/>
        <v>2</v>
      </c>
      <c r="C765" s="92">
        <f t="shared" si="2"/>
        <v>5</v>
      </c>
      <c r="D765" s="104" t="str">
        <f t="shared" si="3"/>
        <v>Saturday</v>
      </c>
      <c r="E765" s="15">
        <f>'2025'!F34</f>
        <v>3</v>
      </c>
      <c r="F765" s="15">
        <f>'2025'!G34</f>
        <v>0</v>
      </c>
      <c r="G765" s="15">
        <f>'2025'!H34</f>
        <v>1</v>
      </c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>
      <c r="A766" s="104">
        <f>'2025'!E35</f>
        <v>45690</v>
      </c>
      <c r="B766" s="92">
        <f t="shared" si="1"/>
        <v>2</v>
      </c>
      <c r="C766" s="92">
        <f t="shared" si="2"/>
        <v>5</v>
      </c>
      <c r="D766" s="104" t="str">
        <f t="shared" si="3"/>
        <v>Sunday</v>
      </c>
      <c r="E766" s="15">
        <f>'2025'!F35</f>
        <v>2</v>
      </c>
      <c r="F766" s="15">
        <f>'2025'!G35</f>
        <v>0</v>
      </c>
      <c r="G766" s="15">
        <f>'2025'!H35</f>
        <v>1</v>
      </c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>
      <c r="A767" s="104">
        <f>'2025'!E36</f>
        <v>45691</v>
      </c>
      <c r="B767" s="92">
        <f t="shared" si="1"/>
        <v>2</v>
      </c>
      <c r="C767" s="92">
        <f t="shared" si="2"/>
        <v>6</v>
      </c>
      <c r="D767" s="104" t="str">
        <f t="shared" si="3"/>
        <v>Monday</v>
      </c>
      <c r="E767" s="15">
        <f>'2025'!F36</f>
        <v>4</v>
      </c>
      <c r="F767" s="15">
        <f>'2025'!G36</f>
        <v>0</v>
      </c>
      <c r="G767" s="15">
        <f>'2025'!H36</f>
        <v>2</v>
      </c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>
      <c r="A768" s="104">
        <f>'2025'!E37</f>
        <v>45692</v>
      </c>
      <c r="B768" s="92">
        <f t="shared" si="1"/>
        <v>2</v>
      </c>
      <c r="C768" s="92">
        <f t="shared" si="2"/>
        <v>6</v>
      </c>
      <c r="D768" s="104" t="str">
        <f t="shared" si="3"/>
        <v>Tuesday</v>
      </c>
      <c r="E768" s="15">
        <f>'2025'!F37</f>
        <v>2</v>
      </c>
      <c r="F768" s="15">
        <f>'2025'!G37</f>
        <v>0</v>
      </c>
      <c r="G768" s="15" t="str">
        <f>'2025'!H37</f>
        <v/>
      </c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>
      <c r="A769" s="104">
        <f>'2025'!E38</f>
        <v>45693</v>
      </c>
      <c r="B769" s="92">
        <f t="shared" si="1"/>
        <v>2</v>
      </c>
      <c r="C769" s="92">
        <f t="shared" si="2"/>
        <v>6</v>
      </c>
      <c r="D769" s="104" t="str">
        <f t="shared" si="3"/>
        <v>Wednesday</v>
      </c>
      <c r="E769" s="15">
        <f>'2025'!F38</f>
        <v>0</v>
      </c>
      <c r="F769" s="15">
        <f>'2025'!G38</f>
        <v>0</v>
      </c>
      <c r="G769" s="15">
        <f>'2025'!H38</f>
        <v>1</v>
      </c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>
      <c r="A770" s="104">
        <f>'2025'!E39</f>
        <v>45694</v>
      </c>
      <c r="B770" s="92">
        <f t="shared" si="1"/>
        <v>2</v>
      </c>
      <c r="C770" s="92">
        <f t="shared" si="2"/>
        <v>6</v>
      </c>
      <c r="D770" s="104" t="str">
        <f t="shared" si="3"/>
        <v>Thursday</v>
      </c>
      <c r="E770" s="15">
        <f>'2025'!F39</f>
        <v>2</v>
      </c>
      <c r="F770" s="15">
        <f>'2025'!G39</f>
        <v>0</v>
      </c>
      <c r="G770" s="15" t="str">
        <f>'2025'!H39</f>
        <v/>
      </c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>
      <c r="A771" s="104">
        <f>'2025'!E40</f>
        <v>45695</v>
      </c>
      <c r="B771" s="92">
        <f t="shared" si="1"/>
        <v>2</v>
      </c>
      <c r="C771" s="92">
        <f t="shared" si="2"/>
        <v>6</v>
      </c>
      <c r="D771" s="104" t="str">
        <f t="shared" si="3"/>
        <v>Friday</v>
      </c>
      <c r="E771" s="15">
        <f>'2025'!F40</f>
        <v>2</v>
      </c>
      <c r="F771" s="15">
        <f>'2025'!G40</f>
        <v>0</v>
      </c>
      <c r="G771" s="15" t="str">
        <f>'2025'!H40</f>
        <v/>
      </c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>
      <c r="A772" s="104">
        <f>'2025'!E41</f>
        <v>45696</v>
      </c>
      <c r="B772" s="92">
        <f t="shared" si="1"/>
        <v>2</v>
      </c>
      <c r="C772" s="92">
        <f t="shared" si="2"/>
        <v>6</v>
      </c>
      <c r="D772" s="104" t="str">
        <f t="shared" si="3"/>
        <v>Saturday</v>
      </c>
      <c r="E772" s="15">
        <f>'2025'!F41</f>
        <v>2</v>
      </c>
      <c r="F772" s="15">
        <f>'2025'!G41</f>
        <v>0</v>
      </c>
      <c r="G772" s="15" t="str">
        <f>'2025'!H41</f>
        <v/>
      </c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>
      <c r="A773" s="104">
        <f>'2025'!E42</f>
        <v>45697</v>
      </c>
      <c r="B773" s="92">
        <f t="shared" si="1"/>
        <v>2</v>
      </c>
      <c r="C773" s="92">
        <f t="shared" si="2"/>
        <v>6</v>
      </c>
      <c r="D773" s="104" t="str">
        <f t="shared" si="3"/>
        <v>Sunday</v>
      </c>
      <c r="E773" s="15">
        <f>'2025'!F42</f>
        <v>3</v>
      </c>
      <c r="F773" s="15">
        <f>'2025'!G42</f>
        <v>0</v>
      </c>
      <c r="G773" s="15" t="str">
        <f>'2025'!H42</f>
        <v/>
      </c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>
      <c r="A774" s="104">
        <f>'2025'!E43</f>
        <v>45698</v>
      </c>
      <c r="B774" s="92">
        <f t="shared" si="1"/>
        <v>2</v>
      </c>
      <c r="C774" s="92">
        <f t="shared" si="2"/>
        <v>7</v>
      </c>
      <c r="D774" s="104" t="str">
        <f t="shared" si="3"/>
        <v>Monday</v>
      </c>
      <c r="E774" s="15">
        <f>'2025'!F43</f>
        <v>3</v>
      </c>
      <c r="F774" s="15">
        <f>'2025'!G43</f>
        <v>0</v>
      </c>
      <c r="G774" s="15">
        <f>'2025'!H43</f>
        <v>3</v>
      </c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>
      <c r="A775" s="104">
        <f>'2025'!E44</f>
        <v>45699</v>
      </c>
      <c r="B775" s="92">
        <f t="shared" si="1"/>
        <v>2</v>
      </c>
      <c r="C775" s="92">
        <f t="shared" si="2"/>
        <v>7</v>
      </c>
      <c r="D775" s="104" t="str">
        <f t="shared" si="3"/>
        <v>Tuesday</v>
      </c>
      <c r="E775" s="15">
        <f>'2025'!F44</f>
        <v>3</v>
      </c>
      <c r="F775" s="15">
        <f>'2025'!G44</f>
        <v>0</v>
      </c>
      <c r="G775" s="15" t="str">
        <f>'2025'!H44</f>
        <v/>
      </c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>
      <c r="A776" s="104">
        <f>'2025'!E45</f>
        <v>45700</v>
      </c>
      <c r="B776" s="92">
        <f t="shared" si="1"/>
        <v>2</v>
      </c>
      <c r="C776" s="92">
        <f t="shared" si="2"/>
        <v>7</v>
      </c>
      <c r="D776" s="104" t="str">
        <f t="shared" si="3"/>
        <v>Wednesday</v>
      </c>
      <c r="E776" s="15">
        <f>'2025'!F45</f>
        <v>2</v>
      </c>
      <c r="F776" s="15">
        <f>'2025'!G45</f>
        <v>0</v>
      </c>
      <c r="G776" s="15" t="str">
        <f>'2025'!H45</f>
        <v/>
      </c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>
      <c r="A777" s="104">
        <f>'2025'!E46</f>
        <v>45701</v>
      </c>
      <c r="B777" s="92">
        <f t="shared" si="1"/>
        <v>2</v>
      </c>
      <c r="C777" s="92">
        <f t="shared" si="2"/>
        <v>7</v>
      </c>
      <c r="D777" s="104" t="str">
        <f t="shared" si="3"/>
        <v>Thursday</v>
      </c>
      <c r="E777" s="15">
        <f>'2025'!F46</f>
        <v>2</v>
      </c>
      <c r="F777" s="15">
        <f>'2025'!G46</f>
        <v>0</v>
      </c>
      <c r="G777" s="15">
        <f>'2025'!H46</f>
        <v>1</v>
      </c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>
      <c r="A778" s="104">
        <f>'2025'!E47</f>
        <v>45702</v>
      </c>
      <c r="B778" s="92">
        <f t="shared" si="1"/>
        <v>2</v>
      </c>
      <c r="C778" s="92">
        <f t="shared" si="2"/>
        <v>7</v>
      </c>
      <c r="D778" s="104" t="str">
        <f t="shared" si="3"/>
        <v>Friday</v>
      </c>
      <c r="E778" s="15">
        <f>'2025'!F47</f>
        <v>0</v>
      </c>
      <c r="F778" s="15">
        <f>'2025'!G47</f>
        <v>0</v>
      </c>
      <c r="G778" s="15" t="str">
        <f>'2025'!H47</f>
        <v/>
      </c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>
      <c r="A779" s="104">
        <f>'2025'!E48</f>
        <v>45703</v>
      </c>
      <c r="B779" s="92">
        <f t="shared" si="1"/>
        <v>2</v>
      </c>
      <c r="C779" s="92">
        <f t="shared" si="2"/>
        <v>7</v>
      </c>
      <c r="D779" s="104" t="str">
        <f t="shared" si="3"/>
        <v>Saturday</v>
      </c>
      <c r="E779" s="15">
        <f>'2025'!F48</f>
        <v>3</v>
      </c>
      <c r="F779" s="15">
        <f>'2025'!G48</f>
        <v>0</v>
      </c>
      <c r="G779" s="15" t="str">
        <f>'2025'!H48</f>
        <v/>
      </c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>
      <c r="A780" s="104">
        <f>'2025'!E49</f>
        <v>45704</v>
      </c>
      <c r="B780" s="92">
        <f t="shared" si="1"/>
        <v>2</v>
      </c>
      <c r="C780" s="92">
        <f t="shared" si="2"/>
        <v>7</v>
      </c>
      <c r="D780" s="104" t="str">
        <f t="shared" si="3"/>
        <v>Sunday</v>
      </c>
      <c r="E780" s="15">
        <f>'2025'!F49</f>
        <v>3</v>
      </c>
      <c r="F780" s="15">
        <f>'2025'!G49</f>
        <v>0</v>
      </c>
      <c r="G780" s="15">
        <f>'2025'!H49</f>
        <v>1</v>
      </c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>
      <c r="A781" s="104">
        <f>'2025'!E50</f>
        <v>45705</v>
      </c>
      <c r="B781" s="92">
        <f t="shared" si="1"/>
        <v>2</v>
      </c>
      <c r="C781" s="92">
        <f t="shared" si="2"/>
        <v>8</v>
      </c>
      <c r="D781" s="104" t="str">
        <f t="shared" si="3"/>
        <v>Monday</v>
      </c>
      <c r="E781" s="15">
        <f>'2025'!F50</f>
        <v>1</v>
      </c>
      <c r="F781" s="15">
        <f>'2025'!G50</f>
        <v>0</v>
      </c>
      <c r="G781" s="15" t="str">
        <f>'2025'!H50</f>
        <v/>
      </c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>
      <c r="A782" s="104">
        <f>'2025'!E51</f>
        <v>45706</v>
      </c>
      <c r="B782" s="92">
        <f t="shared" si="1"/>
        <v>2</v>
      </c>
      <c r="C782" s="92">
        <f t="shared" si="2"/>
        <v>8</v>
      </c>
      <c r="D782" s="104" t="str">
        <f t="shared" si="3"/>
        <v>Tuesday</v>
      </c>
      <c r="E782" s="15">
        <f>'2025'!F51</f>
        <v>3</v>
      </c>
      <c r="F782" s="15">
        <f>'2025'!G51</f>
        <v>0</v>
      </c>
      <c r="G782" s="15" t="str">
        <f>'2025'!H51</f>
        <v/>
      </c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>
      <c r="A783" s="104">
        <f>'2025'!E52</f>
        <v>45707</v>
      </c>
      <c r="B783" s="92">
        <f t="shared" si="1"/>
        <v>2</v>
      </c>
      <c r="C783" s="92">
        <f t="shared" si="2"/>
        <v>8</v>
      </c>
      <c r="D783" s="104" t="str">
        <f t="shared" si="3"/>
        <v>Wednesday</v>
      </c>
      <c r="E783" s="15">
        <f>'2025'!F52</f>
        <v>1</v>
      </c>
      <c r="F783" s="15">
        <f>'2025'!G52</f>
        <v>0</v>
      </c>
      <c r="G783" s="15" t="str">
        <f>'2025'!H52</f>
        <v/>
      </c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>
      <c r="A784" s="104">
        <f>'2025'!E53</f>
        <v>45708</v>
      </c>
      <c r="B784" s="92">
        <f t="shared" si="1"/>
        <v>2</v>
      </c>
      <c r="C784" s="92">
        <f t="shared" si="2"/>
        <v>8</v>
      </c>
      <c r="D784" s="104" t="str">
        <f t="shared" si="3"/>
        <v>Thursday</v>
      </c>
      <c r="E784" s="15">
        <f>'2025'!F53</f>
        <v>2</v>
      </c>
      <c r="F784" s="15">
        <f>'2025'!G53</f>
        <v>0</v>
      </c>
      <c r="G784" s="15" t="str">
        <f>'2025'!H53</f>
        <v/>
      </c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>
      <c r="A785" s="104">
        <f>'2025'!E54</f>
        <v>45709</v>
      </c>
      <c r="B785" s="92">
        <f t="shared" si="1"/>
        <v>2</v>
      </c>
      <c r="C785" s="92">
        <f t="shared" si="2"/>
        <v>8</v>
      </c>
      <c r="D785" s="104" t="str">
        <f t="shared" si="3"/>
        <v>Friday</v>
      </c>
      <c r="E785" s="15">
        <f>'2025'!F54</f>
        <v>1</v>
      </c>
      <c r="F785" s="15">
        <f>'2025'!G54</f>
        <v>0</v>
      </c>
      <c r="G785" s="15" t="str">
        <f>'2025'!H54</f>
        <v/>
      </c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>
      <c r="A786" s="104">
        <f>'2025'!E55</f>
        <v>45710</v>
      </c>
      <c r="B786" s="92">
        <f t="shared" si="1"/>
        <v>2</v>
      </c>
      <c r="C786" s="92">
        <f t="shared" si="2"/>
        <v>8</v>
      </c>
      <c r="D786" s="104" t="str">
        <f t="shared" si="3"/>
        <v>Saturday</v>
      </c>
      <c r="E786" s="15">
        <f>'2025'!F55</f>
        <v>1</v>
      </c>
      <c r="F786" s="15">
        <f>'2025'!G55</f>
        <v>0</v>
      </c>
      <c r="G786" s="15">
        <f>'2025'!H55</f>
        <v>1</v>
      </c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>
      <c r="A787" s="104">
        <f>'2025'!E56</f>
        <v>45711</v>
      </c>
      <c r="B787" s="92">
        <f t="shared" si="1"/>
        <v>2</v>
      </c>
      <c r="C787" s="92">
        <f t="shared" si="2"/>
        <v>8</v>
      </c>
      <c r="D787" s="104" t="str">
        <f t="shared" si="3"/>
        <v>Sunday</v>
      </c>
      <c r="E787" s="15">
        <f>'2025'!F56</f>
        <v>1</v>
      </c>
      <c r="F787" s="15" t="str">
        <f>'2025'!G56</f>
        <v/>
      </c>
      <c r="G787" s="15">
        <f>'2025'!H56</f>
        <v>1</v>
      </c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>
      <c r="A788" s="104">
        <f>'2025'!E57</f>
        <v>45712</v>
      </c>
      <c r="B788" s="92">
        <f t="shared" si="1"/>
        <v>2</v>
      </c>
      <c r="C788" s="92">
        <f t="shared" si="2"/>
        <v>9</v>
      </c>
      <c r="D788" s="104" t="str">
        <f t="shared" si="3"/>
        <v>Monday</v>
      </c>
      <c r="E788" s="15">
        <f>'2025'!F57</f>
        <v>2</v>
      </c>
      <c r="F788" s="15" t="str">
        <f>'2025'!G57</f>
        <v/>
      </c>
      <c r="G788" s="15" t="str">
        <f>'2025'!H57</f>
        <v/>
      </c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>
      <c r="A789" s="104">
        <f>'2025'!E58</f>
        <v>45713</v>
      </c>
      <c r="B789" s="92">
        <f t="shared" si="1"/>
        <v>2</v>
      </c>
      <c r="C789" s="92">
        <f t="shared" si="2"/>
        <v>9</v>
      </c>
      <c r="D789" s="104" t="str">
        <f t="shared" si="3"/>
        <v>Tuesday</v>
      </c>
      <c r="E789" s="15">
        <f>'2025'!F58</f>
        <v>2</v>
      </c>
      <c r="F789" s="15" t="str">
        <f>'2025'!G58</f>
        <v/>
      </c>
      <c r="G789" s="15">
        <f>'2025'!H58</f>
        <v>2</v>
      </c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>
      <c r="A790" s="104">
        <f>'2025'!E59</f>
        <v>45714</v>
      </c>
      <c r="B790" s="92">
        <f t="shared" si="1"/>
        <v>2</v>
      </c>
      <c r="C790" s="92">
        <f t="shared" si="2"/>
        <v>9</v>
      </c>
      <c r="D790" s="104" t="str">
        <f t="shared" si="3"/>
        <v>Wednesday</v>
      </c>
      <c r="E790" s="15">
        <f>'2025'!F59</f>
        <v>2</v>
      </c>
      <c r="F790" s="15" t="str">
        <f>'2025'!G59</f>
        <v/>
      </c>
      <c r="G790" s="15">
        <f>'2025'!H59</f>
        <v>1</v>
      </c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>
      <c r="A791" s="104">
        <f>'2025'!E60</f>
        <v>45715</v>
      </c>
      <c r="B791" s="92">
        <f t="shared" si="1"/>
        <v>2</v>
      </c>
      <c r="C791" s="92">
        <f t="shared" si="2"/>
        <v>9</v>
      </c>
      <c r="D791" s="104" t="str">
        <f t="shared" si="3"/>
        <v>Thursday</v>
      </c>
      <c r="E791" s="15">
        <f>'2025'!F60</f>
        <v>3</v>
      </c>
      <c r="F791" s="15" t="str">
        <f>'2025'!G60</f>
        <v/>
      </c>
      <c r="G791" s="15" t="str">
        <f>'2025'!H60</f>
        <v/>
      </c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>
      <c r="A792" s="104">
        <f>'2025'!E61</f>
        <v>45716</v>
      </c>
      <c r="B792" s="92">
        <f t="shared" si="1"/>
        <v>2</v>
      </c>
      <c r="C792" s="92">
        <f t="shared" si="2"/>
        <v>9</v>
      </c>
      <c r="D792" s="104" t="str">
        <f t="shared" si="3"/>
        <v>Friday</v>
      </c>
      <c r="E792" s="15">
        <f>'2025'!F61</f>
        <v>2</v>
      </c>
      <c r="F792" s="15" t="str">
        <f>'2025'!G61</f>
        <v/>
      </c>
      <c r="G792" s="15" t="str">
        <f>'2025'!H61</f>
        <v/>
      </c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>
      <c r="A793" s="104">
        <f>'2025'!E62</f>
        <v>45717</v>
      </c>
      <c r="B793" s="92">
        <f t="shared" si="1"/>
        <v>3</v>
      </c>
      <c r="C793" s="92">
        <f t="shared" si="2"/>
        <v>9</v>
      </c>
      <c r="D793" s="104" t="str">
        <f t="shared" si="3"/>
        <v>Saturday</v>
      </c>
      <c r="E793" s="15">
        <f>'2025'!F62</f>
        <v>2</v>
      </c>
      <c r="F793" s="15">
        <f>'2025'!G62</f>
        <v>5</v>
      </c>
      <c r="G793" s="15">
        <f>'2025'!H62</f>
        <v>1</v>
      </c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>
      <c r="A794" s="104">
        <f>'2025'!E63</f>
        <v>45718</v>
      </c>
      <c r="B794" s="92">
        <f t="shared" si="1"/>
        <v>3</v>
      </c>
      <c r="C794" s="92">
        <f t="shared" si="2"/>
        <v>9</v>
      </c>
      <c r="D794" s="104" t="str">
        <f t="shared" si="3"/>
        <v>Sunday</v>
      </c>
      <c r="E794" s="15">
        <f>'2025'!F63</f>
        <v>3</v>
      </c>
      <c r="F794" s="15">
        <f>'2025'!G63</f>
        <v>5</v>
      </c>
      <c r="G794" s="15">
        <f>'2025'!H63</f>
        <v>1</v>
      </c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>
      <c r="A795" s="104">
        <f>'2025'!E64</f>
        <v>45719</v>
      </c>
      <c r="B795" s="92">
        <f t="shared" si="1"/>
        <v>3</v>
      </c>
      <c r="C795" s="92">
        <f t="shared" si="2"/>
        <v>10</v>
      </c>
      <c r="D795" s="104" t="str">
        <f t="shared" si="3"/>
        <v>Monday</v>
      </c>
      <c r="E795" s="15">
        <f>'2025'!F64</f>
        <v>2</v>
      </c>
      <c r="F795" s="15">
        <f>'2025'!G64</f>
        <v>4</v>
      </c>
      <c r="G795" s="15">
        <f>'2025'!H64</f>
        <v>1</v>
      </c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>
      <c r="A796" s="104">
        <f>'2025'!E65</f>
        <v>45720</v>
      </c>
      <c r="B796" s="92">
        <f t="shared" si="1"/>
        <v>3</v>
      </c>
      <c r="C796" s="92">
        <f t="shared" si="2"/>
        <v>10</v>
      </c>
      <c r="D796" s="104" t="str">
        <f t="shared" si="3"/>
        <v>Tuesday</v>
      </c>
      <c r="E796" s="15">
        <f>'2025'!F65</f>
        <v>2</v>
      </c>
      <c r="F796" s="15">
        <f>'2025'!G65</f>
        <v>4</v>
      </c>
      <c r="G796" s="15" t="str">
        <f>'2025'!H65</f>
        <v/>
      </c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>
      <c r="A797" s="104">
        <f>'2025'!E66</f>
        <v>45721</v>
      </c>
      <c r="B797" s="92">
        <f t="shared" si="1"/>
        <v>3</v>
      </c>
      <c r="C797" s="92">
        <f t="shared" si="2"/>
        <v>10</v>
      </c>
      <c r="D797" s="104" t="str">
        <f t="shared" si="3"/>
        <v>Wednesday</v>
      </c>
      <c r="E797" s="15">
        <f>'2025'!F66</f>
        <v>3</v>
      </c>
      <c r="F797" s="15">
        <f>'2025'!G66</f>
        <v>4</v>
      </c>
      <c r="G797" s="15">
        <f>'2025'!H66</f>
        <v>1</v>
      </c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>
      <c r="A798" s="104">
        <f>'2025'!E67</f>
        <v>45722</v>
      </c>
      <c r="B798" s="92">
        <f t="shared" si="1"/>
        <v>3</v>
      </c>
      <c r="C798" s="92">
        <f t="shared" si="2"/>
        <v>10</v>
      </c>
      <c r="D798" s="104" t="str">
        <f t="shared" si="3"/>
        <v>Thursday</v>
      </c>
      <c r="E798" s="15">
        <f>'2025'!F67</f>
        <v>3</v>
      </c>
      <c r="F798" s="15">
        <f>'2025'!G67</f>
        <v>4</v>
      </c>
      <c r="G798" s="15">
        <f>'2025'!H67</f>
        <v>1</v>
      </c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>
      <c r="A799" s="104">
        <f>'2025'!E68</f>
        <v>45723</v>
      </c>
      <c r="B799" s="92">
        <f t="shared" si="1"/>
        <v>3</v>
      </c>
      <c r="C799" s="92">
        <f t="shared" si="2"/>
        <v>10</v>
      </c>
      <c r="D799" s="104" t="str">
        <f t="shared" si="3"/>
        <v>Friday</v>
      </c>
      <c r="E799" s="15">
        <f>'2025'!F68</f>
        <v>3</v>
      </c>
      <c r="F799" s="15">
        <f>'2025'!G68</f>
        <v>2</v>
      </c>
      <c r="G799" s="15">
        <f>'2025'!H68</f>
        <v>1</v>
      </c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>
      <c r="A800" s="104">
        <f>'2025'!E69</f>
        <v>45724</v>
      </c>
      <c r="B800" s="92">
        <f t="shared" si="1"/>
        <v>3</v>
      </c>
      <c r="C800" s="92">
        <f t="shared" si="2"/>
        <v>10</v>
      </c>
      <c r="D800" s="104" t="str">
        <f t="shared" si="3"/>
        <v>Saturday</v>
      </c>
      <c r="E800" s="15">
        <f>'2025'!F69</f>
        <v>0</v>
      </c>
      <c r="F800" s="15">
        <f>'2025'!G69</f>
        <v>1</v>
      </c>
      <c r="G800" s="15" t="str">
        <f>'2025'!H69</f>
        <v/>
      </c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>
      <c r="A801" s="104">
        <f>'2025'!E70</f>
        <v>45725</v>
      </c>
      <c r="B801" s="92">
        <f t="shared" si="1"/>
        <v>3</v>
      </c>
      <c r="C801" s="92">
        <f t="shared" si="2"/>
        <v>10</v>
      </c>
      <c r="D801" s="104" t="str">
        <f t="shared" si="3"/>
        <v>Sunday</v>
      </c>
      <c r="E801" s="15">
        <f>'2025'!F70</f>
        <v>2</v>
      </c>
      <c r="F801" s="15">
        <f>'2025'!G70</f>
        <v>2</v>
      </c>
      <c r="G801" s="15">
        <f>'2025'!H70</f>
        <v>1</v>
      </c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>
      <c r="A802" s="104">
        <f>'2025'!E71</f>
        <v>45726</v>
      </c>
      <c r="B802" s="92">
        <f t="shared" si="1"/>
        <v>3</v>
      </c>
      <c r="C802" s="92">
        <f t="shared" si="2"/>
        <v>11</v>
      </c>
      <c r="D802" s="104" t="str">
        <f t="shared" si="3"/>
        <v>Monday</v>
      </c>
      <c r="E802" s="15">
        <f>'2025'!F71</f>
        <v>3</v>
      </c>
      <c r="F802" s="15">
        <f>'2025'!G71</f>
        <v>1</v>
      </c>
      <c r="G802" s="15">
        <f>'2025'!H71</f>
        <v>2</v>
      </c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>
      <c r="A803" s="104">
        <f>'2025'!E72</f>
        <v>45727</v>
      </c>
      <c r="B803" s="92">
        <f t="shared" si="1"/>
        <v>3</v>
      </c>
      <c r="C803" s="92">
        <f t="shared" si="2"/>
        <v>11</v>
      </c>
      <c r="D803" s="104" t="str">
        <f t="shared" si="3"/>
        <v>Tuesday</v>
      </c>
      <c r="E803" s="15">
        <f>'2025'!F72</f>
        <v>4</v>
      </c>
      <c r="F803" s="15">
        <f>'2025'!G72</f>
        <v>0</v>
      </c>
      <c r="G803" s="15" t="str">
        <f>'2025'!H72</f>
        <v/>
      </c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>
      <c r="A804" s="104">
        <f>'2025'!E73</f>
        <v>45728</v>
      </c>
      <c r="B804" s="92">
        <f t="shared" si="1"/>
        <v>3</v>
      </c>
      <c r="C804" s="92">
        <f t="shared" si="2"/>
        <v>11</v>
      </c>
      <c r="D804" s="104" t="str">
        <f t="shared" si="3"/>
        <v>Wednesday</v>
      </c>
      <c r="E804" s="15">
        <f>'2025'!F73</f>
        <v>3</v>
      </c>
      <c r="F804" s="15">
        <f>'2025'!G73</f>
        <v>3</v>
      </c>
      <c r="G804" s="15" t="str">
        <f>'2025'!H73</f>
        <v/>
      </c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>
      <c r="A805" s="104">
        <f>'2025'!E74</f>
        <v>45729</v>
      </c>
      <c r="B805" s="92">
        <f t="shared" si="1"/>
        <v>3</v>
      </c>
      <c r="C805" s="92">
        <f t="shared" si="2"/>
        <v>11</v>
      </c>
      <c r="D805" s="104" t="str">
        <f t="shared" si="3"/>
        <v>Thursday</v>
      </c>
      <c r="E805" s="15">
        <f>'2025'!F74</f>
        <v>0</v>
      </c>
      <c r="F805" s="15">
        <f>'2025'!G74</f>
        <v>0</v>
      </c>
      <c r="G805" s="15">
        <f>'2025'!H74</f>
        <v>1</v>
      </c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>
      <c r="A806" s="104">
        <f>'2025'!E75</f>
        <v>45730</v>
      </c>
      <c r="B806" s="92">
        <f t="shared" si="1"/>
        <v>3</v>
      </c>
      <c r="C806" s="92">
        <f t="shared" si="2"/>
        <v>11</v>
      </c>
      <c r="D806" s="104" t="str">
        <f t="shared" si="3"/>
        <v>Friday</v>
      </c>
      <c r="E806" s="15">
        <f>'2025'!F75</f>
        <v>1</v>
      </c>
      <c r="F806" s="15">
        <f>'2025'!G75</f>
        <v>3</v>
      </c>
      <c r="G806" s="15" t="str">
        <f>'2025'!H75</f>
        <v/>
      </c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>
      <c r="A807" s="104">
        <f>'2025'!E76</f>
        <v>45731</v>
      </c>
      <c r="B807" s="92">
        <f t="shared" si="1"/>
        <v>3</v>
      </c>
      <c r="C807" s="92">
        <f t="shared" si="2"/>
        <v>11</v>
      </c>
      <c r="D807" s="104" t="str">
        <f t="shared" si="3"/>
        <v>Saturday</v>
      </c>
      <c r="E807" s="15">
        <f>'2025'!F76</f>
        <v>1</v>
      </c>
      <c r="F807" s="15">
        <f>'2025'!G76</f>
        <v>0</v>
      </c>
      <c r="G807" s="15">
        <f>'2025'!H76</f>
        <v>1</v>
      </c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>
      <c r="A808" s="104">
        <f>'2025'!E77</f>
        <v>45732</v>
      </c>
      <c r="B808" s="92">
        <f t="shared" si="1"/>
        <v>3</v>
      </c>
      <c r="C808" s="92">
        <f t="shared" si="2"/>
        <v>11</v>
      </c>
      <c r="D808" s="104" t="str">
        <f t="shared" si="3"/>
        <v>Sunday</v>
      </c>
      <c r="E808" s="15">
        <f>'2025'!F77</f>
        <v>0</v>
      </c>
      <c r="F808" s="15">
        <f>'2025'!G77</f>
        <v>3</v>
      </c>
      <c r="G808" s="15">
        <f>'2025'!H77</f>
        <v>3</v>
      </c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>
      <c r="A809" s="104">
        <f>'2025'!E78</f>
        <v>45733</v>
      </c>
      <c r="B809" s="92">
        <f t="shared" si="1"/>
        <v>3</v>
      </c>
      <c r="C809" s="92">
        <f t="shared" si="2"/>
        <v>12</v>
      </c>
      <c r="D809" s="104" t="str">
        <f t="shared" si="3"/>
        <v>Monday</v>
      </c>
      <c r="E809" s="15">
        <f>'2025'!F78</f>
        <v>1</v>
      </c>
      <c r="F809" s="15">
        <f>'2025'!G78</f>
        <v>0</v>
      </c>
      <c r="G809" s="15">
        <f>'2025'!H78</f>
        <v>2</v>
      </c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>
      <c r="A810" s="104">
        <f>'2025'!E79</f>
        <v>45734</v>
      </c>
      <c r="B810" s="92">
        <f t="shared" si="1"/>
        <v>3</v>
      </c>
      <c r="C810" s="92">
        <f t="shared" si="2"/>
        <v>12</v>
      </c>
      <c r="D810" s="104" t="str">
        <f t="shared" si="3"/>
        <v>Tuesday</v>
      </c>
      <c r="E810" s="15">
        <f>'2025'!F79</f>
        <v>3</v>
      </c>
      <c r="F810" s="15">
        <f>'2025'!G79</f>
        <v>2</v>
      </c>
      <c r="G810" s="15">
        <f>'2025'!H79</f>
        <v>1</v>
      </c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>
      <c r="A811" s="104">
        <f>'2025'!E80</f>
        <v>45735</v>
      </c>
      <c r="B811" s="92">
        <f t="shared" si="1"/>
        <v>3</v>
      </c>
      <c r="C811" s="92">
        <f t="shared" si="2"/>
        <v>12</v>
      </c>
      <c r="D811" s="104" t="str">
        <f t="shared" si="3"/>
        <v>Wednesday</v>
      </c>
      <c r="E811" s="15">
        <f>'2025'!F80</f>
        <v>2</v>
      </c>
      <c r="F811" s="15">
        <f>'2025'!G80</f>
        <v>3</v>
      </c>
      <c r="G811" s="15" t="str">
        <f>'2025'!H80</f>
        <v/>
      </c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>
      <c r="A812" s="104">
        <f>'2025'!E81</f>
        <v>45736</v>
      </c>
      <c r="B812" s="92">
        <f t="shared" si="1"/>
        <v>3</v>
      </c>
      <c r="C812" s="92">
        <f t="shared" si="2"/>
        <v>12</v>
      </c>
      <c r="D812" s="104" t="str">
        <f t="shared" si="3"/>
        <v>Thursday</v>
      </c>
      <c r="E812" s="15">
        <f>'2025'!F81</f>
        <v>3</v>
      </c>
      <c r="F812" s="15" t="str">
        <f>'2025'!G81</f>
        <v/>
      </c>
      <c r="G812" s="15" t="str">
        <f>'2025'!H81</f>
        <v/>
      </c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>
      <c r="A813" s="104">
        <f>'2025'!E82</f>
        <v>45737</v>
      </c>
      <c r="B813" s="92">
        <f t="shared" si="1"/>
        <v>3</v>
      </c>
      <c r="C813" s="92">
        <f t="shared" si="2"/>
        <v>12</v>
      </c>
      <c r="D813" s="104" t="str">
        <f t="shared" si="3"/>
        <v>Friday</v>
      </c>
      <c r="E813" s="15">
        <f>'2025'!F82</f>
        <v>3</v>
      </c>
      <c r="F813" s="15" t="str">
        <f>'2025'!G82</f>
        <v/>
      </c>
      <c r="G813" s="15" t="str">
        <f>'2025'!H82</f>
        <v/>
      </c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>
      <c r="A814" s="104">
        <f>'2025'!E83</f>
        <v>45738</v>
      </c>
      <c r="B814" s="92">
        <f t="shared" si="1"/>
        <v>3</v>
      </c>
      <c r="C814" s="92">
        <f t="shared" si="2"/>
        <v>12</v>
      </c>
      <c r="D814" s="104" t="str">
        <f t="shared" si="3"/>
        <v>Saturday</v>
      </c>
      <c r="E814" s="15">
        <f>'2025'!F83</f>
        <v>2</v>
      </c>
      <c r="F814" s="15">
        <f>'2025'!G83</f>
        <v>1</v>
      </c>
      <c r="G814" s="15" t="str">
        <f>'2025'!H83</f>
        <v/>
      </c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>
      <c r="A815" s="104">
        <f>'2025'!E84</f>
        <v>45739</v>
      </c>
      <c r="B815" s="92">
        <f t="shared" si="1"/>
        <v>3</v>
      </c>
      <c r="C815" s="92">
        <f t="shared" si="2"/>
        <v>12</v>
      </c>
      <c r="D815" s="104" t="str">
        <f t="shared" si="3"/>
        <v>Sunday</v>
      </c>
      <c r="E815" s="15">
        <f>'2025'!F84</f>
        <v>3</v>
      </c>
      <c r="F815" s="15">
        <f>'2025'!G84</f>
        <v>1</v>
      </c>
      <c r="G815" s="15">
        <f>'2025'!H84</f>
        <v>1</v>
      </c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>
      <c r="A816" s="104">
        <f>'2025'!E85</f>
        <v>45740</v>
      </c>
      <c r="B816" s="92">
        <f t="shared" si="1"/>
        <v>3</v>
      </c>
      <c r="C816" s="92">
        <f t="shared" si="2"/>
        <v>13</v>
      </c>
      <c r="D816" s="104" t="str">
        <f t="shared" si="3"/>
        <v>Monday</v>
      </c>
      <c r="E816" s="15">
        <f>'2025'!F85</f>
        <v>2</v>
      </c>
      <c r="F816" s="15">
        <f>'2025'!G85</f>
        <v>2</v>
      </c>
      <c r="G816" s="15" t="str">
        <f>'2025'!H85</f>
        <v/>
      </c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>
      <c r="A817" s="104">
        <f>'2025'!E86</f>
        <v>45741</v>
      </c>
      <c r="B817" s="92">
        <f t="shared" si="1"/>
        <v>3</v>
      </c>
      <c r="C817" s="92">
        <f t="shared" si="2"/>
        <v>13</v>
      </c>
      <c r="D817" s="104" t="str">
        <f t="shared" si="3"/>
        <v>Tuesday</v>
      </c>
      <c r="E817" s="15">
        <f>'2025'!F86</f>
        <v>2</v>
      </c>
      <c r="F817" s="15">
        <f>'2025'!G86</f>
        <v>0</v>
      </c>
      <c r="G817" s="15">
        <f>'2025'!H86</f>
        <v>1</v>
      </c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>
      <c r="A818" s="104">
        <f>'2025'!E87</f>
        <v>45742</v>
      </c>
      <c r="B818" s="92">
        <f t="shared" si="1"/>
        <v>3</v>
      </c>
      <c r="C818" s="92">
        <f t="shared" si="2"/>
        <v>13</v>
      </c>
      <c r="D818" s="104" t="str">
        <f t="shared" si="3"/>
        <v>Wednesday</v>
      </c>
      <c r="E818" s="15">
        <f>'2025'!F87</f>
        <v>3</v>
      </c>
      <c r="F818" s="15">
        <f>'2025'!G87</f>
        <v>2</v>
      </c>
      <c r="G818" s="15" t="str">
        <f>'2025'!H87</f>
        <v/>
      </c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>
      <c r="A819" s="104">
        <f>'2025'!E88</f>
        <v>45743</v>
      </c>
      <c r="B819" s="92">
        <f t="shared" si="1"/>
        <v>3</v>
      </c>
      <c r="C819" s="92">
        <f t="shared" si="2"/>
        <v>13</v>
      </c>
      <c r="D819" s="104" t="str">
        <f t="shared" si="3"/>
        <v>Thursday</v>
      </c>
      <c r="E819" s="15">
        <f>'2025'!F88</f>
        <v>3</v>
      </c>
      <c r="F819" s="15">
        <f>'2025'!G88</f>
        <v>0</v>
      </c>
      <c r="G819" s="15">
        <f>'2025'!H88</f>
        <v>2</v>
      </c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>
      <c r="A820" s="104">
        <f>'2025'!E89</f>
        <v>45744</v>
      </c>
      <c r="B820" s="92">
        <f t="shared" si="1"/>
        <v>3</v>
      </c>
      <c r="C820" s="92">
        <f t="shared" si="2"/>
        <v>13</v>
      </c>
      <c r="D820" s="104" t="str">
        <f t="shared" si="3"/>
        <v>Friday</v>
      </c>
      <c r="E820" s="15">
        <f>'2025'!F89</f>
        <v>2</v>
      </c>
      <c r="F820" s="15">
        <f>'2025'!G89</f>
        <v>0</v>
      </c>
      <c r="G820" s="15" t="str">
        <f>'2025'!H89</f>
        <v/>
      </c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>
      <c r="A821" s="104">
        <f>'2025'!E90</f>
        <v>45745</v>
      </c>
      <c r="B821" s="92">
        <f t="shared" si="1"/>
        <v>3</v>
      </c>
      <c r="C821" s="92">
        <f t="shared" si="2"/>
        <v>13</v>
      </c>
      <c r="D821" s="104" t="str">
        <f t="shared" si="3"/>
        <v>Saturday</v>
      </c>
      <c r="E821" s="15">
        <f>'2025'!F90</f>
        <v>3</v>
      </c>
      <c r="F821" s="15">
        <f>'2025'!G90</f>
        <v>0</v>
      </c>
      <c r="G821" s="15">
        <f>'2025'!H90</f>
        <v>1</v>
      </c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>
      <c r="A822" s="104">
        <f>'2025'!E91</f>
        <v>45746</v>
      </c>
      <c r="B822" s="92">
        <f t="shared" si="1"/>
        <v>3</v>
      </c>
      <c r="C822" s="92">
        <f t="shared" si="2"/>
        <v>13</v>
      </c>
      <c r="D822" s="104" t="str">
        <f t="shared" si="3"/>
        <v>Sunday</v>
      </c>
      <c r="E822" s="15">
        <f>'2025'!F91</f>
        <v>2</v>
      </c>
      <c r="F822" s="15" t="str">
        <f>'2025'!G91</f>
        <v/>
      </c>
      <c r="G822" s="15" t="str">
        <f>'2025'!H91</f>
        <v/>
      </c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>
      <c r="A823" s="104">
        <f>'2025'!E92</f>
        <v>45747</v>
      </c>
      <c r="B823" s="92">
        <f t="shared" si="1"/>
        <v>3</v>
      </c>
      <c r="C823" s="92">
        <f t="shared" si="2"/>
        <v>14</v>
      </c>
      <c r="D823" s="104" t="str">
        <f t="shared" si="3"/>
        <v>Monday</v>
      </c>
      <c r="E823" s="15">
        <f>'2025'!F92</f>
        <v>1</v>
      </c>
      <c r="F823" s="15">
        <f>'2025'!G92</f>
        <v>1</v>
      </c>
      <c r="G823" s="15" t="str">
        <f>'2025'!H92</f>
        <v/>
      </c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>
      <c r="A824" s="104">
        <f>'2025'!E93</f>
        <v>45748</v>
      </c>
      <c r="B824" s="92">
        <f t="shared" si="1"/>
        <v>4</v>
      </c>
      <c r="C824" s="92">
        <f t="shared" si="2"/>
        <v>14</v>
      </c>
      <c r="D824" s="104" t="str">
        <f t="shared" si="3"/>
        <v>Tuesday</v>
      </c>
      <c r="E824" s="15">
        <f>'2025'!F93</f>
        <v>2</v>
      </c>
      <c r="F824" s="15">
        <f>'2025'!G93</f>
        <v>2</v>
      </c>
      <c r="G824" s="15" t="str">
        <f>'2025'!H93</f>
        <v/>
      </c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>
      <c r="A825" s="104">
        <f>'2025'!E94</f>
        <v>45749</v>
      </c>
      <c r="B825" s="92">
        <f t="shared" si="1"/>
        <v>4</v>
      </c>
      <c r="C825" s="92">
        <f t="shared" si="2"/>
        <v>14</v>
      </c>
      <c r="D825" s="104" t="str">
        <f t="shared" si="3"/>
        <v>Wednesday</v>
      </c>
      <c r="E825" s="15">
        <f>'2025'!F94</f>
        <v>1</v>
      </c>
      <c r="F825" s="15">
        <f>'2025'!G94</f>
        <v>2</v>
      </c>
      <c r="G825" s="15" t="str">
        <f>'2025'!H94</f>
        <v/>
      </c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>
      <c r="A826" s="104">
        <f>'2025'!E95</f>
        <v>45750</v>
      </c>
      <c r="B826" s="92">
        <f t="shared" si="1"/>
        <v>4</v>
      </c>
      <c r="C826" s="92">
        <f t="shared" si="2"/>
        <v>14</v>
      </c>
      <c r="D826" s="104" t="str">
        <f t="shared" si="3"/>
        <v>Thursday</v>
      </c>
      <c r="E826" s="15">
        <f>'2025'!F95</f>
        <v>2</v>
      </c>
      <c r="F826" s="15">
        <f>'2025'!G95</f>
        <v>2</v>
      </c>
      <c r="G826" s="15" t="str">
        <f>'2025'!H95</f>
        <v/>
      </c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>
      <c r="A827" s="104">
        <f>'2025'!E96</f>
        <v>45751</v>
      </c>
      <c r="B827" s="92">
        <f t="shared" si="1"/>
        <v>4</v>
      </c>
      <c r="C827" s="92">
        <f t="shared" si="2"/>
        <v>14</v>
      </c>
      <c r="D827" s="104" t="str">
        <f t="shared" si="3"/>
        <v>Friday</v>
      </c>
      <c r="E827" s="15">
        <f>'2025'!F96</f>
        <v>2</v>
      </c>
      <c r="F827" s="15">
        <f>'2025'!G96</f>
        <v>2</v>
      </c>
      <c r="G827" s="15" t="str">
        <f>'2025'!H96</f>
        <v/>
      </c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>
      <c r="A828" s="104">
        <f>'2025'!E97</f>
        <v>45752</v>
      </c>
      <c r="B828" s="92">
        <f t="shared" si="1"/>
        <v>4</v>
      </c>
      <c r="C828" s="92">
        <f t="shared" si="2"/>
        <v>14</v>
      </c>
      <c r="D828" s="104" t="str">
        <f t="shared" si="3"/>
        <v>Saturday</v>
      </c>
      <c r="E828" s="15">
        <f>'2025'!F97</f>
        <v>3</v>
      </c>
      <c r="F828" s="15">
        <f>'2025'!G97</f>
        <v>0</v>
      </c>
      <c r="G828" s="15">
        <f>'2025'!H97</f>
        <v>1</v>
      </c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>
      <c r="A829" s="104">
        <f>'2025'!E98</f>
        <v>45753</v>
      </c>
      <c r="B829" s="92">
        <f t="shared" si="1"/>
        <v>4</v>
      </c>
      <c r="C829" s="92">
        <f t="shared" si="2"/>
        <v>14</v>
      </c>
      <c r="D829" s="104" t="str">
        <f t="shared" si="3"/>
        <v>Sunday</v>
      </c>
      <c r="E829" s="15">
        <f>'2025'!F98</f>
        <v>1</v>
      </c>
      <c r="F829" s="15">
        <f>'2025'!G98</f>
        <v>6</v>
      </c>
      <c r="G829" s="15">
        <f>'2025'!H98</f>
        <v>1</v>
      </c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>
      <c r="A830" s="104">
        <f>'2025'!E99</f>
        <v>45754</v>
      </c>
      <c r="B830" s="92">
        <f t="shared" si="1"/>
        <v>4</v>
      </c>
      <c r="C830" s="92">
        <f t="shared" si="2"/>
        <v>15</v>
      </c>
      <c r="D830" s="104" t="str">
        <f t="shared" si="3"/>
        <v>Monday</v>
      </c>
      <c r="E830" s="15">
        <f>'2025'!F99</f>
        <v>2</v>
      </c>
      <c r="F830" s="15">
        <f>'2025'!G99</f>
        <v>2</v>
      </c>
      <c r="G830" s="15" t="str">
        <f>'2025'!H99</f>
        <v/>
      </c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>
      <c r="A831" s="104">
        <f>'2025'!E100</f>
        <v>45755</v>
      </c>
      <c r="B831" s="92">
        <f t="shared" si="1"/>
        <v>4</v>
      </c>
      <c r="C831" s="92">
        <f t="shared" si="2"/>
        <v>15</v>
      </c>
      <c r="D831" s="104" t="str">
        <f t="shared" si="3"/>
        <v>Tuesday</v>
      </c>
      <c r="E831" s="15">
        <f>'2025'!F100</f>
        <v>3</v>
      </c>
      <c r="F831" s="15">
        <f>'2025'!G100</f>
        <v>3</v>
      </c>
      <c r="G831" s="15" t="str">
        <f>'2025'!H100</f>
        <v/>
      </c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>
      <c r="A832" s="104">
        <f>'2025'!E101</f>
        <v>45756</v>
      </c>
      <c r="B832" s="92">
        <f t="shared" si="1"/>
        <v>4</v>
      </c>
      <c r="C832" s="92">
        <f t="shared" si="2"/>
        <v>15</v>
      </c>
      <c r="D832" s="104" t="str">
        <f t="shared" si="3"/>
        <v>Wednesday</v>
      </c>
      <c r="E832" s="15">
        <f>'2025'!F101</f>
        <v>2</v>
      </c>
      <c r="F832" s="15">
        <f>'2025'!G101</f>
        <v>2</v>
      </c>
      <c r="G832" s="15" t="str">
        <f>'2025'!H101</f>
        <v/>
      </c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>
      <c r="A833" s="104">
        <f>'2025'!E102</f>
        <v>45757</v>
      </c>
      <c r="B833" s="92">
        <f t="shared" si="1"/>
        <v>4</v>
      </c>
      <c r="C833" s="92">
        <f t="shared" si="2"/>
        <v>15</v>
      </c>
      <c r="D833" s="104" t="str">
        <f t="shared" si="3"/>
        <v>Thursday</v>
      </c>
      <c r="E833" s="15">
        <f>'2025'!F102</f>
        <v>4</v>
      </c>
      <c r="F833" s="15">
        <f>'2025'!G102</f>
        <v>2</v>
      </c>
      <c r="G833" s="15" t="str">
        <f>'2025'!H102</f>
        <v/>
      </c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>
      <c r="A834" s="104">
        <f>'2025'!E103</f>
        <v>45758</v>
      </c>
      <c r="B834" s="92">
        <f t="shared" si="1"/>
        <v>4</v>
      </c>
      <c r="C834" s="92">
        <f t="shared" si="2"/>
        <v>15</v>
      </c>
      <c r="D834" s="104" t="str">
        <f t="shared" si="3"/>
        <v>Friday</v>
      </c>
      <c r="E834" s="15">
        <f>'2025'!F103</f>
        <v>3</v>
      </c>
      <c r="F834" s="15">
        <f>'2025'!G103</f>
        <v>0</v>
      </c>
      <c r="G834" s="15" t="str">
        <f>'2025'!H103</f>
        <v/>
      </c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>
      <c r="A835" s="104">
        <f>'2025'!E104</f>
        <v>45759</v>
      </c>
      <c r="B835" s="92">
        <f t="shared" si="1"/>
        <v>4</v>
      </c>
      <c r="C835" s="92">
        <f t="shared" si="2"/>
        <v>15</v>
      </c>
      <c r="D835" s="104" t="str">
        <f t="shared" si="3"/>
        <v>Saturday</v>
      </c>
      <c r="E835" s="15">
        <f>'2025'!F104</f>
        <v>1</v>
      </c>
      <c r="F835" s="15">
        <f>'2025'!G104</f>
        <v>0</v>
      </c>
      <c r="G835" s="15" t="str">
        <f>'2025'!H104</f>
        <v/>
      </c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>
      <c r="A836" s="104">
        <f>'2025'!E105</f>
        <v>45760</v>
      </c>
      <c r="B836" s="92">
        <f t="shared" si="1"/>
        <v>4</v>
      </c>
      <c r="C836" s="92">
        <f t="shared" si="2"/>
        <v>15</v>
      </c>
      <c r="D836" s="104" t="str">
        <f t="shared" si="3"/>
        <v>Sunday</v>
      </c>
      <c r="E836" s="15">
        <f>'2025'!F105</f>
        <v>2</v>
      </c>
      <c r="F836" s="15">
        <f>'2025'!G105</f>
        <v>0</v>
      </c>
      <c r="G836" s="15" t="str">
        <f>'2025'!H105</f>
        <v/>
      </c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>
      <c r="A837" s="104">
        <f>'2025'!E106</f>
        <v>45761</v>
      </c>
      <c r="B837" s="92">
        <f t="shared" si="1"/>
        <v>4</v>
      </c>
      <c r="C837" s="92">
        <f t="shared" si="2"/>
        <v>16</v>
      </c>
      <c r="D837" s="104" t="str">
        <f t="shared" si="3"/>
        <v>Monday</v>
      </c>
      <c r="E837" s="15">
        <f>'2025'!F106</f>
        <v>2</v>
      </c>
      <c r="F837" s="15">
        <f>'2025'!G106</f>
        <v>0</v>
      </c>
      <c r="G837" s="15" t="str">
        <f>'2025'!H106</f>
        <v/>
      </c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>
      <c r="A838" s="104">
        <f>'2025'!E107</f>
        <v>45762</v>
      </c>
      <c r="B838" s="92">
        <f t="shared" si="1"/>
        <v>4</v>
      </c>
      <c r="C838" s="92">
        <f t="shared" si="2"/>
        <v>16</v>
      </c>
      <c r="D838" s="104" t="str">
        <f t="shared" si="3"/>
        <v>Tuesday</v>
      </c>
      <c r="E838" s="15">
        <f>'2025'!F107</f>
        <v>3</v>
      </c>
      <c r="F838" s="15">
        <f>'2025'!G107</f>
        <v>0</v>
      </c>
      <c r="G838" s="15">
        <f>'2025'!H107</f>
        <v>2</v>
      </c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>
      <c r="A839" s="104">
        <f>'2025'!E108</f>
        <v>45763</v>
      </c>
      <c r="B839" s="92">
        <f t="shared" si="1"/>
        <v>4</v>
      </c>
      <c r="C839" s="92">
        <f t="shared" si="2"/>
        <v>16</v>
      </c>
      <c r="D839" s="104" t="str">
        <f t="shared" si="3"/>
        <v>Wednesday</v>
      </c>
      <c r="E839" s="15">
        <f>'2025'!F108</f>
        <v>3</v>
      </c>
      <c r="F839" s="15">
        <f>'2025'!G108</f>
        <v>1</v>
      </c>
      <c r="G839" s="15" t="str">
        <f>'2025'!H108</f>
        <v/>
      </c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>
      <c r="A840" s="104">
        <f>'2025'!E109</f>
        <v>45764</v>
      </c>
      <c r="B840" s="92">
        <f t="shared" si="1"/>
        <v>4</v>
      </c>
      <c r="C840" s="92">
        <f t="shared" si="2"/>
        <v>16</v>
      </c>
      <c r="D840" s="104" t="str">
        <f t="shared" si="3"/>
        <v>Thursday</v>
      </c>
      <c r="E840" s="15">
        <f>'2025'!F109</f>
        <v>2</v>
      </c>
      <c r="F840" s="15">
        <f>'2025'!G109</f>
        <v>1</v>
      </c>
      <c r="G840" s="15" t="str">
        <f>'2025'!H109</f>
        <v/>
      </c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>
      <c r="A841" s="104">
        <f>'2025'!E110</f>
        <v>45765</v>
      </c>
      <c r="B841" s="92">
        <f t="shared" si="1"/>
        <v>4</v>
      </c>
      <c r="C841" s="92">
        <f t="shared" si="2"/>
        <v>16</v>
      </c>
      <c r="D841" s="104" t="str">
        <f t="shared" si="3"/>
        <v>Friday</v>
      </c>
      <c r="E841" s="15">
        <f>'2025'!F110</f>
        <v>2</v>
      </c>
      <c r="F841" s="15">
        <f>'2025'!G110</f>
        <v>0</v>
      </c>
      <c r="G841" s="15" t="str">
        <f>'2025'!H110</f>
        <v/>
      </c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>
      <c r="A842" s="104">
        <f>'2025'!E111</f>
        <v>45766</v>
      </c>
      <c r="B842" s="92">
        <f t="shared" si="1"/>
        <v>4</v>
      </c>
      <c r="C842" s="92">
        <f t="shared" si="2"/>
        <v>16</v>
      </c>
      <c r="D842" s="104" t="str">
        <f t="shared" si="3"/>
        <v>Saturday</v>
      </c>
      <c r="E842" s="15">
        <f>'2025'!F111</f>
        <v>2</v>
      </c>
      <c r="F842" s="15">
        <f>'2025'!G111</f>
        <v>0</v>
      </c>
      <c r="G842" s="15" t="str">
        <f>'2025'!H111</f>
        <v/>
      </c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>
      <c r="A843" s="104">
        <f>'2025'!E112</f>
        <v>45767</v>
      </c>
      <c r="B843" s="92">
        <f t="shared" si="1"/>
        <v>4</v>
      </c>
      <c r="C843" s="92">
        <f t="shared" si="2"/>
        <v>16</v>
      </c>
      <c r="D843" s="104" t="str">
        <f t="shared" si="3"/>
        <v>Sunday</v>
      </c>
      <c r="E843" s="15">
        <f>'2025'!F112</f>
        <v>2</v>
      </c>
      <c r="F843" s="15">
        <f>'2025'!G112</f>
        <v>0</v>
      </c>
      <c r="G843" s="15">
        <f>'2025'!H112</f>
        <v>1</v>
      </c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>
      <c r="A844" s="104">
        <f>'2025'!E113</f>
        <v>45768</v>
      </c>
      <c r="B844" s="92">
        <f t="shared" si="1"/>
        <v>4</v>
      </c>
      <c r="C844" s="92">
        <f t="shared" si="2"/>
        <v>17</v>
      </c>
      <c r="D844" s="104" t="str">
        <f t="shared" si="3"/>
        <v>Monday</v>
      </c>
      <c r="E844" s="15">
        <f>'2025'!F113</f>
        <v>3</v>
      </c>
      <c r="F844" s="15">
        <f>'2025'!G113</f>
        <v>1</v>
      </c>
      <c r="G844" s="15">
        <f>'2025'!H113</f>
        <v>1</v>
      </c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>
      <c r="A845" s="104">
        <f>'2025'!E114</f>
        <v>45769</v>
      </c>
      <c r="B845" s="92">
        <f t="shared" si="1"/>
        <v>4</v>
      </c>
      <c r="C845" s="92">
        <f t="shared" si="2"/>
        <v>17</v>
      </c>
      <c r="D845" s="104" t="str">
        <f t="shared" si="3"/>
        <v>Tuesday</v>
      </c>
      <c r="E845" s="15">
        <f>'2025'!F114</f>
        <v>0</v>
      </c>
      <c r="F845" s="15">
        <f>'2025'!G114</f>
        <v>3</v>
      </c>
      <c r="G845" s="15">
        <f>'2025'!H114</f>
        <v>2</v>
      </c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>
      <c r="A846" s="104">
        <f>'2025'!E115</f>
        <v>45770</v>
      </c>
      <c r="B846" s="92">
        <f t="shared" si="1"/>
        <v>4</v>
      </c>
      <c r="C846" s="92">
        <f t="shared" si="2"/>
        <v>17</v>
      </c>
      <c r="D846" s="104" t="str">
        <f t="shared" si="3"/>
        <v>Wednesday</v>
      </c>
      <c r="E846" s="15">
        <f>'2025'!F115</f>
        <v>3</v>
      </c>
      <c r="F846" s="15">
        <f>'2025'!G115</f>
        <v>3</v>
      </c>
      <c r="G846" s="15">
        <f>'2025'!H115</f>
        <v>1</v>
      </c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>
      <c r="A847" s="104">
        <f>'2025'!E116</f>
        <v>45771</v>
      </c>
      <c r="B847" s="92">
        <f t="shared" si="1"/>
        <v>4</v>
      </c>
      <c r="C847" s="92">
        <f t="shared" si="2"/>
        <v>17</v>
      </c>
      <c r="D847" s="104" t="str">
        <f t="shared" si="3"/>
        <v>Thursday</v>
      </c>
      <c r="E847" s="15">
        <f>'2025'!F116</f>
        <v>2</v>
      </c>
      <c r="F847" s="15">
        <f>'2025'!G116</f>
        <v>3</v>
      </c>
      <c r="G847" s="15">
        <f>'2025'!H116</f>
        <v>1</v>
      </c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>
      <c r="A848" s="104">
        <f>'2025'!E117</f>
        <v>45772</v>
      </c>
      <c r="B848" s="92">
        <f t="shared" si="1"/>
        <v>4</v>
      </c>
      <c r="C848" s="92">
        <f t="shared" si="2"/>
        <v>17</v>
      </c>
      <c r="D848" s="104" t="str">
        <f t="shared" si="3"/>
        <v>Friday</v>
      </c>
      <c r="E848" s="15">
        <f>'2025'!F117</f>
        <v>4</v>
      </c>
      <c r="F848" s="15">
        <f>'2025'!G117</f>
        <v>3</v>
      </c>
      <c r="G848" s="15" t="str">
        <f>'2025'!H117</f>
        <v/>
      </c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>
      <c r="A849" s="104">
        <f>'2025'!E118</f>
        <v>45773</v>
      </c>
      <c r="B849" s="92">
        <f t="shared" si="1"/>
        <v>4</v>
      </c>
      <c r="C849" s="92">
        <f t="shared" si="2"/>
        <v>17</v>
      </c>
      <c r="D849" s="104" t="str">
        <f t="shared" si="3"/>
        <v>Saturday</v>
      </c>
      <c r="E849" s="15">
        <f>'2025'!F118</f>
        <v>1</v>
      </c>
      <c r="F849" s="15">
        <f>'2025'!G118</f>
        <v>0</v>
      </c>
      <c r="G849" s="15" t="str">
        <f>'2025'!H118</f>
        <v/>
      </c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>
      <c r="A850" s="104">
        <f>'2025'!E119</f>
        <v>45774</v>
      </c>
      <c r="B850" s="92">
        <f t="shared" si="1"/>
        <v>4</v>
      </c>
      <c r="C850" s="92">
        <f t="shared" si="2"/>
        <v>17</v>
      </c>
      <c r="D850" s="104" t="str">
        <f t="shared" si="3"/>
        <v>Sunday</v>
      </c>
      <c r="E850" s="15">
        <f>'2025'!F119</f>
        <v>0</v>
      </c>
      <c r="F850" s="15">
        <f>'2025'!G119</f>
        <v>2</v>
      </c>
      <c r="G850" s="15" t="str">
        <f>'2025'!H119</f>
        <v/>
      </c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>
      <c r="A851" s="104">
        <f>'2025'!E120</f>
        <v>45775</v>
      </c>
      <c r="B851" s="92">
        <f t="shared" si="1"/>
        <v>4</v>
      </c>
      <c r="C851" s="92">
        <f t="shared" si="2"/>
        <v>18</v>
      </c>
      <c r="D851" s="104" t="str">
        <f t="shared" si="3"/>
        <v>Monday</v>
      </c>
      <c r="E851" s="15">
        <f>'2025'!F120</f>
        <v>3</v>
      </c>
      <c r="F851" s="15">
        <f>'2025'!G120</f>
        <v>2</v>
      </c>
      <c r="G851" s="15">
        <f>'2025'!H120</f>
        <v>1</v>
      </c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>
      <c r="A852" s="104">
        <f>'2025'!E121</f>
        <v>45776</v>
      </c>
      <c r="B852" s="92">
        <f t="shared" si="1"/>
        <v>4</v>
      </c>
      <c r="C852" s="92">
        <f t="shared" si="2"/>
        <v>18</v>
      </c>
      <c r="D852" s="104" t="str">
        <f t="shared" si="3"/>
        <v>Tuesday</v>
      </c>
      <c r="E852" s="15">
        <f>'2025'!F121</f>
        <v>2</v>
      </c>
      <c r="F852" s="15">
        <f>'2025'!G121</f>
        <v>0</v>
      </c>
      <c r="G852" s="15">
        <f>'2025'!H121</f>
        <v>1</v>
      </c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>
      <c r="A853" s="104">
        <f>'2025'!E122</f>
        <v>45777</v>
      </c>
      <c r="B853" s="92">
        <f t="shared" si="1"/>
        <v>4</v>
      </c>
      <c r="C853" s="92">
        <f t="shared" si="2"/>
        <v>18</v>
      </c>
      <c r="D853" s="104" t="str">
        <f t="shared" si="3"/>
        <v>Wednesday</v>
      </c>
      <c r="E853" s="15">
        <f>'2025'!F122</f>
        <v>2</v>
      </c>
      <c r="F853" s="15">
        <f>'2025'!G122</f>
        <v>3</v>
      </c>
      <c r="G853" s="15">
        <f>'2025'!H122</f>
        <v>1</v>
      </c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>
      <c r="A854" s="104">
        <f>'2025'!E123</f>
        <v>45778</v>
      </c>
      <c r="B854" s="92">
        <f t="shared" si="1"/>
        <v>5</v>
      </c>
      <c r="C854" s="92">
        <f t="shared" si="2"/>
        <v>18</v>
      </c>
      <c r="D854" s="104" t="str">
        <f t="shared" si="3"/>
        <v>Thursday</v>
      </c>
      <c r="E854" s="15">
        <f>'2025'!F123</f>
        <v>1</v>
      </c>
      <c r="F854" s="15">
        <f>'2025'!G123</f>
        <v>0</v>
      </c>
      <c r="G854" s="15">
        <f>'2025'!H123</f>
        <v>1</v>
      </c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>
      <c r="A855" s="104">
        <f>'2025'!E124</f>
        <v>45779</v>
      </c>
      <c r="B855" s="92">
        <f t="shared" si="1"/>
        <v>5</v>
      </c>
      <c r="C855" s="92">
        <f t="shared" si="2"/>
        <v>18</v>
      </c>
      <c r="D855" s="104" t="str">
        <f t="shared" si="3"/>
        <v>Friday</v>
      </c>
      <c r="E855" s="15">
        <f>'2025'!F124</f>
        <v>3</v>
      </c>
      <c r="F855" s="15">
        <f>'2025'!G124</f>
        <v>0</v>
      </c>
      <c r="G855" s="15">
        <f>'2025'!H124</f>
        <v>1</v>
      </c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>
      <c r="A856" s="104">
        <f>'2025'!E125</f>
        <v>45780</v>
      </c>
      <c r="B856" s="92">
        <f t="shared" si="1"/>
        <v>5</v>
      </c>
      <c r="C856" s="92">
        <f t="shared" si="2"/>
        <v>18</v>
      </c>
      <c r="D856" s="104" t="str">
        <f t="shared" si="3"/>
        <v>Saturday</v>
      </c>
      <c r="E856" s="15">
        <f>'2025'!F125</f>
        <v>0</v>
      </c>
      <c r="F856" s="15">
        <f>'2025'!G125</f>
        <v>0</v>
      </c>
      <c r="G856" s="15">
        <f>'2025'!H125</f>
        <v>2</v>
      </c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>
      <c r="A857" s="104">
        <f>'2025'!E126</f>
        <v>45781</v>
      </c>
      <c r="B857" s="92">
        <f t="shared" si="1"/>
        <v>5</v>
      </c>
      <c r="C857" s="92">
        <f t="shared" si="2"/>
        <v>18</v>
      </c>
      <c r="D857" s="104" t="str">
        <f t="shared" si="3"/>
        <v>Sunday</v>
      </c>
      <c r="E857" s="15">
        <f>'2025'!F126</f>
        <v>2</v>
      </c>
      <c r="F857" s="15">
        <f>'2025'!G126</f>
        <v>0</v>
      </c>
      <c r="G857" s="15">
        <f>'2025'!H126</f>
        <v>1</v>
      </c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>
      <c r="A858" s="104">
        <f>'2025'!E127</f>
        <v>45782</v>
      </c>
      <c r="B858" s="92">
        <f t="shared" si="1"/>
        <v>5</v>
      </c>
      <c r="C858" s="92">
        <f t="shared" si="2"/>
        <v>19</v>
      </c>
      <c r="D858" s="104" t="str">
        <f t="shared" si="3"/>
        <v>Monday</v>
      </c>
      <c r="E858" s="15">
        <f>'2025'!F127</f>
        <v>2</v>
      </c>
      <c r="F858" s="15">
        <f>'2025'!G127</f>
        <v>0</v>
      </c>
      <c r="G858" s="15">
        <f>'2025'!H127</f>
        <v>2</v>
      </c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>
      <c r="A859" s="104">
        <f>'2025'!E128</f>
        <v>45783</v>
      </c>
      <c r="B859" s="92">
        <f t="shared" si="1"/>
        <v>5</v>
      </c>
      <c r="C859" s="92">
        <f t="shared" si="2"/>
        <v>19</v>
      </c>
      <c r="D859" s="104" t="str">
        <f t="shared" si="3"/>
        <v>Tuesday</v>
      </c>
      <c r="E859" s="15">
        <f>'2025'!F128</f>
        <v>2</v>
      </c>
      <c r="F859" s="15">
        <f>'2025'!G128</f>
        <v>0</v>
      </c>
      <c r="G859" s="15">
        <f>'2025'!H128</f>
        <v>2</v>
      </c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>
      <c r="A860" s="104">
        <f>'2025'!E129</f>
        <v>45784</v>
      </c>
      <c r="B860" s="92">
        <f t="shared" si="1"/>
        <v>5</v>
      </c>
      <c r="C860" s="92">
        <f t="shared" si="2"/>
        <v>19</v>
      </c>
      <c r="D860" s="104" t="str">
        <f t="shared" si="3"/>
        <v>Wednesday</v>
      </c>
      <c r="E860" s="15">
        <f>'2025'!F129</f>
        <v>0</v>
      </c>
      <c r="F860" s="15">
        <f>'2025'!G129</f>
        <v>0</v>
      </c>
      <c r="G860" s="15">
        <f>'2025'!H129</f>
        <v>1</v>
      </c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>
      <c r="A861" s="104">
        <f>'2025'!E130</f>
        <v>45785</v>
      </c>
      <c r="B861" s="92">
        <f t="shared" si="1"/>
        <v>5</v>
      </c>
      <c r="C861" s="92">
        <f t="shared" si="2"/>
        <v>19</v>
      </c>
      <c r="D861" s="104" t="str">
        <f t="shared" si="3"/>
        <v>Thursday</v>
      </c>
      <c r="E861" s="15">
        <f>'2025'!F130</f>
        <v>1</v>
      </c>
      <c r="F861" s="15">
        <f>'2025'!G130</f>
        <v>0</v>
      </c>
      <c r="G861" s="15" t="str">
        <f>'2025'!H130</f>
        <v/>
      </c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>
      <c r="A862" s="104">
        <f>'2025'!E131</f>
        <v>45786</v>
      </c>
      <c r="B862" s="92">
        <f t="shared" si="1"/>
        <v>5</v>
      </c>
      <c r="C862" s="92">
        <f t="shared" si="2"/>
        <v>19</v>
      </c>
      <c r="D862" s="104" t="str">
        <f t="shared" si="3"/>
        <v>Friday</v>
      </c>
      <c r="E862" s="15">
        <f>'2025'!F131</f>
        <v>0</v>
      </c>
      <c r="F862" s="15">
        <f>'2025'!G131</f>
        <v>0</v>
      </c>
      <c r="G862" s="15" t="str">
        <f>'2025'!H131</f>
        <v/>
      </c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>
      <c r="A863" s="104">
        <f>'2025'!E132</f>
        <v>45787</v>
      </c>
      <c r="B863" s="92">
        <f t="shared" si="1"/>
        <v>5</v>
      </c>
      <c r="C863" s="92">
        <f t="shared" si="2"/>
        <v>19</v>
      </c>
      <c r="D863" s="104" t="str">
        <f t="shared" si="3"/>
        <v>Saturday</v>
      </c>
      <c r="E863" s="15">
        <f>'2025'!F132</f>
        <v>1</v>
      </c>
      <c r="F863" s="15">
        <f>'2025'!G132</f>
        <v>1</v>
      </c>
      <c r="G863" s="15">
        <f>'2025'!H132</f>
        <v>2</v>
      </c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>
      <c r="A864" s="104">
        <f>'2025'!E133</f>
        <v>45788</v>
      </c>
      <c r="B864" s="92">
        <f t="shared" si="1"/>
        <v>5</v>
      </c>
      <c r="C864" s="92">
        <f t="shared" si="2"/>
        <v>19</v>
      </c>
      <c r="D864" s="104" t="str">
        <f t="shared" si="3"/>
        <v>Sunday</v>
      </c>
      <c r="E864" s="15">
        <f>'2025'!F133</f>
        <v>3</v>
      </c>
      <c r="F864" s="15">
        <f>'2025'!G133</f>
        <v>3</v>
      </c>
      <c r="G864" s="15" t="str">
        <f>'2025'!H133</f>
        <v/>
      </c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>
      <c r="A865" s="104">
        <f>'2025'!E134</f>
        <v>45789</v>
      </c>
      <c r="B865" s="92">
        <f t="shared" si="1"/>
        <v>5</v>
      </c>
      <c r="C865" s="92">
        <f t="shared" si="2"/>
        <v>20</v>
      </c>
      <c r="D865" s="104" t="str">
        <f t="shared" si="3"/>
        <v>Monday</v>
      </c>
      <c r="E865" s="15">
        <f>'2025'!F134</f>
        <v>2</v>
      </c>
      <c r="F865" s="15">
        <f>'2025'!G134</f>
        <v>2</v>
      </c>
      <c r="G865" s="15">
        <f>'2025'!H134</f>
        <v>1</v>
      </c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>
      <c r="A866" s="104">
        <f>'2025'!E135</f>
        <v>45790</v>
      </c>
      <c r="B866" s="92">
        <f t="shared" si="1"/>
        <v>5</v>
      </c>
      <c r="C866" s="92">
        <f t="shared" si="2"/>
        <v>20</v>
      </c>
      <c r="D866" s="104" t="str">
        <f t="shared" si="3"/>
        <v>Tuesday</v>
      </c>
      <c r="E866" s="15">
        <f>'2025'!F135</f>
        <v>2</v>
      </c>
      <c r="F866" s="15">
        <f>'2025'!G135</f>
        <v>2</v>
      </c>
      <c r="G866" s="15" t="str">
        <f>'2025'!H135</f>
        <v/>
      </c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>
      <c r="A867" s="104">
        <f>'2025'!E136</f>
        <v>45791</v>
      </c>
      <c r="B867" s="92">
        <f t="shared" si="1"/>
        <v>5</v>
      </c>
      <c r="C867" s="92">
        <f t="shared" si="2"/>
        <v>20</v>
      </c>
      <c r="D867" s="104" t="str">
        <f t="shared" si="3"/>
        <v>Wednesday</v>
      </c>
      <c r="E867" s="15">
        <f>'2025'!F136</f>
        <v>4</v>
      </c>
      <c r="F867" s="15">
        <f>'2025'!G136</f>
        <v>2</v>
      </c>
      <c r="G867" s="15">
        <f>'2025'!H136</f>
        <v>1</v>
      </c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>
      <c r="A868" s="104">
        <f>'2025'!E137</f>
        <v>45792</v>
      </c>
      <c r="B868" s="92">
        <f t="shared" si="1"/>
        <v>5</v>
      </c>
      <c r="C868" s="92">
        <f t="shared" si="2"/>
        <v>20</v>
      </c>
      <c r="D868" s="104" t="str">
        <f t="shared" si="3"/>
        <v>Thursday</v>
      </c>
      <c r="E868" s="15">
        <f>'2025'!F137</f>
        <v>2</v>
      </c>
      <c r="F868" s="15">
        <f>'2025'!G137</f>
        <v>3</v>
      </c>
      <c r="G868" s="15">
        <f>'2025'!H137</f>
        <v>2</v>
      </c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>
      <c r="A869" s="104">
        <f>'2025'!E138</f>
        <v>45793</v>
      </c>
      <c r="B869" s="92">
        <f t="shared" si="1"/>
        <v>5</v>
      </c>
      <c r="C869" s="92">
        <f t="shared" si="2"/>
        <v>20</v>
      </c>
      <c r="D869" s="104" t="str">
        <f t="shared" si="3"/>
        <v>Friday</v>
      </c>
      <c r="E869" s="15">
        <f>'2025'!F138</f>
        <v>3</v>
      </c>
      <c r="F869" s="15">
        <f>'2025'!G138</f>
        <v>0</v>
      </c>
      <c r="G869" s="15" t="str">
        <f>'2025'!H138</f>
        <v/>
      </c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>
      <c r="A870" s="104">
        <f>'2025'!E139</f>
        <v>45794</v>
      </c>
      <c r="B870" s="92">
        <f t="shared" si="1"/>
        <v>5</v>
      </c>
      <c r="C870" s="92">
        <f t="shared" si="2"/>
        <v>20</v>
      </c>
      <c r="D870" s="104" t="str">
        <f t="shared" si="3"/>
        <v>Saturday</v>
      </c>
      <c r="E870" s="15">
        <f>'2025'!F139</f>
        <v>2</v>
      </c>
      <c r="F870" s="15">
        <f>'2025'!G139</f>
        <v>3</v>
      </c>
      <c r="G870" s="15">
        <f>'2025'!H139</f>
        <v>1</v>
      </c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>
      <c r="A871" s="104">
        <f>'2025'!E140</f>
        <v>45795</v>
      </c>
      <c r="B871" s="92">
        <f t="shared" si="1"/>
        <v>5</v>
      </c>
      <c r="C871" s="92">
        <f t="shared" si="2"/>
        <v>20</v>
      </c>
      <c r="D871" s="104" t="str">
        <f t="shared" si="3"/>
        <v>Sunday</v>
      </c>
      <c r="E871" s="15">
        <f>'2025'!F140</f>
        <v>2</v>
      </c>
      <c r="F871" s="15">
        <f>'2025'!G140</f>
        <v>0</v>
      </c>
      <c r="G871" s="15">
        <f>'2025'!H140</f>
        <v>1</v>
      </c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>
      <c r="A872" s="104">
        <f>'2025'!E141</f>
        <v>45796</v>
      </c>
      <c r="B872" s="92">
        <f t="shared" si="1"/>
        <v>5</v>
      </c>
      <c r="C872" s="92">
        <f t="shared" si="2"/>
        <v>21</v>
      </c>
      <c r="D872" s="104" t="str">
        <f t="shared" si="3"/>
        <v>Monday</v>
      </c>
      <c r="E872" s="15">
        <f>'2025'!F141</f>
        <v>1</v>
      </c>
      <c r="F872" s="15">
        <f>'2025'!G141</f>
        <v>3</v>
      </c>
      <c r="G872" s="15">
        <f>'2025'!H141</f>
        <v>1</v>
      </c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>
      <c r="A873" s="104">
        <f>'2025'!E142</f>
        <v>45797</v>
      </c>
      <c r="B873" s="92">
        <f t="shared" si="1"/>
        <v>5</v>
      </c>
      <c r="C873" s="92">
        <f t="shared" si="2"/>
        <v>21</v>
      </c>
      <c r="D873" s="104" t="str">
        <f t="shared" si="3"/>
        <v>Tuesday</v>
      </c>
      <c r="E873" s="15">
        <f>'2025'!F142</f>
        <v>2</v>
      </c>
      <c r="F873" s="15">
        <f>'2025'!G142</f>
        <v>0</v>
      </c>
      <c r="G873" s="15">
        <f>'2025'!H142</f>
        <v>1</v>
      </c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>
      <c r="A874" s="104">
        <f>'2025'!E143</f>
        <v>45798</v>
      </c>
      <c r="B874" s="92">
        <f t="shared" si="1"/>
        <v>5</v>
      </c>
      <c r="C874" s="92">
        <f t="shared" si="2"/>
        <v>21</v>
      </c>
      <c r="D874" s="104" t="str">
        <f t="shared" si="3"/>
        <v>Wednesday</v>
      </c>
      <c r="E874" s="15">
        <f>'2025'!F143</f>
        <v>2</v>
      </c>
      <c r="F874" s="15">
        <f>'2025'!G143</f>
        <v>1</v>
      </c>
      <c r="G874" s="15">
        <f>'2025'!H143</f>
        <v>2</v>
      </c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>
      <c r="A875" s="104">
        <f>'2025'!E144</f>
        <v>45799</v>
      </c>
      <c r="B875" s="92">
        <f t="shared" si="1"/>
        <v>5</v>
      </c>
      <c r="C875" s="92">
        <f t="shared" si="2"/>
        <v>21</v>
      </c>
      <c r="D875" s="104" t="str">
        <f t="shared" si="3"/>
        <v>Thursday</v>
      </c>
      <c r="E875" s="15">
        <f>'2025'!F144</f>
        <v>3</v>
      </c>
      <c r="F875" s="15">
        <f>'2025'!G144</f>
        <v>2</v>
      </c>
      <c r="G875" s="15" t="str">
        <f>'2025'!H144</f>
        <v/>
      </c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>
      <c r="A876" s="104">
        <f>'2025'!E145</f>
        <v>45800</v>
      </c>
      <c r="B876" s="92">
        <f t="shared" si="1"/>
        <v>5</v>
      </c>
      <c r="C876" s="92">
        <f t="shared" si="2"/>
        <v>21</v>
      </c>
      <c r="D876" s="104" t="str">
        <f t="shared" si="3"/>
        <v>Friday</v>
      </c>
      <c r="E876" s="15">
        <f>'2025'!F145</f>
        <v>2</v>
      </c>
      <c r="F876" s="15">
        <f>'2025'!G145</f>
        <v>2</v>
      </c>
      <c r="G876" s="15">
        <f>'2025'!H145</f>
        <v>2</v>
      </c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>
      <c r="A877" s="104">
        <f>'2025'!E146</f>
        <v>45801</v>
      </c>
      <c r="B877" s="92">
        <f t="shared" si="1"/>
        <v>5</v>
      </c>
      <c r="C877" s="92">
        <f t="shared" si="2"/>
        <v>21</v>
      </c>
      <c r="D877" s="104" t="str">
        <f t="shared" si="3"/>
        <v>Saturday</v>
      </c>
      <c r="E877" s="15">
        <f>'2025'!F146</f>
        <v>3</v>
      </c>
      <c r="F877" s="15">
        <f>'2025'!G146</f>
        <v>3</v>
      </c>
      <c r="G877" s="15" t="str">
        <f>'2025'!H146</f>
        <v/>
      </c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>
      <c r="A878" s="104">
        <f>'2025'!E147</f>
        <v>45802</v>
      </c>
      <c r="B878" s="92">
        <f t="shared" si="1"/>
        <v>5</v>
      </c>
      <c r="C878" s="92">
        <f t="shared" si="2"/>
        <v>21</v>
      </c>
      <c r="D878" s="104" t="str">
        <f t="shared" si="3"/>
        <v>Sunday</v>
      </c>
      <c r="E878" s="15">
        <f>'2025'!F147</f>
        <v>3</v>
      </c>
      <c r="F878" s="15">
        <f>'2025'!G147</f>
        <v>3</v>
      </c>
      <c r="G878" s="15" t="str">
        <f>'2025'!H147</f>
        <v/>
      </c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>
      <c r="A879" s="104">
        <f>'2025'!E148</f>
        <v>45803</v>
      </c>
      <c r="B879" s="92">
        <f t="shared" si="1"/>
        <v>5</v>
      </c>
      <c r="C879" s="92">
        <f t="shared" si="2"/>
        <v>22</v>
      </c>
      <c r="D879" s="104" t="str">
        <f t="shared" si="3"/>
        <v>Monday</v>
      </c>
      <c r="E879" s="15">
        <f>'2025'!F148</f>
        <v>4</v>
      </c>
      <c r="F879" s="15">
        <f>'2025'!G148</f>
        <v>2</v>
      </c>
      <c r="G879" s="15" t="str">
        <f>'2025'!H148</f>
        <v/>
      </c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>
      <c r="A880" s="104">
        <f>'2025'!E149</f>
        <v>45804</v>
      </c>
      <c r="B880" s="92">
        <f t="shared" si="1"/>
        <v>5</v>
      </c>
      <c r="C880" s="92">
        <f t="shared" si="2"/>
        <v>22</v>
      </c>
      <c r="D880" s="104" t="str">
        <f t="shared" si="3"/>
        <v>Tuesday</v>
      </c>
      <c r="E880" s="15">
        <f>'2025'!F149</f>
        <v>2</v>
      </c>
      <c r="F880" s="15">
        <f>'2025'!G149</f>
        <v>2</v>
      </c>
      <c r="G880" s="15">
        <f>'2025'!H149</f>
        <v>1</v>
      </c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>
      <c r="A881" s="104">
        <f>'2025'!E150</f>
        <v>45805</v>
      </c>
      <c r="B881" s="92">
        <f t="shared" si="1"/>
        <v>5</v>
      </c>
      <c r="C881" s="92">
        <f t="shared" si="2"/>
        <v>22</v>
      </c>
      <c r="D881" s="104" t="str">
        <f t="shared" si="3"/>
        <v>Wednesday</v>
      </c>
      <c r="E881" s="15">
        <f>'2025'!F150</f>
        <v>3</v>
      </c>
      <c r="F881" s="15">
        <f>'2025'!G150</f>
        <v>2</v>
      </c>
      <c r="G881" s="15" t="str">
        <f>'2025'!H150</f>
        <v/>
      </c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>
      <c r="A882" s="104">
        <f>'2025'!E151</f>
        <v>45806</v>
      </c>
      <c r="B882" s="92">
        <f t="shared" si="1"/>
        <v>5</v>
      </c>
      <c r="C882" s="92">
        <f t="shared" si="2"/>
        <v>22</v>
      </c>
      <c r="D882" s="104" t="str">
        <f t="shared" si="3"/>
        <v>Thursday</v>
      </c>
      <c r="E882" s="15">
        <f>'2025'!F151</f>
        <v>4</v>
      </c>
      <c r="F882" s="15">
        <f>'2025'!G151</f>
        <v>0</v>
      </c>
      <c r="G882" s="15" t="str">
        <f>'2025'!H151</f>
        <v/>
      </c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>
      <c r="A883" s="104">
        <f>'2025'!E152</f>
        <v>45807</v>
      </c>
      <c r="B883" s="92">
        <f t="shared" si="1"/>
        <v>5</v>
      </c>
      <c r="C883" s="92">
        <f t="shared" si="2"/>
        <v>22</v>
      </c>
      <c r="D883" s="104" t="str">
        <f t="shared" si="3"/>
        <v>Friday</v>
      </c>
      <c r="E883" s="15">
        <f>'2025'!F152</f>
        <v>0</v>
      </c>
      <c r="F883" s="15">
        <f>'2025'!G152</f>
        <v>0</v>
      </c>
      <c r="G883" s="15" t="str">
        <f>'2025'!H152</f>
        <v/>
      </c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>
      <c r="A884" s="104">
        <f>'2025'!E153</f>
        <v>45808</v>
      </c>
      <c r="B884" s="92">
        <f t="shared" si="1"/>
        <v>5</v>
      </c>
      <c r="C884" s="92">
        <f t="shared" si="2"/>
        <v>22</v>
      </c>
      <c r="D884" s="104" t="str">
        <f t="shared" si="3"/>
        <v>Saturday</v>
      </c>
      <c r="E884" s="15">
        <f>'2025'!F153</f>
        <v>1</v>
      </c>
      <c r="F884" s="15">
        <f>'2025'!G153</f>
        <v>2</v>
      </c>
      <c r="G884" s="15">
        <f>'2025'!H153</f>
        <v>1</v>
      </c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>
      <c r="A885" s="104">
        <f>'2025'!E154</f>
        <v>45809</v>
      </c>
      <c r="B885" s="92">
        <f t="shared" si="1"/>
        <v>6</v>
      </c>
      <c r="C885" s="92">
        <f t="shared" si="2"/>
        <v>22</v>
      </c>
      <c r="D885" s="104" t="str">
        <f t="shared" si="3"/>
        <v>Sunday</v>
      </c>
      <c r="E885" s="15">
        <f>'2025'!F154</f>
        <v>1</v>
      </c>
      <c r="F885" s="15">
        <f>'2025'!G154</f>
        <v>0</v>
      </c>
      <c r="G885" s="15">
        <f>'2025'!H154</f>
        <v>2</v>
      </c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>
      <c r="A886" s="104">
        <f>'2025'!E155</f>
        <v>45810</v>
      </c>
      <c r="B886" s="92">
        <f t="shared" si="1"/>
        <v>6</v>
      </c>
      <c r="C886" s="92">
        <f t="shared" si="2"/>
        <v>23</v>
      </c>
      <c r="D886" s="104" t="str">
        <f t="shared" si="3"/>
        <v>Monday</v>
      </c>
      <c r="E886" s="15">
        <f>'2025'!F155</f>
        <v>2</v>
      </c>
      <c r="F886" s="15">
        <f>'2025'!G155</f>
        <v>0</v>
      </c>
      <c r="G886" s="15" t="str">
        <f>'2025'!H155</f>
        <v/>
      </c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>
      <c r="A887" s="104">
        <f>'2025'!E156</f>
        <v>45811</v>
      </c>
      <c r="B887" s="92">
        <f t="shared" si="1"/>
        <v>6</v>
      </c>
      <c r="C887" s="92">
        <f t="shared" si="2"/>
        <v>23</v>
      </c>
      <c r="D887" s="104" t="str">
        <f t="shared" si="3"/>
        <v>Tuesday</v>
      </c>
      <c r="E887" s="15">
        <f>'2025'!F156</f>
        <v>3</v>
      </c>
      <c r="F887" s="15">
        <f>'2025'!G156</f>
        <v>2</v>
      </c>
      <c r="G887" s="15" t="str">
        <f>'2025'!H156</f>
        <v/>
      </c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>
      <c r="A888" s="104">
        <f>'2025'!E157</f>
        <v>45812</v>
      </c>
      <c r="B888" s="92">
        <f t="shared" si="1"/>
        <v>6</v>
      </c>
      <c r="C888" s="92">
        <f t="shared" si="2"/>
        <v>23</v>
      </c>
      <c r="D888" s="104" t="str">
        <f t="shared" si="3"/>
        <v>Wednesday</v>
      </c>
      <c r="E888" s="15">
        <f>'2025'!F157</f>
        <v>1</v>
      </c>
      <c r="F888" s="15">
        <f>'2025'!G157</f>
        <v>1</v>
      </c>
      <c r="G888" s="15">
        <f>'2025'!H157</f>
        <v>1</v>
      </c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>
      <c r="A889" s="104">
        <f>'2025'!E158</f>
        <v>45813</v>
      </c>
      <c r="B889" s="92">
        <f t="shared" si="1"/>
        <v>6</v>
      </c>
      <c r="C889" s="92">
        <f t="shared" si="2"/>
        <v>23</v>
      </c>
      <c r="D889" s="104" t="str">
        <f t="shared" si="3"/>
        <v>Thursday</v>
      </c>
      <c r="E889" s="15">
        <f>'2025'!F158</f>
        <v>2</v>
      </c>
      <c r="F889" s="15">
        <f>'2025'!G158</f>
        <v>2</v>
      </c>
      <c r="G889" s="15">
        <f>'2025'!H158</f>
        <v>2</v>
      </c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>
      <c r="A890" s="104">
        <f>'2025'!E159</f>
        <v>45814</v>
      </c>
      <c r="B890" s="92">
        <f t="shared" si="1"/>
        <v>6</v>
      </c>
      <c r="C890" s="92">
        <f t="shared" si="2"/>
        <v>23</v>
      </c>
      <c r="D890" s="104" t="str">
        <f t="shared" si="3"/>
        <v>Friday</v>
      </c>
      <c r="E890" s="15">
        <f>'2025'!F159</f>
        <v>1</v>
      </c>
      <c r="F890" s="15">
        <f>'2025'!G159</f>
        <v>3</v>
      </c>
      <c r="G890" s="15" t="str">
        <f>'2025'!H159</f>
        <v/>
      </c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>
      <c r="A891" s="104">
        <f>'2025'!E160</f>
        <v>45815</v>
      </c>
      <c r="B891" s="92">
        <f t="shared" si="1"/>
        <v>6</v>
      </c>
      <c r="C891" s="92">
        <f t="shared" si="2"/>
        <v>23</v>
      </c>
      <c r="D891" s="104" t="str">
        <f t="shared" si="3"/>
        <v>Saturday</v>
      </c>
      <c r="E891" s="15">
        <f>'2025'!F160</f>
        <v>2</v>
      </c>
      <c r="F891" s="15">
        <f>'2025'!G160</f>
        <v>0</v>
      </c>
      <c r="G891" s="15" t="str">
        <f>'2025'!H160</f>
        <v/>
      </c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>
      <c r="A892" s="104">
        <f>'2025'!E161</f>
        <v>45816</v>
      </c>
      <c r="B892" s="92">
        <f t="shared" si="1"/>
        <v>6</v>
      </c>
      <c r="C892" s="92">
        <f t="shared" si="2"/>
        <v>23</v>
      </c>
      <c r="D892" s="104" t="str">
        <f t="shared" si="3"/>
        <v>Sunday</v>
      </c>
      <c r="E892" s="15">
        <f>'2025'!F161</f>
        <v>2</v>
      </c>
      <c r="F892" s="15">
        <f>'2025'!G161</f>
        <v>0</v>
      </c>
      <c r="G892" s="15" t="str">
        <f>'2025'!H161</f>
        <v/>
      </c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>
      <c r="A893" s="104">
        <f>'2025'!E162</f>
        <v>45817</v>
      </c>
      <c r="B893" s="92">
        <f t="shared" si="1"/>
        <v>6</v>
      </c>
      <c r="C893" s="92">
        <f t="shared" si="2"/>
        <v>24</v>
      </c>
      <c r="D893" s="104" t="str">
        <f t="shared" si="3"/>
        <v>Monday</v>
      </c>
      <c r="E893" s="15">
        <f>'2025'!F162</f>
        <v>2</v>
      </c>
      <c r="F893" s="15">
        <f>'2025'!G162</f>
        <v>3</v>
      </c>
      <c r="G893" s="15">
        <f>'2025'!H162</f>
        <v>1</v>
      </c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>
      <c r="A894" s="104">
        <f>'2025'!E163</f>
        <v>45818</v>
      </c>
      <c r="B894" s="92">
        <f t="shared" si="1"/>
        <v>6</v>
      </c>
      <c r="C894" s="92">
        <f t="shared" si="2"/>
        <v>24</v>
      </c>
      <c r="D894" s="104" t="str">
        <f t="shared" si="3"/>
        <v>Tuesday</v>
      </c>
      <c r="E894" s="15">
        <f>'2025'!F163</f>
        <v>3</v>
      </c>
      <c r="F894" s="15">
        <f>'2025'!G163</f>
        <v>4</v>
      </c>
      <c r="G894" s="15" t="str">
        <f>'2025'!H163</f>
        <v/>
      </c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>
      <c r="A895" s="104">
        <f>'2025'!E164</f>
        <v>45819</v>
      </c>
      <c r="B895" s="92">
        <f t="shared" si="1"/>
        <v>6</v>
      </c>
      <c r="C895" s="92">
        <f t="shared" si="2"/>
        <v>24</v>
      </c>
      <c r="D895" s="104" t="str">
        <f t="shared" si="3"/>
        <v>Wednesday</v>
      </c>
      <c r="E895" s="15">
        <f>'2025'!F164</f>
        <v>2</v>
      </c>
      <c r="F895" s="15">
        <f>'2025'!G164</f>
        <v>3</v>
      </c>
      <c r="G895" s="15" t="str">
        <f>'2025'!H164</f>
        <v/>
      </c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>
      <c r="A896" s="104">
        <f>'2025'!E165</f>
        <v>45820</v>
      </c>
      <c r="B896" s="92">
        <f t="shared" si="1"/>
        <v>6</v>
      </c>
      <c r="C896" s="92">
        <f t="shared" si="2"/>
        <v>24</v>
      </c>
      <c r="D896" s="104" t="str">
        <f t="shared" si="3"/>
        <v>Thursday</v>
      </c>
      <c r="E896" s="15">
        <f>'2025'!F165</f>
        <v>1</v>
      </c>
      <c r="F896" s="15">
        <f>'2025'!G165</f>
        <v>3</v>
      </c>
      <c r="G896" s="15">
        <f>'2025'!H165</f>
        <v>1</v>
      </c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>
      <c r="A897" s="104">
        <f>'2025'!E166</f>
        <v>45821</v>
      </c>
      <c r="B897" s="92">
        <f t="shared" si="1"/>
        <v>6</v>
      </c>
      <c r="C897" s="92">
        <f t="shared" si="2"/>
        <v>24</v>
      </c>
      <c r="D897" s="104" t="str">
        <f t="shared" si="3"/>
        <v>Friday</v>
      </c>
      <c r="E897" s="15">
        <f>'2025'!F166</f>
        <v>2</v>
      </c>
      <c r="F897" s="15">
        <f>'2025'!G166</f>
        <v>1</v>
      </c>
      <c r="G897" s="15" t="str">
        <f>'2025'!H166</f>
        <v/>
      </c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>
      <c r="A898" s="104">
        <f>'2025'!E167</f>
        <v>45822</v>
      </c>
      <c r="B898" s="92">
        <f t="shared" si="1"/>
        <v>6</v>
      </c>
      <c r="C898" s="92">
        <f t="shared" si="2"/>
        <v>24</v>
      </c>
      <c r="D898" s="104" t="str">
        <f t="shared" si="3"/>
        <v>Saturday</v>
      </c>
      <c r="E898" s="15">
        <f>'2025'!F167</f>
        <v>2</v>
      </c>
      <c r="F898" s="15">
        <f>'2025'!G167</f>
        <v>2</v>
      </c>
      <c r="G898" s="15" t="str">
        <f>'2025'!H167</f>
        <v/>
      </c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>
      <c r="A899" s="104">
        <f>'2025'!E168</f>
        <v>45823</v>
      </c>
      <c r="B899" s="92">
        <f t="shared" si="1"/>
        <v>6</v>
      </c>
      <c r="C899" s="92">
        <f t="shared" si="2"/>
        <v>24</v>
      </c>
      <c r="D899" s="104" t="str">
        <f t="shared" si="3"/>
        <v>Sunday</v>
      </c>
      <c r="E899" s="15">
        <f>'2025'!F168</f>
        <v>1</v>
      </c>
      <c r="F899" s="15">
        <f>'2025'!G168</f>
        <v>2</v>
      </c>
      <c r="G899" s="15">
        <f>'2025'!H168</f>
        <v>1</v>
      </c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>
      <c r="A900" s="104">
        <f>'2025'!E169</f>
        <v>45824</v>
      </c>
      <c r="B900" s="92">
        <f t="shared" si="1"/>
        <v>6</v>
      </c>
      <c r="C900" s="92">
        <f t="shared" si="2"/>
        <v>25</v>
      </c>
      <c r="D900" s="104" t="str">
        <f t="shared" si="3"/>
        <v>Monday</v>
      </c>
      <c r="E900" s="15">
        <f>'2025'!F169</f>
        <v>2</v>
      </c>
      <c r="F900" s="15">
        <f>'2025'!G169</f>
        <v>2</v>
      </c>
      <c r="G900" s="15">
        <f>'2025'!H169</f>
        <v>1</v>
      </c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>
      <c r="A901" s="104">
        <f>'2025'!E170</f>
        <v>45825</v>
      </c>
      <c r="B901" s="92">
        <f t="shared" si="1"/>
        <v>6</v>
      </c>
      <c r="C901" s="92">
        <f t="shared" si="2"/>
        <v>25</v>
      </c>
      <c r="D901" s="104" t="str">
        <f t="shared" si="3"/>
        <v>Tuesday</v>
      </c>
      <c r="E901" s="15">
        <f>'2025'!F170</f>
        <v>2</v>
      </c>
      <c r="F901" s="15">
        <f>'2025'!G170</f>
        <v>1</v>
      </c>
      <c r="G901" s="15" t="str">
        <f>'2025'!H170</f>
        <v/>
      </c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>
      <c r="A902" s="104">
        <f>'2025'!E171</f>
        <v>45826</v>
      </c>
      <c r="B902" s="92">
        <f t="shared" si="1"/>
        <v>6</v>
      </c>
      <c r="C902" s="92">
        <f t="shared" si="2"/>
        <v>25</v>
      </c>
      <c r="D902" s="104" t="str">
        <f t="shared" si="3"/>
        <v>Wednesday</v>
      </c>
      <c r="E902" s="15">
        <f>'2025'!F171</f>
        <v>2</v>
      </c>
      <c r="F902" s="15">
        <f>'2025'!G171</f>
        <v>2</v>
      </c>
      <c r="G902" s="15" t="str">
        <f>'2025'!H171</f>
        <v/>
      </c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>
      <c r="A903" s="104">
        <f>'2025'!E172</f>
        <v>45827</v>
      </c>
      <c r="B903" s="92">
        <f t="shared" si="1"/>
        <v>6</v>
      </c>
      <c r="C903" s="92">
        <f t="shared" si="2"/>
        <v>25</v>
      </c>
      <c r="D903" s="104" t="str">
        <f t="shared" si="3"/>
        <v>Thursday</v>
      </c>
      <c r="E903" s="15">
        <f>'2025'!F172</f>
        <v>4</v>
      </c>
      <c r="F903" s="15">
        <f>'2025'!G172</f>
        <v>1</v>
      </c>
      <c r="G903" s="15">
        <f>'2025'!H172</f>
        <v>1</v>
      </c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>
      <c r="A904" s="104">
        <f>'2025'!E173</f>
        <v>45828</v>
      </c>
      <c r="B904" s="92">
        <f t="shared" si="1"/>
        <v>6</v>
      </c>
      <c r="C904" s="92">
        <f t="shared" si="2"/>
        <v>25</v>
      </c>
      <c r="D904" s="104" t="str">
        <f t="shared" si="3"/>
        <v>Friday</v>
      </c>
      <c r="E904" s="15">
        <f>'2025'!F173</f>
        <v>2</v>
      </c>
      <c r="F904" s="15">
        <f>'2025'!G173</f>
        <v>2</v>
      </c>
      <c r="G904" s="15">
        <f>'2025'!H173</f>
        <v>1</v>
      </c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>
      <c r="A905" s="104">
        <f>'2025'!E174</f>
        <v>45829</v>
      </c>
      <c r="B905" s="92">
        <f t="shared" si="1"/>
        <v>6</v>
      </c>
      <c r="C905" s="92">
        <f t="shared" si="2"/>
        <v>25</v>
      </c>
      <c r="D905" s="104" t="str">
        <f t="shared" si="3"/>
        <v>Saturday</v>
      </c>
      <c r="E905" s="15">
        <f>'2025'!F174</f>
        <v>2</v>
      </c>
      <c r="F905" s="15">
        <f>'2025'!G174</f>
        <v>2</v>
      </c>
      <c r="G905" s="15" t="str">
        <f>'2025'!H174</f>
        <v/>
      </c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>
      <c r="A906" s="104">
        <f>'2025'!E175</f>
        <v>45830</v>
      </c>
      <c r="B906" s="92">
        <f t="shared" si="1"/>
        <v>6</v>
      </c>
      <c r="C906" s="92">
        <f t="shared" si="2"/>
        <v>25</v>
      </c>
      <c r="D906" s="104" t="str">
        <f t="shared" si="3"/>
        <v>Sunday</v>
      </c>
      <c r="E906" s="15">
        <f>'2025'!F175</f>
        <v>2</v>
      </c>
      <c r="F906" s="15">
        <f>'2025'!G175</f>
        <v>2</v>
      </c>
      <c r="G906" s="15" t="str">
        <f>'2025'!H175</f>
        <v/>
      </c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>
      <c r="A907" s="104">
        <f>'2025'!E176</f>
        <v>45831</v>
      </c>
      <c r="B907" s="92">
        <f t="shared" si="1"/>
        <v>6</v>
      </c>
      <c r="C907" s="92">
        <f t="shared" si="2"/>
        <v>26</v>
      </c>
      <c r="D907" s="104" t="str">
        <f t="shared" si="3"/>
        <v>Monday</v>
      </c>
      <c r="E907" s="15">
        <f>'2025'!F176</f>
        <v>1</v>
      </c>
      <c r="F907" s="15">
        <f>'2025'!G176</f>
        <v>3</v>
      </c>
      <c r="G907" s="15">
        <f>'2025'!H176</f>
        <v>1</v>
      </c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>
      <c r="A908" s="104">
        <f>'2025'!E177</f>
        <v>45832</v>
      </c>
      <c r="B908" s="92">
        <f t="shared" si="1"/>
        <v>6</v>
      </c>
      <c r="C908" s="92">
        <f t="shared" si="2"/>
        <v>26</v>
      </c>
      <c r="D908" s="104" t="str">
        <f t="shared" si="3"/>
        <v>Tuesday</v>
      </c>
      <c r="E908" s="15">
        <f>'2025'!F177</f>
        <v>2</v>
      </c>
      <c r="F908" s="15">
        <f>'2025'!G177</f>
        <v>3</v>
      </c>
      <c r="G908" s="15">
        <f>'2025'!H177</f>
        <v>1</v>
      </c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>
      <c r="A909" s="104">
        <f>'2025'!E178</f>
        <v>45833</v>
      </c>
      <c r="B909" s="92">
        <f t="shared" si="1"/>
        <v>6</v>
      </c>
      <c r="C909" s="92">
        <f t="shared" si="2"/>
        <v>26</v>
      </c>
      <c r="D909" s="104" t="str">
        <f t="shared" si="3"/>
        <v>Wednesday</v>
      </c>
      <c r="E909" s="15">
        <f>'2025'!F178</f>
        <v>2</v>
      </c>
      <c r="F909" s="15">
        <f>'2025'!G178</f>
        <v>3</v>
      </c>
      <c r="G909" s="15" t="str">
        <f>'2025'!H178</f>
        <v/>
      </c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>
      <c r="A910" s="104">
        <f>'2025'!E179</f>
        <v>45834</v>
      </c>
      <c r="B910" s="92">
        <f t="shared" si="1"/>
        <v>6</v>
      </c>
      <c r="C910" s="92">
        <f t="shared" si="2"/>
        <v>26</v>
      </c>
      <c r="D910" s="104" t="str">
        <f t="shared" si="3"/>
        <v>Thursday</v>
      </c>
      <c r="E910" s="15">
        <f>'2025'!F179</f>
        <v>1</v>
      </c>
      <c r="F910" s="15">
        <f>'2025'!G179</f>
        <v>3</v>
      </c>
      <c r="G910" s="15">
        <f>'2025'!H179</f>
        <v>1</v>
      </c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>
      <c r="A911" s="104">
        <f>'2025'!E180</f>
        <v>45835</v>
      </c>
      <c r="B911" s="92">
        <f t="shared" si="1"/>
        <v>6</v>
      </c>
      <c r="C911" s="92">
        <f t="shared" si="2"/>
        <v>26</v>
      </c>
      <c r="D911" s="104" t="str">
        <f t="shared" si="3"/>
        <v>Friday</v>
      </c>
      <c r="E911" s="15">
        <f>'2025'!F180</f>
        <v>4</v>
      </c>
      <c r="F911" s="15">
        <f>'2025'!G180</f>
        <v>3</v>
      </c>
      <c r="G911" s="15">
        <f>'2025'!H180</f>
        <v>1</v>
      </c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>
      <c r="A912" s="104">
        <f>'2025'!E181</f>
        <v>45836</v>
      </c>
      <c r="B912" s="92">
        <f t="shared" si="1"/>
        <v>6</v>
      </c>
      <c r="C912" s="92">
        <f t="shared" si="2"/>
        <v>26</v>
      </c>
      <c r="D912" s="104" t="str">
        <f t="shared" si="3"/>
        <v>Saturday</v>
      </c>
      <c r="E912" s="15">
        <f>'2025'!F181</f>
        <v>1</v>
      </c>
      <c r="F912" s="15">
        <f>'2025'!G181</f>
        <v>3</v>
      </c>
      <c r="G912" s="15" t="str">
        <f>'2025'!H181</f>
        <v/>
      </c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>
      <c r="A913" s="104">
        <f>'2025'!E182</f>
        <v>45837</v>
      </c>
      <c r="B913" s="92">
        <f t="shared" si="1"/>
        <v>6</v>
      </c>
      <c r="C913" s="92">
        <f t="shared" si="2"/>
        <v>26</v>
      </c>
      <c r="D913" s="104" t="str">
        <f t="shared" si="3"/>
        <v>Sunday</v>
      </c>
      <c r="E913" s="15">
        <f>'2025'!F182</f>
        <v>1</v>
      </c>
      <c r="F913" s="15">
        <f>'2025'!G182</f>
        <v>0</v>
      </c>
      <c r="G913" s="15" t="str">
        <f>'2025'!H182</f>
        <v/>
      </c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>
      <c r="A914" s="104">
        <f>'2025'!E183</f>
        <v>45838</v>
      </c>
      <c r="B914" s="92">
        <f t="shared" si="1"/>
        <v>6</v>
      </c>
      <c r="C914" s="92">
        <f t="shared" si="2"/>
        <v>27</v>
      </c>
      <c r="D914" s="104" t="str">
        <f t="shared" si="3"/>
        <v>Monday</v>
      </c>
      <c r="E914" s="15">
        <f>'2025'!F183</f>
        <v>2</v>
      </c>
      <c r="F914" s="15">
        <f>'2025'!G183</f>
        <v>3</v>
      </c>
      <c r="G914" s="15" t="str">
        <f>'2025'!H183</f>
        <v/>
      </c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>
      <c r="A915" s="104">
        <f>'2025'!E184</f>
        <v>45839</v>
      </c>
      <c r="B915" s="92">
        <f t="shared" si="1"/>
        <v>7</v>
      </c>
      <c r="C915" s="92">
        <f t="shared" si="2"/>
        <v>27</v>
      </c>
      <c r="D915" s="104" t="str">
        <f t="shared" si="3"/>
        <v>Tuesday</v>
      </c>
      <c r="E915" s="15">
        <f>'2025'!F184</f>
        <v>3</v>
      </c>
      <c r="F915" s="15">
        <f>'2025'!G184</f>
        <v>0</v>
      </c>
      <c r="G915" s="15" t="str">
        <f>'2025'!H184</f>
        <v/>
      </c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>
      <c r="A916" s="104">
        <f>'2025'!E185</f>
        <v>45840</v>
      </c>
      <c r="B916" s="92">
        <f t="shared" si="1"/>
        <v>7</v>
      </c>
      <c r="C916" s="92">
        <f t="shared" si="2"/>
        <v>27</v>
      </c>
      <c r="D916" s="104" t="str">
        <f t="shared" si="3"/>
        <v>Wednesday</v>
      </c>
      <c r="E916" s="15">
        <f>'2025'!F185</f>
        <v>2</v>
      </c>
      <c r="F916" s="15">
        <f>'2025'!G185</f>
        <v>0</v>
      </c>
      <c r="G916" s="15" t="str">
        <f>'2025'!H185</f>
        <v/>
      </c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>
      <c r="A917" s="104">
        <f>'2025'!E186</f>
        <v>45841</v>
      </c>
      <c r="B917" s="92">
        <f t="shared" si="1"/>
        <v>7</v>
      </c>
      <c r="C917" s="92">
        <f t="shared" si="2"/>
        <v>27</v>
      </c>
      <c r="D917" s="104" t="str">
        <f t="shared" si="3"/>
        <v>Thursday</v>
      </c>
      <c r="E917" s="15">
        <f>'2025'!F186</f>
        <v>3</v>
      </c>
      <c r="F917" s="15">
        <f>'2025'!G186</f>
        <v>1</v>
      </c>
      <c r="G917" s="15" t="str">
        <f>'2025'!H186</f>
        <v/>
      </c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>
      <c r="A918" s="104">
        <f>'2025'!E187</f>
        <v>45842</v>
      </c>
      <c r="B918" s="92">
        <f t="shared" si="1"/>
        <v>7</v>
      </c>
      <c r="C918" s="92">
        <f t="shared" si="2"/>
        <v>27</v>
      </c>
      <c r="D918" s="104" t="str">
        <f t="shared" si="3"/>
        <v>Friday</v>
      </c>
      <c r="E918" s="15">
        <f>'2025'!F187</f>
        <v>4</v>
      </c>
      <c r="F918" s="15">
        <f>'2025'!G187</f>
        <v>3</v>
      </c>
      <c r="G918" s="15">
        <f>'2025'!H187</f>
        <v>2</v>
      </c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>
      <c r="A919" s="104">
        <f>'2025'!E188</f>
        <v>45843</v>
      </c>
      <c r="B919" s="92">
        <f t="shared" si="1"/>
        <v>7</v>
      </c>
      <c r="C919" s="92">
        <f t="shared" si="2"/>
        <v>27</v>
      </c>
      <c r="D919" s="104" t="str">
        <f t="shared" si="3"/>
        <v>Saturday</v>
      </c>
      <c r="E919" s="15">
        <f>'2025'!F188</f>
        <v>2</v>
      </c>
      <c r="F919" s="15">
        <f>'2025'!G188</f>
        <v>0</v>
      </c>
      <c r="G919" s="15" t="str">
        <f>'2025'!H188</f>
        <v/>
      </c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>
      <c r="A920" s="104">
        <f>'2025'!E189</f>
        <v>45844</v>
      </c>
      <c r="B920" s="92">
        <f t="shared" si="1"/>
        <v>7</v>
      </c>
      <c r="C920" s="92">
        <f t="shared" si="2"/>
        <v>27</v>
      </c>
      <c r="D920" s="104" t="str">
        <f t="shared" si="3"/>
        <v>Sunday</v>
      </c>
      <c r="E920" s="15">
        <f>'2025'!F189</f>
        <v>0</v>
      </c>
      <c r="F920" s="15">
        <f>'2025'!G189</f>
        <v>0</v>
      </c>
      <c r="G920" s="15">
        <f>'2025'!H189</f>
        <v>1</v>
      </c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>
      <c r="A921" s="104">
        <f>'2025'!E190</f>
        <v>45845</v>
      </c>
      <c r="B921" s="92">
        <f t="shared" si="1"/>
        <v>7</v>
      </c>
      <c r="C921" s="92">
        <f t="shared" si="2"/>
        <v>28</v>
      </c>
      <c r="D921" s="104" t="str">
        <f t="shared" si="3"/>
        <v>Monday</v>
      </c>
      <c r="E921" s="15">
        <f>'2025'!F190</f>
        <v>2</v>
      </c>
      <c r="F921" s="15">
        <f>'2025'!G190</f>
        <v>3</v>
      </c>
      <c r="G921" s="15">
        <f>'2025'!H190</f>
        <v>1</v>
      </c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>
      <c r="A922" s="104">
        <f>'2025'!E191</f>
        <v>45846</v>
      </c>
      <c r="B922" s="92">
        <f t="shared" si="1"/>
        <v>7</v>
      </c>
      <c r="C922" s="92">
        <f t="shared" si="2"/>
        <v>28</v>
      </c>
      <c r="D922" s="104" t="str">
        <f t="shared" si="3"/>
        <v>Tuesday</v>
      </c>
      <c r="E922" s="15">
        <f>'2025'!F191</f>
        <v>1</v>
      </c>
      <c r="F922" s="15">
        <f>'2025'!G191</f>
        <v>2</v>
      </c>
      <c r="G922" s="15">
        <f>'2025'!H191</f>
        <v>2</v>
      </c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>
      <c r="A923" s="104">
        <f>'2025'!E192</f>
        <v>45847</v>
      </c>
      <c r="B923" s="92">
        <f t="shared" si="1"/>
        <v>7</v>
      </c>
      <c r="C923" s="92">
        <f t="shared" si="2"/>
        <v>28</v>
      </c>
      <c r="D923" s="104" t="str">
        <f t="shared" si="3"/>
        <v>Wednesday</v>
      </c>
      <c r="E923" s="15">
        <f>'2025'!F192</f>
        <v>2</v>
      </c>
      <c r="F923" s="15">
        <f>'2025'!G192</f>
        <v>0</v>
      </c>
      <c r="G923" s="15" t="str">
        <f>'2025'!H192</f>
        <v/>
      </c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>
      <c r="A924" s="104">
        <f>'2025'!E193</f>
        <v>45848</v>
      </c>
      <c r="B924" s="92">
        <f t="shared" si="1"/>
        <v>7</v>
      </c>
      <c r="C924" s="92">
        <f t="shared" si="2"/>
        <v>28</v>
      </c>
      <c r="D924" s="104" t="str">
        <f t="shared" si="3"/>
        <v>Thursday</v>
      </c>
      <c r="E924" s="15">
        <f>'2025'!F193</f>
        <v>1</v>
      </c>
      <c r="F924" s="15">
        <f>'2025'!G193</f>
        <v>2</v>
      </c>
      <c r="G924" s="15">
        <f>'2025'!H193</f>
        <v>2</v>
      </c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>
      <c r="A925" s="104">
        <f>'2025'!E194</f>
        <v>45849</v>
      </c>
      <c r="B925" s="92">
        <f t="shared" si="1"/>
        <v>7</v>
      </c>
      <c r="C925" s="92">
        <f t="shared" si="2"/>
        <v>28</v>
      </c>
      <c r="D925" s="104" t="str">
        <f t="shared" si="3"/>
        <v>Friday</v>
      </c>
      <c r="E925" s="15">
        <f>'2025'!F194</f>
        <v>2</v>
      </c>
      <c r="F925" s="15">
        <f>'2025'!G194</f>
        <v>1</v>
      </c>
      <c r="G925" s="15">
        <f>'2025'!H194</f>
        <v>1</v>
      </c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>
      <c r="A926" s="104">
        <f>'2025'!E195</f>
        <v>45850</v>
      </c>
      <c r="B926" s="92">
        <f t="shared" si="1"/>
        <v>7</v>
      </c>
      <c r="C926" s="92">
        <f t="shared" si="2"/>
        <v>28</v>
      </c>
      <c r="D926" s="104" t="str">
        <f t="shared" si="3"/>
        <v>Saturday</v>
      </c>
      <c r="E926" s="15">
        <f>'2025'!F195</f>
        <v>0</v>
      </c>
      <c r="F926" s="15">
        <f>'2025'!G195</f>
        <v>2</v>
      </c>
      <c r="G926" s="15" t="str">
        <f>'2025'!H195</f>
        <v/>
      </c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>
      <c r="A927" s="104">
        <f>'2025'!E196</f>
        <v>45851</v>
      </c>
      <c r="B927" s="92">
        <f t="shared" si="1"/>
        <v>7</v>
      </c>
      <c r="C927" s="92">
        <f t="shared" si="2"/>
        <v>28</v>
      </c>
      <c r="D927" s="104" t="str">
        <f t="shared" si="3"/>
        <v>Sunday</v>
      </c>
      <c r="E927" s="15">
        <f>'2025'!F196</f>
        <v>1</v>
      </c>
      <c r="F927" s="15">
        <f>'2025'!G196</f>
        <v>2</v>
      </c>
      <c r="G927" s="15" t="str">
        <f>'2025'!H196</f>
        <v/>
      </c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>
      <c r="A928" s="104">
        <f>'2025'!E197</f>
        <v>45852</v>
      </c>
      <c r="B928" s="92">
        <f t="shared" si="1"/>
        <v>7</v>
      </c>
      <c r="C928" s="92">
        <f t="shared" si="2"/>
        <v>29</v>
      </c>
      <c r="D928" s="104" t="str">
        <f t="shared" si="3"/>
        <v>Monday</v>
      </c>
      <c r="E928" s="15">
        <f>'2025'!F197</f>
        <v>2</v>
      </c>
      <c r="F928" s="15">
        <f>'2025'!G197</f>
        <v>1</v>
      </c>
      <c r="G928" s="15">
        <f>'2025'!H197</f>
        <v>2</v>
      </c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>
      <c r="A929" s="104">
        <f>'2025'!E198</f>
        <v>45853</v>
      </c>
      <c r="B929" s="92">
        <f t="shared" si="1"/>
        <v>7</v>
      </c>
      <c r="C929" s="92">
        <f t="shared" si="2"/>
        <v>29</v>
      </c>
      <c r="D929" s="104" t="str">
        <f t="shared" si="3"/>
        <v>Tuesday</v>
      </c>
      <c r="E929" s="15">
        <f>'2025'!F198</f>
        <v>4</v>
      </c>
      <c r="F929" s="15">
        <f>'2025'!G198</f>
        <v>0</v>
      </c>
      <c r="G929" s="15" t="str">
        <f>'2025'!H198</f>
        <v/>
      </c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>
      <c r="A930" s="104">
        <f>'2025'!E199</f>
        <v>45854</v>
      </c>
      <c r="B930" s="92">
        <f t="shared" si="1"/>
        <v>7</v>
      </c>
      <c r="C930" s="92">
        <f t="shared" si="2"/>
        <v>29</v>
      </c>
      <c r="D930" s="104" t="str">
        <f t="shared" si="3"/>
        <v>Wednesday</v>
      </c>
      <c r="E930" s="15">
        <f>'2025'!F199</f>
        <v>3</v>
      </c>
      <c r="F930" s="15">
        <f>'2025'!G199</f>
        <v>1</v>
      </c>
      <c r="G930" s="15">
        <f>'2025'!H199</f>
        <v>1</v>
      </c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>
      <c r="A931" s="104">
        <f>'2025'!E200</f>
        <v>45855</v>
      </c>
      <c r="B931" s="92">
        <f t="shared" si="1"/>
        <v>7</v>
      </c>
      <c r="C931" s="92">
        <f t="shared" si="2"/>
        <v>29</v>
      </c>
      <c r="D931" s="104" t="str">
        <f t="shared" si="3"/>
        <v>Thursday</v>
      </c>
      <c r="E931" s="15">
        <f>'2025'!F200</f>
        <v>2</v>
      </c>
      <c r="F931" s="15">
        <f>'2025'!G200</f>
        <v>1</v>
      </c>
      <c r="G931" s="15" t="str">
        <f>'2025'!H200</f>
        <v/>
      </c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>
      <c r="A932" s="104">
        <f>'2025'!E201</f>
        <v>45856</v>
      </c>
      <c r="B932" s="92">
        <f t="shared" si="1"/>
        <v>7</v>
      </c>
      <c r="C932" s="92">
        <f t="shared" si="2"/>
        <v>29</v>
      </c>
      <c r="D932" s="104" t="str">
        <f t="shared" si="3"/>
        <v>Friday</v>
      </c>
      <c r="E932" s="15">
        <f>'2025'!F201</f>
        <v>4</v>
      </c>
      <c r="F932" s="15">
        <f>'2025'!G201</f>
        <v>2</v>
      </c>
      <c r="G932" s="15">
        <f>'2025'!H201</f>
        <v>1</v>
      </c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>
      <c r="A933" s="104">
        <f>'2025'!E202</f>
        <v>45857</v>
      </c>
      <c r="B933" s="92">
        <f t="shared" si="1"/>
        <v>7</v>
      </c>
      <c r="C933" s="92">
        <f t="shared" si="2"/>
        <v>29</v>
      </c>
      <c r="D933" s="104" t="str">
        <f t="shared" si="3"/>
        <v>Saturday</v>
      </c>
      <c r="E933" s="15">
        <f>'2025'!F202</f>
        <v>1</v>
      </c>
      <c r="F933" s="15">
        <f>'2025'!G202</f>
        <v>2</v>
      </c>
      <c r="G933" s="15" t="str">
        <f>'2025'!H202</f>
        <v/>
      </c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>
      <c r="A934" s="104">
        <f>'2025'!E203</f>
        <v>45858</v>
      </c>
      <c r="B934" s="92">
        <f t="shared" si="1"/>
        <v>7</v>
      </c>
      <c r="C934" s="92">
        <f t="shared" si="2"/>
        <v>29</v>
      </c>
      <c r="D934" s="104" t="str">
        <f t="shared" si="3"/>
        <v>Sunday</v>
      </c>
      <c r="E934" s="15">
        <f>'2025'!F203</f>
        <v>1</v>
      </c>
      <c r="F934" s="15">
        <f>'2025'!G203</f>
        <v>3</v>
      </c>
      <c r="G934" s="15">
        <f>'2025'!H203</f>
        <v>1</v>
      </c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>
      <c r="A935" s="104">
        <f>'2025'!E204</f>
        <v>45859</v>
      </c>
      <c r="B935" s="92">
        <f t="shared" si="1"/>
        <v>7</v>
      </c>
      <c r="C935" s="92">
        <f t="shared" si="2"/>
        <v>30</v>
      </c>
      <c r="D935" s="104" t="str">
        <f t="shared" si="3"/>
        <v>Monday</v>
      </c>
      <c r="E935" s="15">
        <f>'2025'!F204</f>
        <v>4</v>
      </c>
      <c r="F935" s="15">
        <f>'2025'!G204</f>
        <v>0</v>
      </c>
      <c r="G935" s="15">
        <f>'2025'!H204</f>
        <v>1</v>
      </c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>
      <c r="A936" s="104">
        <f>'2025'!E205</f>
        <v>45860</v>
      </c>
      <c r="B936" s="92">
        <f t="shared" si="1"/>
        <v>7</v>
      </c>
      <c r="C936" s="92">
        <f t="shared" si="2"/>
        <v>30</v>
      </c>
      <c r="D936" s="104" t="str">
        <f t="shared" si="3"/>
        <v>Tuesday</v>
      </c>
      <c r="E936" s="15">
        <f>'2025'!F205</f>
        <v>4</v>
      </c>
      <c r="F936" s="15">
        <f>'2025'!G205</f>
        <v>1</v>
      </c>
      <c r="G936" s="15">
        <f>'2025'!H205</f>
        <v>1</v>
      </c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>
      <c r="A937" s="104">
        <f>'2025'!E206</f>
        <v>45861</v>
      </c>
      <c r="B937" s="92">
        <f t="shared" si="1"/>
        <v>7</v>
      </c>
      <c r="C937" s="92">
        <f t="shared" si="2"/>
        <v>30</v>
      </c>
      <c r="D937" s="104" t="str">
        <f t="shared" si="3"/>
        <v>Wednesday</v>
      </c>
      <c r="E937" s="15">
        <f>'2025'!F206</f>
        <v>3</v>
      </c>
      <c r="F937" s="15">
        <f>'2025'!G206</f>
        <v>0</v>
      </c>
      <c r="G937" s="15" t="str">
        <f>'2025'!H206</f>
        <v/>
      </c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>
      <c r="A938" s="104">
        <f>'2025'!E207</f>
        <v>45862</v>
      </c>
      <c r="B938" s="92">
        <f t="shared" si="1"/>
        <v>7</v>
      </c>
      <c r="C938" s="92">
        <f t="shared" si="2"/>
        <v>30</v>
      </c>
      <c r="D938" s="104" t="str">
        <f t="shared" si="3"/>
        <v>Thursday</v>
      </c>
      <c r="E938" s="15">
        <f>'2025'!F207</f>
        <v>2</v>
      </c>
      <c r="F938" s="15">
        <f>'2025'!G207</f>
        <v>0</v>
      </c>
      <c r="G938" s="15" t="str">
        <f>'2025'!H207</f>
        <v/>
      </c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>
      <c r="A939" s="104">
        <f>'2025'!E208</f>
        <v>45863</v>
      </c>
      <c r="B939" s="92">
        <f t="shared" si="1"/>
        <v>7</v>
      </c>
      <c r="C939" s="92">
        <f t="shared" si="2"/>
        <v>30</v>
      </c>
      <c r="D939" s="104" t="str">
        <f t="shared" si="3"/>
        <v>Friday</v>
      </c>
      <c r="E939" s="15">
        <f>'2025'!F208</f>
        <v>1</v>
      </c>
      <c r="F939" s="15">
        <f>'2025'!G208</f>
        <v>3</v>
      </c>
      <c r="G939" s="15">
        <f>'2025'!H208</f>
        <v>1</v>
      </c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>
      <c r="A940" s="104">
        <f>'2025'!E209</f>
        <v>45864</v>
      </c>
      <c r="B940" s="92">
        <f t="shared" si="1"/>
        <v>7</v>
      </c>
      <c r="C940" s="92">
        <f t="shared" si="2"/>
        <v>30</v>
      </c>
      <c r="D940" s="104" t="str">
        <f t="shared" si="3"/>
        <v>Saturday</v>
      </c>
      <c r="E940" s="15">
        <f>'2025'!F209</f>
        <v>3</v>
      </c>
      <c r="F940" s="15">
        <f>'2025'!G209</f>
        <v>4</v>
      </c>
      <c r="G940" s="15">
        <f>'2025'!H209</f>
        <v>1</v>
      </c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>
      <c r="A941" s="104">
        <f>'2025'!E210</f>
        <v>45865</v>
      </c>
      <c r="B941" s="92">
        <f t="shared" si="1"/>
        <v>7</v>
      </c>
      <c r="C941" s="92">
        <f t="shared" si="2"/>
        <v>30</v>
      </c>
      <c r="D941" s="104" t="str">
        <f t="shared" si="3"/>
        <v>Sunday</v>
      </c>
      <c r="E941" s="15">
        <f>'2025'!F210</f>
        <v>1</v>
      </c>
      <c r="F941" s="15">
        <f>'2025'!G210</f>
        <v>3</v>
      </c>
      <c r="G941" s="15" t="str">
        <f>'2025'!H210</f>
        <v/>
      </c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>
      <c r="A942" s="104">
        <f>'2025'!E211</f>
        <v>45866</v>
      </c>
      <c r="B942" s="92">
        <f t="shared" si="1"/>
        <v>7</v>
      </c>
      <c r="C942" s="92">
        <f t="shared" si="2"/>
        <v>31</v>
      </c>
      <c r="D942" s="104" t="str">
        <f t="shared" si="3"/>
        <v>Monday</v>
      </c>
      <c r="E942" s="15">
        <f>'2025'!F211</f>
        <v>3</v>
      </c>
      <c r="F942" s="15">
        <f>'2025'!G211</f>
        <v>1</v>
      </c>
      <c r="G942" s="15" t="str">
        <f>'2025'!H211</f>
        <v/>
      </c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>
      <c r="A943" s="104">
        <f>'2025'!E212</f>
        <v>45867</v>
      </c>
      <c r="B943" s="92">
        <f t="shared" si="1"/>
        <v>7</v>
      </c>
      <c r="C943" s="92">
        <f t="shared" si="2"/>
        <v>31</v>
      </c>
      <c r="D943" s="104" t="str">
        <f t="shared" si="3"/>
        <v>Tuesday</v>
      </c>
      <c r="E943" s="15">
        <f>'2025'!F212</f>
        <v>5</v>
      </c>
      <c r="F943" s="15">
        <f>'2025'!G212</f>
        <v>1</v>
      </c>
      <c r="G943" s="15">
        <f>'2025'!H212</f>
        <v>1</v>
      </c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>
      <c r="A944" s="104">
        <f>'2025'!E213</f>
        <v>45868</v>
      </c>
      <c r="B944" s="92">
        <f t="shared" si="1"/>
        <v>7</v>
      </c>
      <c r="C944" s="92">
        <f t="shared" si="2"/>
        <v>31</v>
      </c>
      <c r="D944" s="104" t="str">
        <f t="shared" si="3"/>
        <v>Wednesday</v>
      </c>
      <c r="E944" s="15">
        <f>'2025'!F213</f>
        <v>1</v>
      </c>
      <c r="F944" s="15">
        <f>'2025'!G213</f>
        <v>1</v>
      </c>
      <c r="G944" s="15" t="str">
        <f>'2025'!H213</f>
        <v/>
      </c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>
      <c r="A945" s="104">
        <f>'2025'!E214</f>
        <v>45869</v>
      </c>
      <c r="B945" s="92">
        <f t="shared" si="1"/>
        <v>7</v>
      </c>
      <c r="C945" s="92">
        <f t="shared" si="2"/>
        <v>31</v>
      </c>
      <c r="D945" s="104" t="str">
        <f t="shared" si="3"/>
        <v>Thursday</v>
      </c>
      <c r="E945" s="15">
        <f>'2025'!F214</f>
        <v>6</v>
      </c>
      <c r="F945" s="15" t="str">
        <f>'2025'!G214</f>
        <v/>
      </c>
      <c r="G945" s="15">
        <f>'2025'!H214</f>
        <v>1</v>
      </c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>
      <c r="A946" s="104">
        <f>'2025'!E215</f>
        <v>45870</v>
      </c>
      <c r="B946" s="92">
        <f t="shared" si="1"/>
        <v>8</v>
      </c>
      <c r="C946" s="92">
        <f t="shared" si="2"/>
        <v>31</v>
      </c>
      <c r="D946" s="104" t="str">
        <f t="shared" si="3"/>
        <v>Friday</v>
      </c>
      <c r="E946" s="15">
        <f>'2025'!F215</f>
        <v>2</v>
      </c>
      <c r="F946" s="15">
        <f>'2025'!G215</f>
        <v>3</v>
      </c>
      <c r="G946" s="15">
        <f>'2025'!H215</f>
        <v>3</v>
      </c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>
      <c r="A947" s="104">
        <f>'2025'!E216</f>
        <v>45871</v>
      </c>
      <c r="B947" s="92">
        <f t="shared" si="1"/>
        <v>8</v>
      </c>
      <c r="C947" s="92">
        <f t="shared" si="2"/>
        <v>31</v>
      </c>
      <c r="D947" s="104" t="str">
        <f t="shared" si="3"/>
        <v>Saturday</v>
      </c>
      <c r="E947" s="15">
        <f>'2025'!F216</f>
        <v>3</v>
      </c>
      <c r="F947" s="15">
        <f>'2025'!G216</f>
        <v>5</v>
      </c>
      <c r="G947" s="15" t="str">
        <f>'2025'!H216</f>
        <v/>
      </c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>
      <c r="A948" s="104">
        <f>'2025'!E217</f>
        <v>45872</v>
      </c>
      <c r="B948" s="92">
        <f t="shared" si="1"/>
        <v>8</v>
      </c>
      <c r="C948" s="92">
        <f t="shared" si="2"/>
        <v>31</v>
      </c>
      <c r="D948" s="104" t="str">
        <f t="shared" si="3"/>
        <v>Sunday</v>
      </c>
      <c r="E948" s="15">
        <f>'2025'!F217</f>
        <v>2</v>
      </c>
      <c r="F948" s="15">
        <f>'2025'!G217</f>
        <v>5</v>
      </c>
      <c r="G948" s="15" t="str">
        <f>'2025'!H217</f>
        <v/>
      </c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>
      <c r="A949" s="104">
        <f>'2025'!E218</f>
        <v>45873</v>
      </c>
      <c r="B949" s="92">
        <f t="shared" si="1"/>
        <v>8</v>
      </c>
      <c r="C949" s="92">
        <f t="shared" si="2"/>
        <v>32</v>
      </c>
      <c r="D949" s="104" t="str">
        <f t="shared" si="3"/>
        <v>Monday</v>
      </c>
      <c r="E949" s="15">
        <f>'2025'!F218</f>
        <v>3</v>
      </c>
      <c r="F949" s="15">
        <f>'2025'!G218</f>
        <v>1</v>
      </c>
      <c r="G949" s="15">
        <f>'2025'!H218</f>
        <v>1</v>
      </c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>
      <c r="A950" s="104">
        <f>'2025'!E219</f>
        <v>45874</v>
      </c>
      <c r="B950" s="92">
        <f t="shared" si="1"/>
        <v>8</v>
      </c>
      <c r="C950" s="92">
        <f t="shared" si="2"/>
        <v>32</v>
      </c>
      <c r="D950" s="104" t="str">
        <f t="shared" si="3"/>
        <v>Tuesday</v>
      </c>
      <c r="E950" s="15">
        <f>'2025'!F219</f>
        <v>2</v>
      </c>
      <c r="F950" s="15">
        <f>'2025'!G219</f>
        <v>2</v>
      </c>
      <c r="G950" s="15">
        <f>'2025'!H219</f>
        <v>1</v>
      </c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>
      <c r="A951" s="104">
        <f>'2025'!E220</f>
        <v>45875</v>
      </c>
      <c r="B951" s="92">
        <f t="shared" si="1"/>
        <v>8</v>
      </c>
      <c r="C951" s="92">
        <f t="shared" si="2"/>
        <v>32</v>
      </c>
      <c r="D951" s="104" t="str">
        <f t="shared" si="3"/>
        <v>Wednesday</v>
      </c>
      <c r="E951" s="15">
        <f>'2025'!F220</f>
        <v>2</v>
      </c>
      <c r="F951" s="15">
        <f>'2025'!G220</f>
        <v>1</v>
      </c>
      <c r="G951" s="15" t="str">
        <f>'2025'!H220</f>
        <v/>
      </c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>
      <c r="A952" s="104">
        <f>'2025'!E221</f>
        <v>45876</v>
      </c>
      <c r="B952" s="92">
        <f t="shared" si="1"/>
        <v>8</v>
      </c>
      <c r="C952" s="92">
        <f t="shared" si="2"/>
        <v>32</v>
      </c>
      <c r="D952" s="104" t="str">
        <f t="shared" si="3"/>
        <v>Thursday</v>
      </c>
      <c r="E952" s="15">
        <f>'2025'!F221</f>
        <v>5</v>
      </c>
      <c r="F952" s="15">
        <f>'2025'!G221</f>
        <v>2</v>
      </c>
      <c r="G952" s="15">
        <f>'2025'!H221</f>
        <v>2</v>
      </c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>
      <c r="A953" s="104">
        <f>'2025'!E222</f>
        <v>45877</v>
      </c>
      <c r="B953" s="92">
        <f t="shared" si="1"/>
        <v>8</v>
      </c>
      <c r="C953" s="92">
        <f t="shared" si="2"/>
        <v>32</v>
      </c>
      <c r="D953" s="104" t="str">
        <f t="shared" si="3"/>
        <v>Friday</v>
      </c>
      <c r="E953" s="15">
        <f>'2025'!F222</f>
        <v>1</v>
      </c>
      <c r="F953" s="15">
        <f>'2025'!G222</f>
        <v>3</v>
      </c>
      <c r="G953" s="15" t="str">
        <f>'2025'!H222</f>
        <v/>
      </c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>
      <c r="A954" s="104">
        <f>'2025'!E223</f>
        <v>45878</v>
      </c>
      <c r="B954" s="92">
        <f t="shared" si="1"/>
        <v>8</v>
      </c>
      <c r="C954" s="92">
        <f t="shared" si="2"/>
        <v>32</v>
      </c>
      <c r="D954" s="104" t="str">
        <f t="shared" si="3"/>
        <v>Saturday</v>
      </c>
      <c r="E954" s="15">
        <f>'2025'!F223</f>
        <v>2</v>
      </c>
      <c r="F954" s="15">
        <f>'2025'!G223</f>
        <v>3</v>
      </c>
      <c r="G954" s="15" t="str">
        <f>'2025'!H223</f>
        <v/>
      </c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>
      <c r="A955" s="104">
        <f>'2025'!E224</f>
        <v>45879</v>
      </c>
      <c r="B955" s="92">
        <f t="shared" si="1"/>
        <v>8</v>
      </c>
      <c r="C955" s="92">
        <f t="shared" si="2"/>
        <v>32</v>
      </c>
      <c r="D955" s="104" t="str">
        <f t="shared" si="3"/>
        <v>Sunday</v>
      </c>
      <c r="E955" s="15">
        <f>'2025'!F224</f>
        <v>0</v>
      </c>
      <c r="F955" s="15">
        <f>'2025'!G224</f>
        <v>3</v>
      </c>
      <c r="G955" s="15" t="str">
        <f>'2025'!H224</f>
        <v/>
      </c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>
      <c r="A956" s="104">
        <f>'2025'!E225</f>
        <v>45880</v>
      </c>
      <c r="B956" s="92">
        <f t="shared" si="1"/>
        <v>8</v>
      </c>
      <c r="C956" s="92">
        <f t="shared" si="2"/>
        <v>33</v>
      </c>
      <c r="D956" s="104" t="str">
        <f t="shared" si="3"/>
        <v>Monday</v>
      </c>
      <c r="E956" s="15">
        <f>'2025'!F225</f>
        <v>5</v>
      </c>
      <c r="F956" s="15">
        <f>'2025'!G225</f>
        <v>3</v>
      </c>
      <c r="G956" s="15">
        <f>'2025'!H225</f>
        <v>2</v>
      </c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>
      <c r="A957" s="104">
        <f>'2025'!E226</f>
        <v>45881</v>
      </c>
      <c r="B957" s="92">
        <f t="shared" si="1"/>
        <v>8</v>
      </c>
      <c r="C957" s="92">
        <f t="shared" si="2"/>
        <v>33</v>
      </c>
      <c r="D957" s="104" t="str">
        <f t="shared" si="3"/>
        <v>Tuesday</v>
      </c>
      <c r="E957" s="15">
        <f>'2025'!F226</f>
        <v>1</v>
      </c>
      <c r="F957" s="15">
        <f>'2025'!G226</f>
        <v>2</v>
      </c>
      <c r="G957" s="15">
        <f>'2025'!H226</f>
        <v>1</v>
      </c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>
      <c r="A958" s="104">
        <f>'2025'!E227</f>
        <v>45882</v>
      </c>
      <c r="B958" s="92">
        <f t="shared" si="1"/>
        <v>8</v>
      </c>
      <c r="C958" s="92">
        <f t="shared" si="2"/>
        <v>33</v>
      </c>
      <c r="D958" s="104" t="str">
        <f t="shared" si="3"/>
        <v>Wednesday</v>
      </c>
      <c r="E958" s="15">
        <f>'2025'!F227</f>
        <v>2</v>
      </c>
      <c r="F958" s="15">
        <f>'2025'!G227</f>
        <v>2</v>
      </c>
      <c r="G958" s="15">
        <f>'2025'!H227</f>
        <v>2</v>
      </c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>
      <c r="A959" s="104">
        <f>'2025'!E228</f>
        <v>45883</v>
      </c>
      <c r="B959" s="92">
        <f t="shared" si="1"/>
        <v>8</v>
      </c>
      <c r="C959" s="92">
        <f t="shared" si="2"/>
        <v>33</v>
      </c>
      <c r="D959" s="104" t="str">
        <f t="shared" si="3"/>
        <v>Thursday</v>
      </c>
      <c r="E959" s="15">
        <f>'2025'!F228</f>
        <v>0</v>
      </c>
      <c r="F959" s="15">
        <f>'2025'!G228</f>
        <v>2</v>
      </c>
      <c r="G959" s="15">
        <f>'2025'!H228</f>
        <v>1</v>
      </c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>
      <c r="A960" s="104">
        <f>'2025'!E229</f>
        <v>45884</v>
      </c>
      <c r="B960" s="92">
        <f t="shared" si="1"/>
        <v>8</v>
      </c>
      <c r="C960" s="92">
        <f t="shared" si="2"/>
        <v>33</v>
      </c>
      <c r="D960" s="104" t="str">
        <f t="shared" si="3"/>
        <v>Friday</v>
      </c>
      <c r="E960" s="15">
        <f>'2025'!F229</f>
        <v>4</v>
      </c>
      <c r="F960" s="15">
        <f>'2025'!G229</f>
        <v>2</v>
      </c>
      <c r="G960" s="15" t="str">
        <f>'2025'!H229</f>
        <v/>
      </c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>
      <c r="A961" s="104">
        <f>'2025'!E230</f>
        <v>45885</v>
      </c>
      <c r="B961" s="92">
        <f t="shared" si="1"/>
        <v>8</v>
      </c>
      <c r="C961" s="92">
        <f t="shared" si="2"/>
        <v>33</v>
      </c>
      <c r="D961" s="104" t="str">
        <f t="shared" si="3"/>
        <v>Saturday</v>
      </c>
      <c r="E961" s="15">
        <f>'2025'!F230</f>
        <v>0</v>
      </c>
      <c r="F961" s="15">
        <f>'2025'!G230</f>
        <v>0</v>
      </c>
      <c r="G961" s="15">
        <f>'2025'!H230</f>
        <v>2</v>
      </c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>
      <c r="A962" s="104">
        <f>'2025'!E231</f>
        <v>45886</v>
      </c>
      <c r="B962" s="92">
        <f t="shared" si="1"/>
        <v>8</v>
      </c>
      <c r="C962" s="92">
        <f t="shared" si="2"/>
        <v>33</v>
      </c>
      <c r="D962" s="104" t="str">
        <f t="shared" si="3"/>
        <v>Sunday</v>
      </c>
      <c r="E962" s="15">
        <f>'2025'!F231</f>
        <v>4</v>
      </c>
      <c r="F962" s="15">
        <f>'2025'!G231</f>
        <v>4</v>
      </c>
      <c r="G962" s="15">
        <f>'2025'!H231</f>
        <v>1</v>
      </c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>
      <c r="A963" s="104">
        <f>'2025'!E232</f>
        <v>45887</v>
      </c>
      <c r="B963" s="92">
        <f t="shared" si="1"/>
        <v>8</v>
      </c>
      <c r="C963" s="92">
        <f t="shared" si="2"/>
        <v>34</v>
      </c>
      <c r="D963" s="104" t="str">
        <f t="shared" si="3"/>
        <v>Monday</v>
      </c>
      <c r="E963" s="15">
        <f>'2025'!F232</f>
        <v>2</v>
      </c>
      <c r="F963" s="15">
        <f>'2025'!G232</f>
        <v>2</v>
      </c>
      <c r="G963" s="15">
        <f>'2025'!H232</f>
        <v>1</v>
      </c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>
      <c r="A964" s="104">
        <f>'2025'!E233</f>
        <v>45888</v>
      </c>
      <c r="B964" s="92">
        <f t="shared" si="1"/>
        <v>8</v>
      </c>
      <c r="C964" s="92">
        <f t="shared" si="2"/>
        <v>34</v>
      </c>
      <c r="D964" s="104" t="str">
        <f t="shared" si="3"/>
        <v>Tuesday</v>
      </c>
      <c r="E964" s="15">
        <f>'2025'!F233</f>
        <v>1</v>
      </c>
      <c r="F964" s="15">
        <f>'2025'!G233</f>
        <v>2</v>
      </c>
      <c r="G964" s="15">
        <f>'2025'!H233</f>
        <v>1</v>
      </c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>
      <c r="A965" s="104">
        <f>'2025'!E234</f>
        <v>45889</v>
      </c>
      <c r="B965" s="92">
        <f t="shared" si="1"/>
        <v>8</v>
      </c>
      <c r="C965" s="92">
        <f t="shared" si="2"/>
        <v>34</v>
      </c>
      <c r="D965" s="104" t="str">
        <f t="shared" si="3"/>
        <v>Wednesday</v>
      </c>
      <c r="E965" s="15">
        <f>'2025'!F234</f>
        <v>3</v>
      </c>
      <c r="F965" s="15">
        <f>'2025'!G234</f>
        <v>2</v>
      </c>
      <c r="G965" s="15" t="str">
        <f>'2025'!H234</f>
        <v/>
      </c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>
      <c r="A966" s="104">
        <f>'2025'!E235</f>
        <v>45890</v>
      </c>
      <c r="B966" s="92">
        <f t="shared" si="1"/>
        <v>8</v>
      </c>
      <c r="C966" s="92">
        <f t="shared" si="2"/>
        <v>34</v>
      </c>
      <c r="D966" s="104" t="str">
        <f t="shared" si="3"/>
        <v>Thursday</v>
      </c>
      <c r="E966" s="15">
        <f>'2025'!F235</f>
        <v>3</v>
      </c>
      <c r="F966" s="15">
        <f>'2025'!G235</f>
        <v>0</v>
      </c>
      <c r="G966" s="15">
        <f>'2025'!H235</f>
        <v>3</v>
      </c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>
      <c r="A967" s="104">
        <f>'2025'!E236</f>
        <v>45891</v>
      </c>
      <c r="B967" s="92">
        <f t="shared" si="1"/>
        <v>8</v>
      </c>
      <c r="C967" s="92">
        <f t="shared" si="2"/>
        <v>34</v>
      </c>
      <c r="D967" s="104" t="str">
        <f t="shared" si="3"/>
        <v>Friday</v>
      </c>
      <c r="E967" s="15">
        <f>'2025'!F236</f>
        <v>1</v>
      </c>
      <c r="F967" s="15">
        <f>'2025'!G236</f>
        <v>1</v>
      </c>
      <c r="G967" s="15" t="str">
        <f>'2025'!H236</f>
        <v/>
      </c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>
      <c r="A968" s="104">
        <f>'2025'!E237</f>
        <v>45892</v>
      </c>
      <c r="B968" s="92">
        <f t="shared" si="1"/>
        <v>8</v>
      </c>
      <c r="C968" s="92">
        <f t="shared" si="2"/>
        <v>34</v>
      </c>
      <c r="D968" s="104" t="str">
        <f t="shared" si="3"/>
        <v>Saturday</v>
      </c>
      <c r="E968" s="15">
        <f>'2025'!F237</f>
        <v>1</v>
      </c>
      <c r="F968" s="15">
        <f>'2025'!G237</f>
        <v>2</v>
      </c>
      <c r="G968" s="15">
        <f>'2025'!H237</f>
        <v>1</v>
      </c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>
      <c r="A969" s="104">
        <f>'2025'!E238</f>
        <v>45893</v>
      </c>
      <c r="B969" s="92">
        <f t="shared" si="1"/>
        <v>8</v>
      </c>
      <c r="C969" s="92">
        <f t="shared" si="2"/>
        <v>34</v>
      </c>
      <c r="D969" s="104" t="str">
        <f t="shared" si="3"/>
        <v>Sunday</v>
      </c>
      <c r="E969" s="15">
        <f>'2025'!F238</f>
        <v>2</v>
      </c>
      <c r="F969" s="15">
        <f>'2025'!G238</f>
        <v>4</v>
      </c>
      <c r="G969" s="15" t="str">
        <f>'2025'!H238</f>
        <v/>
      </c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>
      <c r="A970" s="104">
        <f>'2025'!E239</f>
        <v>45894</v>
      </c>
      <c r="B970" s="92">
        <f t="shared" si="1"/>
        <v>8</v>
      </c>
      <c r="C970" s="92">
        <f t="shared" si="2"/>
        <v>35</v>
      </c>
      <c r="D970" s="104" t="str">
        <f t="shared" si="3"/>
        <v>Monday</v>
      </c>
      <c r="E970" s="15">
        <f>'2025'!F239</f>
        <v>2</v>
      </c>
      <c r="F970" s="15">
        <f>'2025'!G239</f>
        <v>2</v>
      </c>
      <c r="G970" s="15">
        <f>'2025'!H239</f>
        <v>2</v>
      </c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>
      <c r="A971" s="104">
        <f>'2025'!E240</f>
        <v>45895</v>
      </c>
      <c r="B971" s="92">
        <f t="shared" si="1"/>
        <v>8</v>
      </c>
      <c r="C971" s="92">
        <f t="shared" si="2"/>
        <v>35</v>
      </c>
      <c r="D971" s="104" t="str">
        <f t="shared" si="3"/>
        <v>Tuesday</v>
      </c>
      <c r="E971" s="15">
        <f>'2025'!F240</f>
        <v>2</v>
      </c>
      <c r="F971" s="15">
        <f>'2025'!G240</f>
        <v>0</v>
      </c>
      <c r="G971" s="15">
        <f>'2025'!H240</f>
        <v>1</v>
      </c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>
      <c r="A972" s="104">
        <f>'2025'!E241</f>
        <v>45896</v>
      </c>
      <c r="B972" s="92">
        <f t="shared" si="1"/>
        <v>8</v>
      </c>
      <c r="C972" s="92">
        <f t="shared" si="2"/>
        <v>35</v>
      </c>
      <c r="D972" s="104" t="str">
        <f t="shared" si="3"/>
        <v>Wednesday</v>
      </c>
      <c r="E972" s="15">
        <f>'2025'!F241</f>
        <v>2</v>
      </c>
      <c r="F972" s="15">
        <f>'2025'!G241</f>
        <v>2</v>
      </c>
      <c r="G972" s="15" t="str">
        <f>'2025'!H241</f>
        <v/>
      </c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>
      <c r="A973" s="104">
        <f>'2025'!E242</f>
        <v>45897</v>
      </c>
      <c r="B973" s="92">
        <f t="shared" si="1"/>
        <v>8</v>
      </c>
      <c r="C973" s="92">
        <f t="shared" si="2"/>
        <v>35</v>
      </c>
      <c r="D973" s="104" t="str">
        <f t="shared" si="3"/>
        <v>Thursday</v>
      </c>
      <c r="E973" s="15">
        <f>'2025'!F242</f>
        <v>3</v>
      </c>
      <c r="F973" s="15">
        <f>'2025'!G242</f>
        <v>2</v>
      </c>
      <c r="G973" s="15">
        <f>'2025'!H242</f>
        <v>1</v>
      </c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>
      <c r="A974" s="104">
        <f>'2025'!E243</f>
        <v>45898</v>
      </c>
      <c r="B974" s="92">
        <f t="shared" si="1"/>
        <v>8</v>
      </c>
      <c r="C974" s="92">
        <f t="shared" si="2"/>
        <v>35</v>
      </c>
      <c r="D974" s="104" t="str">
        <f t="shared" si="3"/>
        <v>Friday</v>
      </c>
      <c r="E974" s="15">
        <f>'2025'!F243</f>
        <v>2</v>
      </c>
      <c r="F974" s="15">
        <f>'2025'!G243</f>
        <v>2</v>
      </c>
      <c r="G974" s="15">
        <f>'2025'!H243</f>
        <v>2</v>
      </c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>
      <c r="A975" s="104">
        <f>'2025'!E244</f>
        <v>45899</v>
      </c>
      <c r="B975" s="92">
        <f t="shared" si="1"/>
        <v>8</v>
      </c>
      <c r="C975" s="92">
        <f t="shared" si="2"/>
        <v>35</v>
      </c>
      <c r="D975" s="104" t="str">
        <f t="shared" si="3"/>
        <v>Saturday</v>
      </c>
      <c r="E975" s="15">
        <f>'2025'!F244</f>
        <v>3</v>
      </c>
      <c r="F975" s="15">
        <f>'2025'!G244</f>
        <v>2</v>
      </c>
      <c r="G975" s="15" t="str">
        <f>'2025'!H244</f>
        <v/>
      </c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>
      <c r="A976" s="104">
        <f>'2025'!E245</f>
        <v>45900</v>
      </c>
      <c r="B976" s="92">
        <f t="shared" si="1"/>
        <v>8</v>
      </c>
      <c r="C976" s="92">
        <f t="shared" si="2"/>
        <v>35</v>
      </c>
      <c r="D976" s="104" t="str">
        <f t="shared" si="3"/>
        <v>Sunday</v>
      </c>
      <c r="E976" s="15">
        <f>'2025'!F245</f>
        <v>4</v>
      </c>
      <c r="F976" s="15">
        <f>'2025'!G245</f>
        <v>5</v>
      </c>
      <c r="G976" s="15">
        <f>'2025'!H245</f>
        <v>3</v>
      </c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>
      <c r="A977" s="104">
        <f>'2025'!E246</f>
        <v>45901</v>
      </c>
      <c r="B977" s="92">
        <f t="shared" si="1"/>
        <v>9</v>
      </c>
      <c r="C977" s="92">
        <f t="shared" si="2"/>
        <v>36</v>
      </c>
      <c r="D977" s="104" t="str">
        <f t="shared" si="3"/>
        <v>Monday</v>
      </c>
      <c r="E977" s="15">
        <f>'2025'!F246</f>
        <v>2</v>
      </c>
      <c r="F977" s="15">
        <f>'2025'!G246</f>
        <v>1</v>
      </c>
      <c r="G977" s="15" t="str">
        <f>'2025'!H246</f>
        <v/>
      </c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>
      <c r="A978" s="104">
        <f>'2025'!E247</f>
        <v>45902</v>
      </c>
      <c r="B978" s="92">
        <f t="shared" si="1"/>
        <v>9</v>
      </c>
      <c r="C978" s="92">
        <f t="shared" si="2"/>
        <v>36</v>
      </c>
      <c r="D978" s="104" t="str">
        <f t="shared" si="3"/>
        <v>Tuesday</v>
      </c>
      <c r="E978" s="15">
        <f>'2025'!F247</f>
        <v>3</v>
      </c>
      <c r="F978" s="15">
        <f>'2025'!G247</f>
        <v>0</v>
      </c>
      <c r="G978" s="15">
        <f>'2025'!H247</f>
        <v>2</v>
      </c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>
      <c r="A979" s="104">
        <f>'2025'!E248</f>
        <v>45903</v>
      </c>
      <c r="B979" s="92">
        <f t="shared" si="1"/>
        <v>9</v>
      </c>
      <c r="C979" s="92">
        <f t="shared" si="2"/>
        <v>36</v>
      </c>
      <c r="D979" s="104" t="str">
        <f t="shared" si="3"/>
        <v>Wednesday</v>
      </c>
      <c r="E979" s="15">
        <f>'2025'!F248</f>
        <v>2</v>
      </c>
      <c r="F979" s="15">
        <f>'2025'!G248</f>
        <v>1</v>
      </c>
      <c r="G979" s="15" t="str">
        <f>'2025'!H248</f>
        <v/>
      </c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>
      <c r="A980" s="104">
        <f>'2025'!E249</f>
        <v>45904</v>
      </c>
      <c r="B980" s="92">
        <f t="shared" si="1"/>
        <v>9</v>
      </c>
      <c r="C980" s="92">
        <f t="shared" si="2"/>
        <v>36</v>
      </c>
      <c r="D980" s="104" t="str">
        <f t="shared" si="3"/>
        <v>Thursday</v>
      </c>
      <c r="E980" s="15">
        <f>'2025'!F249</f>
        <v>4</v>
      </c>
      <c r="F980" s="15">
        <f>'2025'!G249</f>
        <v>2</v>
      </c>
      <c r="G980" s="15">
        <f>'2025'!H249</f>
        <v>2</v>
      </c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>
      <c r="A981" s="104">
        <f>'2025'!E250</f>
        <v>45905</v>
      </c>
      <c r="B981" s="92">
        <f t="shared" si="1"/>
        <v>9</v>
      </c>
      <c r="C981" s="92">
        <f t="shared" si="2"/>
        <v>36</v>
      </c>
      <c r="D981" s="104" t="str">
        <f t="shared" si="3"/>
        <v>Friday</v>
      </c>
      <c r="E981" s="15">
        <f>'2025'!F250</f>
        <v>2</v>
      </c>
      <c r="F981" s="15">
        <f>'2025'!G250</f>
        <v>1</v>
      </c>
      <c r="G981" s="15">
        <f>'2025'!H250</f>
        <v>1</v>
      </c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>
      <c r="A982" s="104">
        <f>'2025'!E251</f>
        <v>45906</v>
      </c>
      <c r="B982" s="92">
        <f t="shared" si="1"/>
        <v>9</v>
      </c>
      <c r="C982" s="92">
        <f t="shared" si="2"/>
        <v>36</v>
      </c>
      <c r="D982" s="104" t="str">
        <f t="shared" si="3"/>
        <v>Saturday</v>
      </c>
      <c r="E982" s="15">
        <f>'2025'!F251</f>
        <v>2</v>
      </c>
      <c r="F982" s="15">
        <f>'2025'!G251</f>
        <v>3</v>
      </c>
      <c r="G982" s="15" t="str">
        <f>'2025'!H251</f>
        <v/>
      </c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>
      <c r="A983" s="104">
        <f>'2025'!E252</f>
        <v>45907</v>
      </c>
      <c r="B983" s="92">
        <f t="shared" si="1"/>
        <v>9</v>
      </c>
      <c r="C983" s="92">
        <f t="shared" si="2"/>
        <v>36</v>
      </c>
      <c r="D983" s="104" t="str">
        <f t="shared" si="3"/>
        <v>Sunday</v>
      </c>
      <c r="E983" s="15">
        <f>'2025'!F252</f>
        <v>3</v>
      </c>
      <c r="F983" s="15">
        <f>'2025'!G252</f>
        <v>2</v>
      </c>
      <c r="G983" s="15">
        <f>'2025'!H252</f>
        <v>1</v>
      </c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>
      <c r="A984" s="104">
        <f>'2025'!E253</f>
        <v>45908</v>
      </c>
      <c r="B984" s="92">
        <f t="shared" si="1"/>
        <v>9</v>
      </c>
      <c r="C984" s="92">
        <f t="shared" si="2"/>
        <v>37</v>
      </c>
      <c r="D984" s="104" t="str">
        <f t="shared" si="3"/>
        <v>Monday</v>
      </c>
      <c r="E984" s="15">
        <f>'2025'!F253</f>
        <v>1</v>
      </c>
      <c r="F984" s="15">
        <f>'2025'!G253</f>
        <v>2</v>
      </c>
      <c r="G984" s="15" t="str">
        <f>'2025'!H253</f>
        <v/>
      </c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>
      <c r="A985" s="104">
        <f>'2025'!E254</f>
        <v>45909</v>
      </c>
      <c r="B985" s="92">
        <f t="shared" si="1"/>
        <v>9</v>
      </c>
      <c r="C985" s="92">
        <f t="shared" si="2"/>
        <v>37</v>
      </c>
      <c r="D985" s="104" t="str">
        <f t="shared" si="3"/>
        <v>Tuesday</v>
      </c>
      <c r="E985" s="15">
        <f>'2025'!F254</f>
        <v>3</v>
      </c>
      <c r="F985" s="15">
        <f>'2025'!G254</f>
        <v>1</v>
      </c>
      <c r="G985" s="15">
        <f>'2025'!H254</f>
        <v>1</v>
      </c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>
      <c r="A986" s="104">
        <f>'2025'!E255</f>
        <v>45910</v>
      </c>
      <c r="B986" s="92">
        <f t="shared" si="1"/>
        <v>9</v>
      </c>
      <c r="C986" s="92">
        <f t="shared" si="2"/>
        <v>37</v>
      </c>
      <c r="D986" s="104" t="str">
        <f t="shared" si="3"/>
        <v>Wednesday</v>
      </c>
      <c r="E986" s="15">
        <f>'2025'!F255</f>
        <v>2</v>
      </c>
      <c r="F986" s="15">
        <f>'2025'!G255</f>
        <v>0</v>
      </c>
      <c r="G986" s="15" t="str">
        <f>'2025'!H255</f>
        <v/>
      </c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>
      <c r="A987" s="104">
        <f>'2025'!E256</f>
        <v>45911</v>
      </c>
      <c r="B987" s="92">
        <f t="shared" si="1"/>
        <v>9</v>
      </c>
      <c r="C987" s="92">
        <f t="shared" si="2"/>
        <v>37</v>
      </c>
      <c r="D987" s="104" t="str">
        <f t="shared" si="3"/>
        <v>Thursday</v>
      </c>
      <c r="E987" s="15">
        <f>'2025'!F256</f>
        <v>3</v>
      </c>
      <c r="F987" s="15">
        <f>'2025'!G256</f>
        <v>1</v>
      </c>
      <c r="G987" s="15">
        <f>'2025'!H256</f>
        <v>1</v>
      </c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>
      <c r="A988" s="104">
        <f>'2025'!E257</f>
        <v>45912</v>
      </c>
      <c r="B988" s="92">
        <f t="shared" si="1"/>
        <v>9</v>
      </c>
      <c r="C988" s="92">
        <f t="shared" si="2"/>
        <v>37</v>
      </c>
      <c r="D988" s="104" t="str">
        <f t="shared" si="3"/>
        <v>Friday</v>
      </c>
      <c r="E988" s="15">
        <f>'2025'!F257</f>
        <v>2</v>
      </c>
      <c r="F988" s="15">
        <f>'2025'!G257</f>
        <v>1</v>
      </c>
      <c r="G988" s="15">
        <f>'2025'!H257</f>
        <v>1</v>
      </c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>
      <c r="A989" s="104">
        <f>'2025'!E258</f>
        <v>45913</v>
      </c>
      <c r="B989" s="92">
        <f t="shared" si="1"/>
        <v>9</v>
      </c>
      <c r="C989" s="92">
        <f t="shared" si="2"/>
        <v>37</v>
      </c>
      <c r="D989" s="104" t="str">
        <f t="shared" si="3"/>
        <v>Saturday</v>
      </c>
      <c r="E989" s="15">
        <f>'2025'!F258</f>
        <v>3</v>
      </c>
      <c r="F989" s="15">
        <f>'2025'!G258</f>
        <v>3</v>
      </c>
      <c r="G989" s="15">
        <f>'2025'!H258</f>
        <v>3</v>
      </c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>
      <c r="A990" s="104">
        <f>'2025'!E259</f>
        <v>45914</v>
      </c>
      <c r="B990" s="92">
        <f t="shared" si="1"/>
        <v>9</v>
      </c>
      <c r="C990" s="92">
        <f t="shared" si="2"/>
        <v>37</v>
      </c>
      <c r="D990" s="104" t="str">
        <f t="shared" si="3"/>
        <v>Sunday</v>
      </c>
      <c r="E990" s="15">
        <f>'2025'!F259</f>
        <v>1</v>
      </c>
      <c r="F990" s="15">
        <f>'2025'!G259</f>
        <v>1</v>
      </c>
      <c r="G990" s="15">
        <f>'2025'!H259</f>
        <v>1</v>
      </c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>
      <c r="A991" s="104">
        <f>'2025'!E260</f>
        <v>45915</v>
      </c>
      <c r="B991" s="92">
        <f t="shared" si="1"/>
        <v>9</v>
      </c>
      <c r="C991" s="92">
        <f t="shared" si="2"/>
        <v>38</v>
      </c>
      <c r="D991" s="104" t="str">
        <f t="shared" si="3"/>
        <v>Monday</v>
      </c>
      <c r="E991" s="15">
        <f>'2025'!F260</f>
        <v>4</v>
      </c>
      <c r="F991" s="15">
        <f>'2025'!G260</f>
        <v>2</v>
      </c>
      <c r="G991" s="15" t="str">
        <f>'2025'!H260</f>
        <v/>
      </c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>
      <c r="A992" s="104">
        <f>'2025'!E261</f>
        <v>45916</v>
      </c>
      <c r="B992" s="92">
        <f t="shared" si="1"/>
        <v>9</v>
      </c>
      <c r="C992" s="92">
        <f t="shared" si="2"/>
        <v>38</v>
      </c>
      <c r="D992" s="104" t="str">
        <f t="shared" si="3"/>
        <v>Tuesday</v>
      </c>
      <c r="E992" s="15">
        <f>'2025'!F261</f>
        <v>2</v>
      </c>
      <c r="F992" s="15">
        <f>'2025'!G261</f>
        <v>0</v>
      </c>
      <c r="G992" s="15">
        <f>'2025'!H261</f>
        <v>1</v>
      </c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>
      <c r="A993" s="104">
        <f>'2025'!E262</f>
        <v>45917</v>
      </c>
      <c r="B993" s="92">
        <f t="shared" si="1"/>
        <v>9</v>
      </c>
      <c r="C993" s="92">
        <f t="shared" si="2"/>
        <v>38</v>
      </c>
      <c r="D993" s="104" t="str">
        <f t="shared" si="3"/>
        <v>Wednesday</v>
      </c>
      <c r="E993" s="15">
        <f>'2025'!F262</f>
        <v>4</v>
      </c>
      <c r="F993" s="15">
        <f>'2025'!G262</f>
        <v>2</v>
      </c>
      <c r="G993" s="15">
        <f>'2025'!H262</f>
        <v>2</v>
      </c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>
      <c r="A994" s="104">
        <f>'2025'!E263</f>
        <v>45918</v>
      </c>
      <c r="B994" s="92">
        <f t="shared" si="1"/>
        <v>9</v>
      </c>
      <c r="C994" s="92">
        <f t="shared" si="2"/>
        <v>38</v>
      </c>
      <c r="D994" s="104" t="str">
        <f t="shared" si="3"/>
        <v>Thursday</v>
      </c>
      <c r="E994" s="15">
        <f>'2025'!F263</f>
        <v>2</v>
      </c>
      <c r="F994" s="15">
        <f>'2025'!G263</f>
        <v>2</v>
      </c>
      <c r="G994" s="15">
        <f>'2025'!H263</f>
        <v>1</v>
      </c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>
      <c r="A995" s="104">
        <f>'2025'!E264</f>
        <v>45919</v>
      </c>
      <c r="B995" s="92">
        <f t="shared" si="1"/>
        <v>9</v>
      </c>
      <c r="C995" s="92">
        <f t="shared" si="2"/>
        <v>38</v>
      </c>
      <c r="D995" s="104" t="str">
        <f t="shared" si="3"/>
        <v>Friday</v>
      </c>
      <c r="E995" s="15">
        <f>'2025'!F264</f>
        <v>2</v>
      </c>
      <c r="F995" s="15">
        <f>'2025'!G264</f>
        <v>2</v>
      </c>
      <c r="G995" s="15" t="str">
        <f>'2025'!H264</f>
        <v/>
      </c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>
      <c r="A996" s="104">
        <f>'2025'!E265</f>
        <v>45920</v>
      </c>
      <c r="B996" s="92">
        <f t="shared" si="1"/>
        <v>9</v>
      </c>
      <c r="C996" s="92">
        <f t="shared" si="2"/>
        <v>38</v>
      </c>
      <c r="D996" s="104" t="str">
        <f t="shared" si="3"/>
        <v>Saturday</v>
      </c>
      <c r="E996" s="15">
        <f>'2025'!F265</f>
        <v>1</v>
      </c>
      <c r="F996" s="15">
        <f>'2025'!G265</f>
        <v>4</v>
      </c>
      <c r="G996" s="15" t="str">
        <f>'2025'!H265</f>
        <v/>
      </c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>
      <c r="A997" s="104">
        <f>'2025'!E266</f>
        <v>45921</v>
      </c>
      <c r="B997" s="92">
        <f t="shared" si="1"/>
        <v>9</v>
      </c>
      <c r="C997" s="92">
        <f t="shared" si="2"/>
        <v>38</v>
      </c>
      <c r="D997" s="104" t="str">
        <f t="shared" si="3"/>
        <v>Sunday</v>
      </c>
      <c r="E997" s="15">
        <f>'2025'!F266</f>
        <v>2</v>
      </c>
      <c r="F997" s="15">
        <f>'2025'!G266</f>
        <v>4</v>
      </c>
      <c r="G997" s="15" t="str">
        <f>'2025'!H266</f>
        <v/>
      </c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>
      <c r="A998" s="104">
        <f>'2025'!E267</f>
        <v>45922</v>
      </c>
      <c r="B998" s="92">
        <f t="shared" si="1"/>
        <v>9</v>
      </c>
      <c r="C998" s="92">
        <f t="shared" si="2"/>
        <v>39</v>
      </c>
      <c r="D998" s="104" t="str">
        <f t="shared" si="3"/>
        <v>Monday</v>
      </c>
      <c r="E998" s="15">
        <f>'2025'!F267</f>
        <v>3</v>
      </c>
      <c r="F998" s="15">
        <f>'2025'!G267</f>
        <v>0</v>
      </c>
      <c r="G998" s="15">
        <f>'2025'!H267</f>
        <v>2</v>
      </c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>
      <c r="A999" s="104">
        <f>'2025'!E268</f>
        <v>45923</v>
      </c>
      <c r="B999" s="92">
        <f t="shared" si="1"/>
        <v>9</v>
      </c>
      <c r="C999" s="92">
        <f t="shared" si="2"/>
        <v>39</v>
      </c>
      <c r="D999" s="104" t="str">
        <f t="shared" si="3"/>
        <v>Tuesday</v>
      </c>
      <c r="E999" s="15">
        <f>'2025'!F268</f>
        <v>2</v>
      </c>
      <c r="F999" s="15">
        <f>'2025'!G268</f>
        <v>0</v>
      </c>
      <c r="G999" s="15">
        <f>'2025'!H268</f>
        <v>1</v>
      </c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>
      <c r="A1000" s="104">
        <f>'2025'!E269</f>
        <v>45924</v>
      </c>
      <c r="B1000" s="92">
        <f t="shared" si="1"/>
        <v>9</v>
      </c>
      <c r="C1000" s="92">
        <f t="shared" si="2"/>
        <v>39</v>
      </c>
      <c r="D1000" s="104" t="str">
        <f t="shared" si="3"/>
        <v>Wednesday</v>
      </c>
      <c r="E1000" s="15">
        <f>'2025'!F269</f>
        <v>3</v>
      </c>
      <c r="F1000" s="15">
        <f>'2025'!G269</f>
        <v>0</v>
      </c>
      <c r="G1000" s="15" t="str">
        <f>'2025'!H269</f>
        <v/>
      </c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>
      <c r="A1001" s="104">
        <f>'2025'!E270</f>
        <v>45925</v>
      </c>
      <c r="B1001" s="92">
        <f t="shared" si="1"/>
        <v>9</v>
      </c>
      <c r="C1001" s="92">
        <f t="shared" si="2"/>
        <v>39</v>
      </c>
      <c r="D1001" s="104" t="str">
        <f t="shared" si="3"/>
        <v>Thursday</v>
      </c>
      <c r="E1001" s="15">
        <f>'2025'!F270</f>
        <v>3</v>
      </c>
      <c r="F1001" s="15">
        <f>'2025'!G270</f>
        <v>0</v>
      </c>
      <c r="G1001" s="15">
        <f>'2025'!H270</f>
        <v>1</v>
      </c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>
      <c r="A1002" s="104">
        <f>'2025'!E271</f>
        <v>45926</v>
      </c>
      <c r="B1002" s="92">
        <f t="shared" si="1"/>
        <v>9</v>
      </c>
      <c r="C1002" s="92">
        <f t="shared" si="2"/>
        <v>39</v>
      </c>
      <c r="D1002" s="104" t="str">
        <f t="shared" si="3"/>
        <v>Friday</v>
      </c>
      <c r="E1002" s="15">
        <f>'2025'!F271</f>
        <v>3</v>
      </c>
      <c r="F1002" s="15">
        <f>'2025'!G271</f>
        <v>0</v>
      </c>
      <c r="G1002" s="15">
        <f>'2025'!H271</f>
        <v>1</v>
      </c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  <row r="1003">
      <c r="A1003" s="104">
        <f>'2025'!E272</f>
        <v>45927</v>
      </c>
      <c r="B1003" s="92">
        <f t="shared" si="1"/>
        <v>9</v>
      </c>
      <c r="C1003" s="92">
        <f t="shared" si="2"/>
        <v>39</v>
      </c>
      <c r="D1003" s="104" t="str">
        <f t="shared" si="3"/>
        <v>Saturday</v>
      </c>
      <c r="E1003" s="15">
        <f>'2025'!F272</f>
        <v>2</v>
      </c>
      <c r="F1003" s="15">
        <f>'2025'!G272</f>
        <v>0</v>
      </c>
      <c r="G1003" s="15">
        <f>'2025'!H272</f>
        <v>1</v>
      </c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</row>
    <row r="1004">
      <c r="A1004" s="104">
        <f>'2025'!E273</f>
        <v>45928</v>
      </c>
      <c r="B1004" s="92">
        <f t="shared" si="1"/>
        <v>9</v>
      </c>
      <c r="C1004" s="92">
        <f t="shared" si="2"/>
        <v>39</v>
      </c>
      <c r="D1004" s="104" t="str">
        <f t="shared" si="3"/>
        <v>Sunday</v>
      </c>
      <c r="E1004" s="15">
        <f>'2025'!F273</f>
        <v>2</v>
      </c>
      <c r="F1004" s="15">
        <f>'2025'!G273</f>
        <v>0</v>
      </c>
      <c r="G1004" s="15">
        <f>'2025'!H273</f>
        <v>1</v>
      </c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</row>
    <row r="1005">
      <c r="A1005" s="104">
        <f>'2025'!E274</f>
        <v>45929</v>
      </c>
      <c r="B1005" s="92">
        <f t="shared" si="1"/>
        <v>9</v>
      </c>
      <c r="C1005" s="92">
        <f t="shared" si="2"/>
        <v>40</v>
      </c>
      <c r="D1005" s="104" t="str">
        <f t="shared" si="3"/>
        <v>Monday</v>
      </c>
      <c r="E1005" s="15">
        <f>'2025'!F274</f>
        <v>2</v>
      </c>
      <c r="F1005" s="15">
        <f>'2025'!G274</f>
        <v>1</v>
      </c>
      <c r="G1005" s="15">
        <f>'2025'!H274</f>
        <v>1</v>
      </c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</row>
    <row r="1006">
      <c r="A1006" s="104">
        <f>'2025'!E275</f>
        <v>45930</v>
      </c>
      <c r="B1006" s="92">
        <f t="shared" si="1"/>
        <v>9</v>
      </c>
      <c r="C1006" s="92">
        <f t="shared" si="2"/>
        <v>40</v>
      </c>
      <c r="D1006" s="104" t="str">
        <f t="shared" si="3"/>
        <v>Tuesday</v>
      </c>
      <c r="E1006" s="15">
        <f>'2025'!F275</f>
        <v>4</v>
      </c>
      <c r="F1006" s="15">
        <f>'2025'!G275</f>
        <v>3</v>
      </c>
      <c r="G1006" s="15">
        <f>'2025'!H275</f>
        <v>1</v>
      </c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</row>
    <row r="1007">
      <c r="A1007" s="104">
        <f>'2025'!E276</f>
        <v>45931</v>
      </c>
      <c r="B1007" s="92">
        <f t="shared" si="1"/>
        <v>10</v>
      </c>
      <c r="C1007" s="92">
        <f t="shared" si="2"/>
        <v>40</v>
      </c>
      <c r="D1007" s="104" t="str">
        <f t="shared" si="3"/>
        <v>Wednesday</v>
      </c>
      <c r="E1007" s="15">
        <f>'2025'!F276</f>
        <v>3</v>
      </c>
      <c r="F1007" s="15">
        <f>'2025'!G276</f>
        <v>6</v>
      </c>
      <c r="G1007" s="15">
        <f>'2025'!H276</f>
        <v>1</v>
      </c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</row>
    <row r="1008">
      <c r="A1008" s="104">
        <f>'2025'!E277</f>
        <v>45932</v>
      </c>
      <c r="B1008" s="92">
        <f t="shared" si="1"/>
        <v>10</v>
      </c>
      <c r="C1008" s="92">
        <f t="shared" si="2"/>
        <v>40</v>
      </c>
      <c r="D1008" s="104" t="str">
        <f t="shared" si="3"/>
        <v>Thursday</v>
      </c>
      <c r="E1008" s="15">
        <f>'2025'!F277</f>
        <v>3</v>
      </c>
      <c r="F1008" s="15">
        <f>'2025'!G277</f>
        <v>3</v>
      </c>
      <c r="G1008" s="15">
        <f>'2025'!H277</f>
        <v>2</v>
      </c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</row>
    <row r="1009">
      <c r="A1009" s="104">
        <f>'2025'!E278</f>
        <v>45933</v>
      </c>
      <c r="B1009" s="92">
        <f t="shared" si="1"/>
        <v>10</v>
      </c>
      <c r="C1009" s="92">
        <f t="shared" si="2"/>
        <v>40</v>
      </c>
      <c r="D1009" s="104" t="str">
        <f t="shared" si="3"/>
        <v>Friday</v>
      </c>
      <c r="E1009" s="15">
        <f>'2025'!F278</f>
        <v>4</v>
      </c>
      <c r="F1009" s="15">
        <f>'2025'!G278</f>
        <v>3</v>
      </c>
      <c r="G1009" s="15" t="str">
        <f>'2025'!H278</f>
        <v/>
      </c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</row>
    <row r="1010">
      <c r="A1010" s="104">
        <f>'2025'!E279</f>
        <v>45934</v>
      </c>
      <c r="B1010" s="92">
        <f t="shared" si="1"/>
        <v>10</v>
      </c>
      <c r="C1010" s="92">
        <f t="shared" si="2"/>
        <v>40</v>
      </c>
      <c r="D1010" s="104" t="str">
        <f t="shared" si="3"/>
        <v>Saturday</v>
      </c>
      <c r="E1010" s="15">
        <f>'2025'!F279</f>
        <v>3</v>
      </c>
      <c r="F1010" s="15">
        <f>'2025'!G279</f>
        <v>4</v>
      </c>
      <c r="G1010" s="15" t="str">
        <f>'2025'!H279</f>
        <v/>
      </c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</row>
    <row r="1011">
      <c r="A1011" s="104">
        <f>'2025'!E280</f>
        <v>45935</v>
      </c>
      <c r="B1011" s="92">
        <f t="shared" si="1"/>
        <v>10</v>
      </c>
      <c r="C1011" s="92">
        <f t="shared" si="2"/>
        <v>40</v>
      </c>
      <c r="D1011" s="104" t="str">
        <f t="shared" si="3"/>
        <v>Sunday</v>
      </c>
      <c r="E1011" s="15">
        <f>'2025'!F280</f>
        <v>3</v>
      </c>
      <c r="F1011" s="15">
        <f>'2025'!G280</f>
        <v>3</v>
      </c>
      <c r="G1011" s="15">
        <f>'2025'!H280</f>
        <v>1</v>
      </c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</row>
    <row r="1012">
      <c r="A1012" s="104">
        <f>'2025'!E281</f>
        <v>45936</v>
      </c>
      <c r="B1012" s="92">
        <f t="shared" si="1"/>
        <v>10</v>
      </c>
      <c r="C1012" s="92">
        <f t="shared" si="2"/>
        <v>41</v>
      </c>
      <c r="D1012" s="104" t="str">
        <f t="shared" si="3"/>
        <v>Monday</v>
      </c>
      <c r="E1012" s="15">
        <f>'2025'!F281</f>
        <v>5</v>
      </c>
      <c r="F1012" s="15">
        <f>'2025'!G281</f>
        <v>3</v>
      </c>
      <c r="G1012" s="15">
        <f>'2025'!H281</f>
        <v>2</v>
      </c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</row>
    <row r="1013">
      <c r="A1013" s="104">
        <f>'2025'!E282</f>
        <v>45937</v>
      </c>
      <c r="B1013" s="92">
        <f t="shared" si="1"/>
        <v>10</v>
      </c>
      <c r="C1013" s="92">
        <f t="shared" si="2"/>
        <v>41</v>
      </c>
      <c r="D1013" s="104" t="str">
        <f t="shared" si="3"/>
        <v>Tuesday</v>
      </c>
      <c r="E1013" s="15">
        <f>'2025'!F282</f>
        <v>3</v>
      </c>
      <c r="F1013" s="15">
        <f>'2025'!G282</f>
        <v>1</v>
      </c>
      <c r="G1013" s="15">
        <f>'2025'!H282</f>
        <v>2</v>
      </c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</row>
    <row r="1014">
      <c r="A1014" s="104">
        <f>'2025'!E283</f>
        <v>45938</v>
      </c>
      <c r="B1014" s="92">
        <f t="shared" si="1"/>
        <v>10</v>
      </c>
      <c r="C1014" s="92">
        <f t="shared" si="2"/>
        <v>41</v>
      </c>
      <c r="D1014" s="104" t="str">
        <f t="shared" si="3"/>
        <v>Wednesday</v>
      </c>
      <c r="E1014" s="15">
        <f>'2025'!F283</f>
        <v>3</v>
      </c>
      <c r="F1014" s="15">
        <f>'2025'!G283</f>
        <v>2</v>
      </c>
      <c r="G1014" s="15">
        <f>'2025'!H283</f>
        <v>1</v>
      </c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</row>
    <row r="1015">
      <c r="A1015" s="104">
        <f>'2025'!E284</f>
        <v>45939</v>
      </c>
      <c r="B1015" s="92">
        <f t="shared" si="1"/>
        <v>10</v>
      </c>
      <c r="C1015" s="92">
        <f t="shared" si="2"/>
        <v>41</v>
      </c>
      <c r="D1015" s="104" t="str">
        <f t="shared" si="3"/>
        <v>Thursday</v>
      </c>
      <c r="E1015" s="15">
        <f>'2025'!F284</f>
        <v>3</v>
      </c>
      <c r="F1015" s="15">
        <f>'2025'!G284</f>
        <v>1</v>
      </c>
      <c r="G1015" s="15">
        <f>'2025'!H284</f>
        <v>1</v>
      </c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</row>
    <row r="1016">
      <c r="A1016" s="104">
        <f>'2025'!E285</f>
        <v>45940</v>
      </c>
      <c r="B1016" s="92">
        <f t="shared" si="1"/>
        <v>10</v>
      </c>
      <c r="C1016" s="92">
        <f t="shared" si="2"/>
        <v>41</v>
      </c>
      <c r="D1016" s="104" t="str">
        <f t="shared" si="3"/>
        <v>Friday</v>
      </c>
      <c r="E1016" s="15">
        <f>'2025'!F285</f>
        <v>3</v>
      </c>
      <c r="F1016" s="15">
        <f>'2025'!G285</f>
        <v>0</v>
      </c>
      <c r="G1016" s="15">
        <f>'2025'!H285</f>
        <v>1</v>
      </c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</row>
    <row r="1017">
      <c r="A1017" s="104">
        <f>'2025'!E286</f>
        <v>45941</v>
      </c>
      <c r="B1017" s="92">
        <f t="shared" si="1"/>
        <v>10</v>
      </c>
      <c r="C1017" s="92">
        <f t="shared" si="2"/>
        <v>41</v>
      </c>
      <c r="D1017" s="104" t="str">
        <f t="shared" si="3"/>
        <v>Saturday</v>
      </c>
      <c r="E1017" s="15">
        <f>'2025'!F286</f>
        <v>3</v>
      </c>
      <c r="F1017" s="15">
        <f>'2025'!G286</f>
        <v>0</v>
      </c>
      <c r="G1017" s="15">
        <f>'2025'!H286</f>
        <v>1</v>
      </c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</row>
    <row r="1018">
      <c r="A1018" s="104">
        <f>'2025'!E287</f>
        <v>45942</v>
      </c>
      <c r="B1018" s="92">
        <f t="shared" si="1"/>
        <v>10</v>
      </c>
      <c r="C1018" s="92">
        <f t="shared" si="2"/>
        <v>41</v>
      </c>
      <c r="D1018" s="104" t="str">
        <f t="shared" si="3"/>
        <v>Sunday</v>
      </c>
      <c r="E1018" s="15">
        <f>'2025'!F287</f>
        <v>4</v>
      </c>
      <c r="F1018" s="15">
        <f>'2025'!G287</f>
        <v>3</v>
      </c>
      <c r="G1018" s="15">
        <f>'2025'!H287</f>
        <v>1</v>
      </c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</row>
    <row r="1019">
      <c r="A1019" s="104">
        <f>'2025'!E288</f>
        <v>45943</v>
      </c>
      <c r="B1019" s="92">
        <f t="shared" si="1"/>
        <v>10</v>
      </c>
      <c r="C1019" s="92">
        <f t="shared" si="2"/>
        <v>42</v>
      </c>
      <c r="D1019" s="104" t="str">
        <f t="shared" si="3"/>
        <v>Monday</v>
      </c>
      <c r="E1019" s="15">
        <f>'2025'!F288</f>
        <v>3</v>
      </c>
      <c r="F1019" s="15">
        <f>'2025'!G288</f>
        <v>0</v>
      </c>
      <c r="G1019" s="15">
        <f>'2025'!H288</f>
        <v>2</v>
      </c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</row>
    <row r="1020">
      <c r="A1020" s="104">
        <f>'2025'!E289</f>
        <v>45944</v>
      </c>
      <c r="B1020" s="92">
        <f t="shared" si="1"/>
        <v>10</v>
      </c>
      <c r="C1020" s="92">
        <f t="shared" si="2"/>
        <v>42</v>
      </c>
      <c r="D1020" s="104" t="str">
        <f t="shared" si="3"/>
        <v>Tuesday</v>
      </c>
      <c r="E1020" s="15">
        <f>'2025'!F289</f>
        <v>3</v>
      </c>
      <c r="F1020" s="15">
        <f>'2025'!G289</f>
        <v>1</v>
      </c>
      <c r="G1020" s="15">
        <f>'2025'!H289</f>
        <v>1</v>
      </c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</row>
    <row r="1021">
      <c r="A1021" s="104">
        <f>'2025'!E290</f>
        <v>45945</v>
      </c>
      <c r="B1021" s="92">
        <f t="shared" si="1"/>
        <v>10</v>
      </c>
      <c r="C1021" s="92">
        <f t="shared" si="2"/>
        <v>42</v>
      </c>
      <c r="D1021" s="104" t="str">
        <f t="shared" si="3"/>
        <v>Wednesday</v>
      </c>
      <c r="E1021" s="15">
        <f>'2025'!F290</f>
        <v>3</v>
      </c>
      <c r="F1021" s="15">
        <f>'2025'!G290</f>
        <v>1</v>
      </c>
      <c r="G1021" s="15">
        <f>'2025'!H290</f>
        <v>2</v>
      </c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</row>
    <row r="1022">
      <c r="A1022" s="104">
        <f>'2025'!E291</f>
        <v>45946</v>
      </c>
      <c r="B1022" s="92">
        <f t="shared" si="1"/>
        <v>10</v>
      </c>
      <c r="C1022" s="92">
        <f t="shared" si="2"/>
        <v>42</v>
      </c>
      <c r="D1022" s="104" t="str">
        <f t="shared" si="3"/>
        <v>Thursday</v>
      </c>
      <c r="E1022" s="15">
        <f>'2025'!F291</f>
        <v>2</v>
      </c>
      <c r="F1022" s="15">
        <f>'2025'!G291</f>
        <v>2</v>
      </c>
      <c r="G1022" s="15" t="str">
        <f>'2025'!H291</f>
        <v/>
      </c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</row>
    <row r="1023">
      <c r="A1023" s="104">
        <f>'2025'!E292</f>
        <v>45947</v>
      </c>
      <c r="B1023" s="92">
        <f t="shared" si="1"/>
        <v>10</v>
      </c>
      <c r="C1023" s="92">
        <f t="shared" si="2"/>
        <v>42</v>
      </c>
      <c r="D1023" s="104" t="str">
        <f t="shared" si="3"/>
        <v>Friday</v>
      </c>
      <c r="E1023" s="15">
        <f>'2025'!F292</f>
        <v>3</v>
      </c>
      <c r="F1023" s="15">
        <f>'2025'!G292</f>
        <v>1</v>
      </c>
      <c r="G1023" s="15" t="str">
        <f>'2025'!H292</f>
        <v/>
      </c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</row>
    <row r="1024">
      <c r="A1024" s="104">
        <f>'2025'!E293</f>
        <v>45948</v>
      </c>
      <c r="B1024" s="92">
        <f t="shared" si="1"/>
        <v>10</v>
      </c>
      <c r="C1024" s="92">
        <f t="shared" si="2"/>
        <v>42</v>
      </c>
      <c r="D1024" s="104" t="str">
        <f t="shared" si="3"/>
        <v>Saturday</v>
      </c>
      <c r="E1024" s="15">
        <f>'2025'!F293</f>
        <v>3</v>
      </c>
      <c r="F1024" s="15">
        <f>'2025'!G293</f>
        <v>3</v>
      </c>
      <c r="G1024" s="15" t="str">
        <f>'2025'!H293</f>
        <v/>
      </c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</row>
    <row r="1025">
      <c r="A1025" s="104">
        <f>'2025'!E294</f>
        <v>45949</v>
      </c>
      <c r="B1025" s="92">
        <f t="shared" si="1"/>
        <v>10</v>
      </c>
      <c r="C1025" s="92">
        <f t="shared" si="2"/>
        <v>42</v>
      </c>
      <c r="D1025" s="104" t="str">
        <f t="shared" si="3"/>
        <v>Sunday</v>
      </c>
      <c r="E1025" s="15">
        <f>'2025'!F294</f>
        <v>2</v>
      </c>
      <c r="F1025" s="15">
        <f>'2025'!G294</f>
        <v>3</v>
      </c>
      <c r="G1025" s="15" t="str">
        <f>'2025'!H294</f>
        <v/>
      </c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</row>
    <row r="1026">
      <c r="A1026" s="104">
        <f>'2025'!E295</f>
        <v>45950</v>
      </c>
      <c r="B1026" s="92">
        <f t="shared" si="1"/>
        <v>10</v>
      </c>
      <c r="C1026" s="92">
        <f t="shared" si="2"/>
        <v>43</v>
      </c>
      <c r="D1026" s="104" t="str">
        <f t="shared" si="3"/>
        <v>Monday</v>
      </c>
      <c r="E1026" s="15" t="str">
        <f>'2025'!F295</f>
        <v/>
      </c>
      <c r="F1026" s="15" t="str">
        <f>'2025'!G295</f>
        <v/>
      </c>
      <c r="G1026" s="15" t="str">
        <f>'2025'!H295</f>
        <v/>
      </c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</row>
    <row r="1027">
      <c r="A1027" s="104">
        <f>'2025'!E296</f>
        <v>45951</v>
      </c>
      <c r="B1027" s="92">
        <f t="shared" si="1"/>
        <v>10</v>
      </c>
      <c r="C1027" s="92">
        <f t="shared" si="2"/>
        <v>43</v>
      </c>
      <c r="D1027" s="104" t="str">
        <f t="shared" si="3"/>
        <v>Tuesday</v>
      </c>
      <c r="E1027" s="15" t="str">
        <f>'2025'!F296</f>
        <v/>
      </c>
      <c r="F1027" s="15" t="str">
        <f>'2025'!G296</f>
        <v/>
      </c>
      <c r="G1027" s="15" t="str">
        <f>'2025'!H296</f>
        <v/>
      </c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</row>
    <row r="1028">
      <c r="A1028" s="104">
        <f>'2025'!E297</f>
        <v>45952</v>
      </c>
      <c r="B1028" s="92">
        <f t="shared" si="1"/>
        <v>10</v>
      </c>
      <c r="C1028" s="92">
        <f t="shared" si="2"/>
        <v>43</v>
      </c>
      <c r="D1028" s="104" t="str">
        <f t="shared" si="3"/>
        <v>Wednesday</v>
      </c>
      <c r="E1028" s="15" t="str">
        <f>'2025'!F297</f>
        <v/>
      </c>
      <c r="F1028" s="15" t="str">
        <f>'2025'!G297</f>
        <v/>
      </c>
      <c r="G1028" s="15" t="str">
        <f>'2025'!H297</f>
        <v/>
      </c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</row>
    <row r="1029">
      <c r="A1029" s="104">
        <f>'2025'!E298</f>
        <v>45953</v>
      </c>
      <c r="B1029" s="92">
        <f t="shared" si="1"/>
        <v>10</v>
      </c>
      <c r="C1029" s="92">
        <f t="shared" si="2"/>
        <v>43</v>
      </c>
      <c r="D1029" s="104" t="str">
        <f t="shared" si="3"/>
        <v>Thursday</v>
      </c>
      <c r="E1029" s="15" t="str">
        <f>'2025'!F298</f>
        <v/>
      </c>
      <c r="F1029" s="15" t="str">
        <f>'2025'!G298</f>
        <v/>
      </c>
      <c r="G1029" s="15" t="str">
        <f>'2025'!H298</f>
        <v/>
      </c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</row>
    <row r="1030">
      <c r="A1030" s="104">
        <f>'2025'!E299</f>
        <v>45954</v>
      </c>
      <c r="B1030" s="92">
        <f t="shared" si="1"/>
        <v>10</v>
      </c>
      <c r="C1030" s="92">
        <f t="shared" si="2"/>
        <v>43</v>
      </c>
      <c r="D1030" s="104" t="str">
        <f t="shared" si="3"/>
        <v>Friday</v>
      </c>
      <c r="E1030" s="15" t="str">
        <f>'2025'!F299</f>
        <v/>
      </c>
      <c r="F1030" s="15" t="str">
        <f>'2025'!G299</f>
        <v/>
      </c>
      <c r="G1030" s="15" t="str">
        <f>'2025'!H299</f>
        <v/>
      </c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</row>
    <row r="1031">
      <c r="A1031" s="104">
        <f>'2025'!E300</f>
        <v>45955</v>
      </c>
      <c r="B1031" s="92">
        <f t="shared" si="1"/>
        <v>10</v>
      </c>
      <c r="C1031" s="92">
        <f t="shared" si="2"/>
        <v>43</v>
      </c>
      <c r="D1031" s="104" t="str">
        <f t="shared" si="3"/>
        <v>Saturday</v>
      </c>
      <c r="E1031" s="15" t="str">
        <f>'2025'!F300</f>
        <v/>
      </c>
      <c r="F1031" s="15" t="str">
        <f>'2025'!G300</f>
        <v/>
      </c>
      <c r="G1031" s="15" t="str">
        <f>'2025'!H300</f>
        <v/>
      </c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</row>
    <row r="1032">
      <c r="A1032" s="104">
        <f>'2025'!E301</f>
        <v>45956</v>
      </c>
      <c r="B1032" s="92">
        <f t="shared" si="1"/>
        <v>10</v>
      </c>
      <c r="C1032" s="92">
        <f t="shared" si="2"/>
        <v>43</v>
      </c>
      <c r="D1032" s="104" t="str">
        <f t="shared" si="3"/>
        <v>Sunday</v>
      </c>
      <c r="E1032" s="15" t="str">
        <f>'2025'!F301</f>
        <v/>
      </c>
      <c r="F1032" s="15" t="str">
        <f>'2025'!G301</f>
        <v/>
      </c>
      <c r="G1032" s="15" t="str">
        <f>'2025'!H301</f>
        <v/>
      </c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</row>
    <row r="1033">
      <c r="A1033" s="104">
        <f>'2025'!E302</f>
        <v>45957</v>
      </c>
      <c r="B1033" s="92">
        <f t="shared" si="1"/>
        <v>10</v>
      </c>
      <c r="C1033" s="92">
        <f t="shared" si="2"/>
        <v>44</v>
      </c>
      <c r="D1033" s="104" t="str">
        <f t="shared" si="3"/>
        <v>Monday</v>
      </c>
      <c r="E1033" s="15" t="str">
        <f>'2025'!F302</f>
        <v/>
      </c>
      <c r="F1033" s="15" t="str">
        <f>'2025'!G302</f>
        <v/>
      </c>
      <c r="G1033" s="15" t="str">
        <f>'2025'!H302</f>
        <v/>
      </c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</row>
    <row r="1034">
      <c r="A1034" s="104">
        <f>'2025'!E303</f>
        <v>45958</v>
      </c>
      <c r="B1034" s="92">
        <f t="shared" si="1"/>
        <v>10</v>
      </c>
      <c r="C1034" s="92">
        <f t="shared" si="2"/>
        <v>44</v>
      </c>
      <c r="D1034" s="104" t="str">
        <f t="shared" si="3"/>
        <v>Tuesday</v>
      </c>
      <c r="E1034" s="15" t="str">
        <f>'2025'!F303</f>
        <v/>
      </c>
      <c r="F1034" s="15" t="str">
        <f>'2025'!G303</f>
        <v/>
      </c>
      <c r="G1034" s="15" t="str">
        <f>'2025'!H303</f>
        <v/>
      </c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</row>
    <row r="1035">
      <c r="A1035" s="104">
        <f>'2025'!E304</f>
        <v>45959</v>
      </c>
      <c r="B1035" s="92">
        <f t="shared" si="1"/>
        <v>10</v>
      </c>
      <c r="C1035" s="92">
        <f t="shared" si="2"/>
        <v>44</v>
      </c>
      <c r="D1035" s="104" t="str">
        <f t="shared" si="3"/>
        <v>Wednesday</v>
      </c>
      <c r="E1035" s="15" t="str">
        <f>'2025'!F304</f>
        <v/>
      </c>
      <c r="F1035" s="15" t="str">
        <f>'2025'!G304</f>
        <v/>
      </c>
      <c r="G1035" s="15" t="str">
        <f>'2025'!H304</f>
        <v/>
      </c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</row>
    <row r="1036">
      <c r="A1036" s="104">
        <f>'2025'!E305</f>
        <v>45960</v>
      </c>
      <c r="B1036" s="92">
        <f t="shared" si="1"/>
        <v>10</v>
      </c>
      <c r="C1036" s="92">
        <f t="shared" si="2"/>
        <v>44</v>
      </c>
      <c r="D1036" s="104" t="str">
        <f t="shared" si="3"/>
        <v>Thursday</v>
      </c>
      <c r="E1036" s="15" t="str">
        <f>'2025'!F305</f>
        <v/>
      </c>
      <c r="F1036" s="15" t="str">
        <f>'2025'!G305</f>
        <v/>
      </c>
      <c r="G1036" s="15" t="str">
        <f>'2025'!H305</f>
        <v/>
      </c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</row>
    <row r="1037">
      <c r="A1037" s="104">
        <f>'2025'!E306</f>
        <v>45961</v>
      </c>
      <c r="B1037" s="92">
        <f t="shared" si="1"/>
        <v>10</v>
      </c>
      <c r="C1037" s="92">
        <f t="shared" si="2"/>
        <v>44</v>
      </c>
      <c r="D1037" s="104" t="str">
        <f t="shared" si="3"/>
        <v>Friday</v>
      </c>
      <c r="E1037" s="15" t="str">
        <f>'2025'!F306</f>
        <v/>
      </c>
      <c r="F1037" s="15" t="str">
        <f>'2025'!G306</f>
        <v/>
      </c>
      <c r="G1037" s="15" t="str">
        <f>'2025'!H306</f>
        <v/>
      </c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</row>
    <row r="1038">
      <c r="A1038" s="104">
        <f>'2025'!E307</f>
        <v>45962</v>
      </c>
      <c r="B1038" s="92">
        <f t="shared" si="1"/>
        <v>11</v>
      </c>
      <c r="C1038" s="92">
        <f t="shared" si="2"/>
        <v>44</v>
      </c>
      <c r="D1038" s="104" t="str">
        <f t="shared" si="3"/>
        <v>Saturday</v>
      </c>
      <c r="E1038" s="15" t="str">
        <f>'2025'!F307</f>
        <v/>
      </c>
      <c r="F1038" s="15" t="str">
        <f>'2025'!G307</f>
        <v/>
      </c>
      <c r="G1038" s="15" t="str">
        <f>'2025'!H307</f>
        <v/>
      </c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</row>
    <row r="1039">
      <c r="A1039" s="104">
        <f>'2025'!E308</f>
        <v>45963</v>
      </c>
      <c r="B1039" s="92">
        <f t="shared" si="1"/>
        <v>11</v>
      </c>
      <c r="C1039" s="92">
        <f t="shared" si="2"/>
        <v>44</v>
      </c>
      <c r="D1039" s="104" t="str">
        <f t="shared" si="3"/>
        <v>Sunday</v>
      </c>
      <c r="E1039" s="15" t="str">
        <f>'2025'!F308</f>
        <v/>
      </c>
      <c r="F1039" s="15" t="str">
        <f>'2025'!G308</f>
        <v/>
      </c>
      <c r="G1039" s="15" t="str">
        <f>'2025'!H308</f>
        <v/>
      </c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</row>
    <row r="1040">
      <c r="A1040" s="104">
        <f>'2025'!E309</f>
        <v>45964</v>
      </c>
      <c r="B1040" s="92">
        <f t="shared" si="1"/>
        <v>11</v>
      </c>
      <c r="C1040" s="92">
        <f t="shared" si="2"/>
        <v>45</v>
      </c>
      <c r="D1040" s="104" t="str">
        <f t="shared" si="3"/>
        <v>Monday</v>
      </c>
      <c r="E1040" s="15" t="str">
        <f>'2025'!F309</f>
        <v/>
      </c>
      <c r="F1040" s="15" t="str">
        <f>'2025'!G309</f>
        <v/>
      </c>
      <c r="G1040" s="15" t="str">
        <f>'2025'!H309</f>
        <v/>
      </c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</row>
    <row r="1041">
      <c r="A1041" s="104">
        <f>'2025'!E310</f>
        <v>45965</v>
      </c>
      <c r="B1041" s="92">
        <f t="shared" si="1"/>
        <v>11</v>
      </c>
      <c r="C1041" s="92">
        <f t="shared" si="2"/>
        <v>45</v>
      </c>
      <c r="D1041" s="104" t="str">
        <f t="shared" si="3"/>
        <v>Tuesday</v>
      </c>
      <c r="E1041" s="15" t="str">
        <f>'2025'!F310</f>
        <v/>
      </c>
      <c r="F1041" s="15" t="str">
        <f>'2025'!G310</f>
        <v/>
      </c>
      <c r="G1041" s="15" t="str">
        <f>'2025'!H310</f>
        <v/>
      </c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</row>
    <row r="1042">
      <c r="A1042" s="104">
        <f>'2025'!E311</f>
        <v>45966</v>
      </c>
      <c r="B1042" s="92">
        <f t="shared" si="1"/>
        <v>11</v>
      </c>
      <c r="C1042" s="92">
        <f t="shared" si="2"/>
        <v>45</v>
      </c>
      <c r="D1042" s="104" t="str">
        <f t="shared" si="3"/>
        <v>Wednesday</v>
      </c>
      <c r="E1042" s="15" t="str">
        <f>'2025'!F311</f>
        <v/>
      </c>
      <c r="F1042" s="15" t="str">
        <f>'2025'!G311</f>
        <v/>
      </c>
      <c r="G1042" s="15" t="str">
        <f>'2025'!H311</f>
        <v/>
      </c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</row>
    <row r="1043">
      <c r="A1043" s="104">
        <f>'2025'!E312</f>
        <v>45967</v>
      </c>
      <c r="B1043" s="92">
        <f t="shared" si="1"/>
        <v>11</v>
      </c>
      <c r="C1043" s="92">
        <f t="shared" si="2"/>
        <v>45</v>
      </c>
      <c r="D1043" s="104" t="str">
        <f t="shared" si="3"/>
        <v>Thursday</v>
      </c>
      <c r="E1043" s="15" t="str">
        <f>'2025'!F312</f>
        <v/>
      </c>
      <c r="F1043" s="15" t="str">
        <f>'2025'!G312</f>
        <v/>
      </c>
      <c r="G1043" s="15" t="str">
        <f>'2025'!H312</f>
        <v/>
      </c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</row>
    <row r="1044">
      <c r="A1044" s="104">
        <f>'2025'!E313</f>
        <v>45968</v>
      </c>
      <c r="B1044" s="92">
        <f t="shared" si="1"/>
        <v>11</v>
      </c>
      <c r="C1044" s="92">
        <f t="shared" si="2"/>
        <v>45</v>
      </c>
      <c r="D1044" s="104" t="str">
        <f t="shared" si="3"/>
        <v>Friday</v>
      </c>
      <c r="E1044" s="15" t="str">
        <f>'2025'!F313</f>
        <v/>
      </c>
      <c r="F1044" s="15" t="str">
        <f>'2025'!G313</f>
        <v/>
      </c>
      <c r="G1044" s="15" t="str">
        <f>'2025'!H313</f>
        <v/>
      </c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</row>
    <row r="1045">
      <c r="A1045" s="104">
        <f>'2025'!E314</f>
        <v>45969</v>
      </c>
      <c r="B1045" s="92">
        <f t="shared" si="1"/>
        <v>11</v>
      </c>
      <c r="C1045" s="92">
        <f t="shared" si="2"/>
        <v>45</v>
      </c>
      <c r="D1045" s="104" t="str">
        <f t="shared" si="3"/>
        <v>Saturday</v>
      </c>
      <c r="E1045" s="15" t="str">
        <f>'2025'!F314</f>
        <v/>
      </c>
      <c r="F1045" s="15" t="str">
        <f>'2025'!G314</f>
        <v/>
      </c>
      <c r="G1045" s="15" t="str">
        <f>'2025'!H314</f>
        <v/>
      </c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</row>
    <row r="1046">
      <c r="A1046" s="104">
        <f>'2025'!E315</f>
        <v>45970</v>
      </c>
      <c r="B1046" s="92">
        <f t="shared" si="1"/>
        <v>11</v>
      </c>
      <c r="C1046" s="92">
        <f t="shared" si="2"/>
        <v>45</v>
      </c>
      <c r="D1046" s="104" t="str">
        <f t="shared" si="3"/>
        <v>Sunday</v>
      </c>
      <c r="E1046" s="15" t="str">
        <f>'2025'!F315</f>
        <v/>
      </c>
      <c r="F1046" s="15" t="str">
        <f>'2025'!G315</f>
        <v/>
      </c>
      <c r="G1046" s="15" t="str">
        <f>'2025'!H315</f>
        <v/>
      </c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</row>
    <row r="1047">
      <c r="A1047" s="104">
        <f>'2025'!E316</f>
        <v>45971</v>
      </c>
      <c r="B1047" s="92">
        <f t="shared" si="1"/>
        <v>11</v>
      </c>
      <c r="C1047" s="92">
        <f t="shared" si="2"/>
        <v>46</v>
      </c>
      <c r="D1047" s="104" t="str">
        <f t="shared" si="3"/>
        <v>Monday</v>
      </c>
      <c r="E1047" s="15" t="str">
        <f>'2025'!F316</f>
        <v/>
      </c>
      <c r="F1047" s="15" t="str">
        <f>'2025'!G316</f>
        <v/>
      </c>
      <c r="G1047" s="15" t="str">
        <f>'2025'!H316</f>
        <v/>
      </c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</row>
    <row r="1048">
      <c r="A1048" s="104">
        <f>'2025'!E317</f>
        <v>45972</v>
      </c>
      <c r="B1048" s="92">
        <f t="shared" si="1"/>
        <v>11</v>
      </c>
      <c r="C1048" s="92">
        <f t="shared" si="2"/>
        <v>46</v>
      </c>
      <c r="D1048" s="104" t="str">
        <f t="shared" si="3"/>
        <v>Tuesday</v>
      </c>
      <c r="E1048" s="15" t="str">
        <f>'2025'!F317</f>
        <v/>
      </c>
      <c r="F1048" s="15" t="str">
        <f>'2025'!G317</f>
        <v/>
      </c>
      <c r="G1048" s="15" t="str">
        <f>'2025'!H317</f>
        <v/>
      </c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</row>
    <row r="1049">
      <c r="A1049" s="104">
        <f>'2025'!E318</f>
        <v>45973</v>
      </c>
      <c r="B1049" s="92">
        <f t="shared" si="1"/>
        <v>11</v>
      </c>
      <c r="C1049" s="92">
        <f t="shared" si="2"/>
        <v>46</v>
      </c>
      <c r="D1049" s="104" t="str">
        <f t="shared" si="3"/>
        <v>Wednesday</v>
      </c>
      <c r="E1049" s="15" t="str">
        <f>'2025'!F318</f>
        <v/>
      </c>
      <c r="F1049" s="15" t="str">
        <f>'2025'!G318</f>
        <v/>
      </c>
      <c r="G1049" s="15" t="str">
        <f>'2025'!H318</f>
        <v/>
      </c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</row>
    <row r="1050">
      <c r="A1050" s="104">
        <f>'2025'!E319</f>
        <v>45974</v>
      </c>
      <c r="B1050" s="92">
        <f t="shared" si="1"/>
        <v>11</v>
      </c>
      <c r="C1050" s="92">
        <f t="shared" si="2"/>
        <v>46</v>
      </c>
      <c r="D1050" s="104" t="str">
        <f t="shared" si="3"/>
        <v>Thursday</v>
      </c>
      <c r="E1050" s="15" t="str">
        <f>'2025'!F319</f>
        <v/>
      </c>
      <c r="F1050" s="15" t="str">
        <f>'2025'!G319</f>
        <v/>
      </c>
      <c r="G1050" s="15" t="str">
        <f>'2025'!H319</f>
        <v/>
      </c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</row>
    <row r="1051">
      <c r="A1051" s="104">
        <f>'2025'!E320</f>
        <v>45975</v>
      </c>
      <c r="B1051" s="92">
        <f t="shared" si="1"/>
        <v>11</v>
      </c>
      <c r="C1051" s="92">
        <f t="shared" si="2"/>
        <v>46</v>
      </c>
      <c r="D1051" s="104" t="str">
        <f t="shared" si="3"/>
        <v>Friday</v>
      </c>
      <c r="E1051" s="15" t="str">
        <f>'2025'!F320</f>
        <v/>
      </c>
      <c r="F1051" s="15" t="str">
        <f>'2025'!G320</f>
        <v/>
      </c>
      <c r="G1051" s="15" t="str">
        <f>'2025'!H320</f>
        <v/>
      </c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</row>
    <row r="1052">
      <c r="A1052" s="104">
        <f>'2025'!E321</f>
        <v>45976</v>
      </c>
      <c r="B1052" s="92">
        <f t="shared" si="1"/>
        <v>11</v>
      </c>
      <c r="C1052" s="92">
        <f t="shared" si="2"/>
        <v>46</v>
      </c>
      <c r="D1052" s="104" t="str">
        <f t="shared" si="3"/>
        <v>Saturday</v>
      </c>
      <c r="E1052" s="15" t="str">
        <f>'2025'!F321</f>
        <v/>
      </c>
      <c r="F1052" s="15" t="str">
        <f>'2025'!G321</f>
        <v/>
      </c>
      <c r="G1052" s="15" t="str">
        <f>'2025'!H321</f>
        <v/>
      </c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</row>
    <row r="1053">
      <c r="A1053" s="104">
        <f>'2025'!E322</f>
        <v>45977</v>
      </c>
      <c r="B1053" s="92">
        <f t="shared" si="1"/>
        <v>11</v>
      </c>
      <c r="C1053" s="92">
        <f t="shared" si="2"/>
        <v>46</v>
      </c>
      <c r="D1053" s="104" t="str">
        <f t="shared" si="3"/>
        <v>Sunday</v>
      </c>
      <c r="E1053" s="15" t="str">
        <f>'2025'!F322</f>
        <v/>
      </c>
      <c r="F1053" s="15" t="str">
        <f>'2025'!G322</f>
        <v/>
      </c>
      <c r="G1053" s="15" t="str">
        <f>'2025'!H322</f>
        <v/>
      </c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</row>
    <row r="1054">
      <c r="A1054" s="104">
        <f>'2025'!E323</f>
        <v>45978</v>
      </c>
      <c r="B1054" s="92">
        <f t="shared" si="1"/>
        <v>11</v>
      </c>
      <c r="C1054" s="92">
        <f t="shared" si="2"/>
        <v>47</v>
      </c>
      <c r="D1054" s="104" t="str">
        <f t="shared" si="3"/>
        <v>Monday</v>
      </c>
      <c r="E1054" s="15" t="str">
        <f>'2025'!F323</f>
        <v/>
      </c>
      <c r="F1054" s="15" t="str">
        <f>'2025'!G323</f>
        <v/>
      </c>
      <c r="G1054" s="15" t="str">
        <f>'2025'!H323</f>
        <v/>
      </c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</row>
    <row r="1055">
      <c r="A1055" s="104">
        <f>'2025'!E324</f>
        <v>45979</v>
      </c>
      <c r="B1055" s="92">
        <f t="shared" si="1"/>
        <v>11</v>
      </c>
      <c r="C1055" s="92">
        <f t="shared" si="2"/>
        <v>47</v>
      </c>
      <c r="D1055" s="104" t="str">
        <f t="shared" si="3"/>
        <v>Tuesday</v>
      </c>
      <c r="E1055" s="15" t="str">
        <f>'2025'!F324</f>
        <v/>
      </c>
      <c r="F1055" s="15" t="str">
        <f>'2025'!G324</f>
        <v/>
      </c>
      <c r="G1055" s="15" t="str">
        <f>'2025'!H324</f>
        <v/>
      </c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</row>
    <row r="1056">
      <c r="A1056" s="104">
        <f>'2025'!E325</f>
        <v>45980</v>
      </c>
      <c r="B1056" s="92">
        <f t="shared" si="1"/>
        <v>11</v>
      </c>
      <c r="C1056" s="92">
        <f t="shared" si="2"/>
        <v>47</v>
      </c>
      <c r="D1056" s="104" t="str">
        <f t="shared" si="3"/>
        <v>Wednesday</v>
      </c>
      <c r="E1056" s="15" t="str">
        <f>'2025'!F325</f>
        <v/>
      </c>
      <c r="F1056" s="15" t="str">
        <f>'2025'!G325</f>
        <v/>
      </c>
      <c r="G1056" s="15" t="str">
        <f>'2025'!H325</f>
        <v/>
      </c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</row>
    <row r="1057">
      <c r="A1057" s="104">
        <f>'2025'!E326</f>
        <v>45981</v>
      </c>
      <c r="B1057" s="92">
        <f t="shared" si="1"/>
        <v>11</v>
      </c>
      <c r="C1057" s="92">
        <f t="shared" si="2"/>
        <v>47</v>
      </c>
      <c r="D1057" s="104" t="str">
        <f t="shared" si="3"/>
        <v>Thursday</v>
      </c>
      <c r="E1057" s="15" t="str">
        <f>'2025'!F326</f>
        <v/>
      </c>
      <c r="F1057" s="15" t="str">
        <f>'2025'!G326</f>
        <v/>
      </c>
      <c r="G1057" s="15" t="str">
        <f>'2025'!H326</f>
        <v/>
      </c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</row>
    <row r="1058">
      <c r="A1058" s="104">
        <f>'2025'!E327</f>
        <v>45982</v>
      </c>
      <c r="B1058" s="92">
        <f t="shared" si="1"/>
        <v>11</v>
      </c>
      <c r="C1058" s="92">
        <f t="shared" si="2"/>
        <v>47</v>
      </c>
      <c r="D1058" s="104" t="str">
        <f t="shared" si="3"/>
        <v>Friday</v>
      </c>
      <c r="E1058" s="15" t="str">
        <f>'2025'!F327</f>
        <v/>
      </c>
      <c r="F1058" s="15" t="str">
        <f>'2025'!G327</f>
        <v/>
      </c>
      <c r="G1058" s="15" t="str">
        <f>'2025'!H327</f>
        <v/>
      </c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</row>
    <row r="1059">
      <c r="A1059" s="104">
        <f>'2025'!E328</f>
        <v>45983</v>
      </c>
      <c r="B1059" s="92">
        <f t="shared" si="1"/>
        <v>11</v>
      </c>
      <c r="C1059" s="92">
        <f t="shared" si="2"/>
        <v>47</v>
      </c>
      <c r="D1059" s="104" t="str">
        <f t="shared" si="3"/>
        <v>Saturday</v>
      </c>
      <c r="E1059" s="15" t="str">
        <f>'2025'!F328</f>
        <v/>
      </c>
      <c r="F1059" s="15" t="str">
        <f>'2025'!G328</f>
        <v/>
      </c>
      <c r="G1059" s="15" t="str">
        <f>'2025'!H328</f>
        <v/>
      </c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</row>
    <row r="1060">
      <c r="A1060" s="104">
        <f>'2025'!E329</f>
        <v>45984</v>
      </c>
      <c r="B1060" s="92">
        <f t="shared" si="1"/>
        <v>11</v>
      </c>
      <c r="C1060" s="92">
        <f t="shared" si="2"/>
        <v>47</v>
      </c>
      <c r="D1060" s="104" t="str">
        <f t="shared" si="3"/>
        <v>Sunday</v>
      </c>
      <c r="E1060" s="15" t="str">
        <f>'2025'!F329</f>
        <v/>
      </c>
      <c r="F1060" s="15" t="str">
        <f>'2025'!G329</f>
        <v/>
      </c>
      <c r="G1060" s="15" t="str">
        <f>'2025'!H329</f>
        <v/>
      </c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</row>
    <row r="1061">
      <c r="A1061" s="104">
        <f>'2025'!E330</f>
        <v>45985</v>
      </c>
      <c r="B1061" s="92">
        <f t="shared" si="1"/>
        <v>11</v>
      </c>
      <c r="C1061" s="92">
        <f t="shared" si="2"/>
        <v>48</v>
      </c>
      <c r="D1061" s="104" t="str">
        <f t="shared" si="3"/>
        <v>Monday</v>
      </c>
      <c r="E1061" s="15" t="str">
        <f>'2025'!F330</f>
        <v/>
      </c>
      <c r="F1061" s="15" t="str">
        <f>'2025'!G330</f>
        <v/>
      </c>
      <c r="G1061" s="15" t="str">
        <f>'2025'!H330</f>
        <v/>
      </c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</row>
    <row r="1062">
      <c r="A1062" s="104">
        <f>'2025'!E331</f>
        <v>45986</v>
      </c>
      <c r="B1062" s="92">
        <f t="shared" si="1"/>
        <v>11</v>
      </c>
      <c r="C1062" s="92">
        <f t="shared" si="2"/>
        <v>48</v>
      </c>
      <c r="D1062" s="104" t="str">
        <f t="shared" si="3"/>
        <v>Tuesday</v>
      </c>
      <c r="E1062" s="15" t="str">
        <f>'2025'!F331</f>
        <v/>
      </c>
      <c r="F1062" s="15" t="str">
        <f>'2025'!G331</f>
        <v/>
      </c>
      <c r="G1062" s="15" t="str">
        <f>'2025'!H331</f>
        <v/>
      </c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</row>
    <row r="1063">
      <c r="A1063" s="104">
        <f>'2025'!E332</f>
        <v>45987</v>
      </c>
      <c r="B1063" s="92">
        <f t="shared" si="1"/>
        <v>11</v>
      </c>
      <c r="C1063" s="92">
        <f t="shared" si="2"/>
        <v>48</v>
      </c>
      <c r="D1063" s="104" t="str">
        <f t="shared" si="3"/>
        <v>Wednesday</v>
      </c>
      <c r="E1063" s="15" t="str">
        <f>'2025'!F332</f>
        <v/>
      </c>
      <c r="F1063" s="15" t="str">
        <f>'2025'!G332</f>
        <v/>
      </c>
      <c r="G1063" s="15" t="str">
        <f>'2025'!H332</f>
        <v/>
      </c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</row>
    <row r="1064">
      <c r="A1064" s="104">
        <f>'2025'!E333</f>
        <v>45988</v>
      </c>
      <c r="B1064" s="92">
        <f t="shared" si="1"/>
        <v>11</v>
      </c>
      <c r="C1064" s="92">
        <f t="shared" si="2"/>
        <v>48</v>
      </c>
      <c r="D1064" s="104" t="str">
        <f t="shared" si="3"/>
        <v>Thursday</v>
      </c>
      <c r="E1064" s="15" t="str">
        <f>'2025'!F333</f>
        <v/>
      </c>
      <c r="F1064" s="15" t="str">
        <f>'2025'!G333</f>
        <v/>
      </c>
      <c r="G1064" s="15" t="str">
        <f>'2025'!H333</f>
        <v/>
      </c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</row>
    <row r="1065">
      <c r="A1065" s="104">
        <f>'2025'!E334</f>
        <v>45989</v>
      </c>
      <c r="B1065" s="92">
        <f t="shared" si="1"/>
        <v>11</v>
      </c>
      <c r="C1065" s="92">
        <f t="shared" si="2"/>
        <v>48</v>
      </c>
      <c r="D1065" s="104" t="str">
        <f t="shared" si="3"/>
        <v>Friday</v>
      </c>
      <c r="E1065" s="15" t="str">
        <f>'2025'!F334</f>
        <v/>
      </c>
      <c r="F1065" s="15" t="str">
        <f>'2025'!G334</f>
        <v/>
      </c>
      <c r="G1065" s="15" t="str">
        <f>'2025'!H334</f>
        <v/>
      </c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</row>
    <row r="1066">
      <c r="A1066" s="104">
        <f>'2025'!E335</f>
        <v>45990</v>
      </c>
      <c r="B1066" s="92">
        <f t="shared" si="1"/>
        <v>11</v>
      </c>
      <c r="C1066" s="92">
        <f t="shared" si="2"/>
        <v>48</v>
      </c>
      <c r="D1066" s="104" t="str">
        <f t="shared" si="3"/>
        <v>Saturday</v>
      </c>
      <c r="E1066" s="15" t="str">
        <f>'2025'!F335</f>
        <v/>
      </c>
      <c r="F1066" s="15" t="str">
        <f>'2025'!G335</f>
        <v/>
      </c>
      <c r="G1066" s="15" t="str">
        <f>'2025'!H335</f>
        <v/>
      </c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</row>
    <row r="1067">
      <c r="A1067" s="104">
        <f>'2025'!E336</f>
        <v>45991</v>
      </c>
      <c r="B1067" s="92">
        <f t="shared" si="1"/>
        <v>11</v>
      </c>
      <c r="C1067" s="92">
        <f t="shared" si="2"/>
        <v>48</v>
      </c>
      <c r="D1067" s="104" t="str">
        <f t="shared" si="3"/>
        <v>Sunday</v>
      </c>
      <c r="E1067" s="15" t="str">
        <f>'2025'!F336</f>
        <v/>
      </c>
      <c r="F1067" s="15" t="str">
        <f>'2025'!G336</f>
        <v/>
      </c>
      <c r="G1067" s="15" t="str">
        <f>'2025'!H336</f>
        <v/>
      </c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</row>
    <row r="1068">
      <c r="A1068" s="104">
        <f>'2025'!E337</f>
        <v>45992</v>
      </c>
      <c r="B1068" s="92">
        <f t="shared" si="1"/>
        <v>12</v>
      </c>
      <c r="C1068" s="92">
        <f t="shared" si="2"/>
        <v>49</v>
      </c>
      <c r="D1068" s="104" t="str">
        <f t="shared" si="3"/>
        <v>Monday</v>
      </c>
      <c r="E1068" s="15" t="str">
        <f>'2025'!F337</f>
        <v/>
      </c>
      <c r="F1068" s="15" t="str">
        <f>'2025'!G337</f>
        <v/>
      </c>
      <c r="G1068" s="15" t="str">
        <f>'2025'!H337</f>
        <v/>
      </c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</row>
    <row r="1069">
      <c r="A1069" s="104">
        <f>'2025'!E338</f>
        <v>45993</v>
      </c>
      <c r="B1069" s="92">
        <f t="shared" si="1"/>
        <v>12</v>
      </c>
      <c r="C1069" s="92">
        <f t="shared" si="2"/>
        <v>49</v>
      </c>
      <c r="D1069" s="104" t="str">
        <f t="shared" si="3"/>
        <v>Tuesday</v>
      </c>
      <c r="E1069" s="15" t="str">
        <f>'2025'!F338</f>
        <v/>
      </c>
      <c r="F1069" s="15" t="str">
        <f>'2025'!G338</f>
        <v/>
      </c>
      <c r="G1069" s="15" t="str">
        <f>'2025'!H338</f>
        <v/>
      </c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</row>
    <row r="1070">
      <c r="A1070" s="104">
        <f>'2025'!E339</f>
        <v>45994</v>
      </c>
      <c r="B1070" s="92">
        <f t="shared" si="1"/>
        <v>12</v>
      </c>
      <c r="C1070" s="92">
        <f t="shared" si="2"/>
        <v>49</v>
      </c>
      <c r="D1070" s="104" t="str">
        <f t="shared" si="3"/>
        <v>Wednesday</v>
      </c>
      <c r="E1070" s="15" t="str">
        <f>'2025'!F339</f>
        <v/>
      </c>
      <c r="F1070" s="15" t="str">
        <f>'2025'!G339</f>
        <v/>
      </c>
      <c r="G1070" s="15" t="str">
        <f>'2025'!H339</f>
        <v/>
      </c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</row>
    <row r="1071">
      <c r="A1071" s="104">
        <f>'2025'!E340</f>
        <v>45995</v>
      </c>
      <c r="B1071" s="92">
        <f t="shared" si="1"/>
        <v>12</v>
      </c>
      <c r="C1071" s="92">
        <f t="shared" si="2"/>
        <v>49</v>
      </c>
      <c r="D1071" s="104" t="str">
        <f t="shared" si="3"/>
        <v>Thursday</v>
      </c>
      <c r="E1071" s="15" t="str">
        <f>'2025'!F340</f>
        <v/>
      </c>
      <c r="F1071" s="15" t="str">
        <f>'2025'!G340</f>
        <v/>
      </c>
      <c r="G1071" s="15" t="str">
        <f>'2025'!H340</f>
        <v/>
      </c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</row>
    <row r="1072">
      <c r="A1072" s="104">
        <f>'2025'!E341</f>
        <v>45996</v>
      </c>
      <c r="B1072" s="92">
        <f t="shared" si="1"/>
        <v>12</v>
      </c>
      <c r="C1072" s="92">
        <f t="shared" si="2"/>
        <v>49</v>
      </c>
      <c r="D1072" s="104" t="str">
        <f t="shared" si="3"/>
        <v>Friday</v>
      </c>
      <c r="E1072" s="15" t="str">
        <f>'2025'!F341</f>
        <v/>
      </c>
      <c r="F1072" s="15" t="str">
        <f>'2025'!G341</f>
        <v/>
      </c>
      <c r="G1072" s="15" t="str">
        <f>'2025'!H341</f>
        <v/>
      </c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</row>
    <row r="1073">
      <c r="A1073" s="104">
        <f>'2025'!E342</f>
        <v>45997</v>
      </c>
      <c r="B1073" s="92">
        <f t="shared" si="1"/>
        <v>12</v>
      </c>
      <c r="C1073" s="92">
        <f t="shared" si="2"/>
        <v>49</v>
      </c>
      <c r="D1073" s="104" t="str">
        <f t="shared" si="3"/>
        <v>Saturday</v>
      </c>
      <c r="E1073" s="15" t="str">
        <f>'2025'!F342</f>
        <v/>
      </c>
      <c r="F1073" s="15" t="str">
        <f>'2025'!G342</f>
        <v/>
      </c>
      <c r="G1073" s="15" t="str">
        <f>'2025'!H342</f>
        <v/>
      </c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</row>
    <row r="1074">
      <c r="A1074" s="104">
        <f>'2025'!E343</f>
        <v>45998</v>
      </c>
      <c r="B1074" s="92">
        <f t="shared" si="1"/>
        <v>12</v>
      </c>
      <c r="C1074" s="92">
        <f t="shared" si="2"/>
        <v>49</v>
      </c>
      <c r="D1074" s="104" t="str">
        <f t="shared" si="3"/>
        <v>Sunday</v>
      </c>
      <c r="E1074" s="15" t="str">
        <f>'2025'!F343</f>
        <v/>
      </c>
      <c r="F1074" s="15" t="str">
        <f>'2025'!G343</f>
        <v/>
      </c>
      <c r="G1074" s="15" t="str">
        <f>'2025'!H343</f>
        <v/>
      </c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</row>
    <row r="1075">
      <c r="A1075" s="104">
        <f>'2025'!E344</f>
        <v>45999</v>
      </c>
      <c r="B1075" s="92">
        <f t="shared" si="1"/>
        <v>12</v>
      </c>
      <c r="C1075" s="92">
        <f t="shared" si="2"/>
        <v>50</v>
      </c>
      <c r="D1075" s="104" t="str">
        <f t="shared" si="3"/>
        <v>Monday</v>
      </c>
      <c r="E1075" s="15" t="str">
        <f>'2025'!F344</f>
        <v/>
      </c>
      <c r="F1075" s="15" t="str">
        <f>'2025'!G344</f>
        <v/>
      </c>
      <c r="G1075" s="15" t="str">
        <f>'2025'!H344</f>
        <v/>
      </c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</row>
    <row r="1076">
      <c r="A1076" s="104">
        <f>'2025'!E345</f>
        <v>46000</v>
      </c>
      <c r="B1076" s="92">
        <f t="shared" si="1"/>
        <v>12</v>
      </c>
      <c r="C1076" s="92">
        <f t="shared" si="2"/>
        <v>50</v>
      </c>
      <c r="D1076" s="104" t="str">
        <f t="shared" si="3"/>
        <v>Tuesday</v>
      </c>
      <c r="E1076" s="15" t="str">
        <f>'2025'!F345</f>
        <v/>
      </c>
      <c r="F1076" s="15" t="str">
        <f>'2025'!G345</f>
        <v/>
      </c>
      <c r="G1076" s="15" t="str">
        <f>'2025'!H345</f>
        <v/>
      </c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</row>
    <row r="1077">
      <c r="A1077" s="104">
        <f>'2025'!E346</f>
        <v>46001</v>
      </c>
      <c r="B1077" s="92">
        <f t="shared" si="1"/>
        <v>12</v>
      </c>
      <c r="C1077" s="92">
        <f t="shared" si="2"/>
        <v>50</v>
      </c>
      <c r="D1077" s="104" t="str">
        <f t="shared" si="3"/>
        <v>Wednesday</v>
      </c>
      <c r="E1077" s="15" t="str">
        <f>'2025'!F346</f>
        <v/>
      </c>
      <c r="F1077" s="15" t="str">
        <f>'2025'!G346</f>
        <v/>
      </c>
      <c r="G1077" s="15" t="str">
        <f>'2025'!H346</f>
        <v/>
      </c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</row>
    <row r="1078">
      <c r="A1078" s="104">
        <f>'2025'!E347</f>
        <v>46002</v>
      </c>
      <c r="B1078" s="92">
        <f t="shared" si="1"/>
        <v>12</v>
      </c>
      <c r="C1078" s="92">
        <f t="shared" si="2"/>
        <v>50</v>
      </c>
      <c r="D1078" s="104" t="str">
        <f t="shared" si="3"/>
        <v>Thursday</v>
      </c>
      <c r="E1078" s="15" t="str">
        <f>'2025'!F347</f>
        <v/>
      </c>
      <c r="F1078" s="15" t="str">
        <f>'2025'!G347</f>
        <v/>
      </c>
      <c r="G1078" s="15" t="str">
        <f>'2025'!H347</f>
        <v/>
      </c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</row>
    <row r="1079">
      <c r="A1079" s="104">
        <f>'2025'!E348</f>
        <v>46003</v>
      </c>
      <c r="B1079" s="92">
        <f t="shared" si="1"/>
        <v>12</v>
      </c>
      <c r="C1079" s="92">
        <f t="shared" si="2"/>
        <v>50</v>
      </c>
      <c r="D1079" s="104" t="str">
        <f t="shared" si="3"/>
        <v>Friday</v>
      </c>
      <c r="E1079" s="15" t="str">
        <f>'2025'!F348</f>
        <v/>
      </c>
      <c r="F1079" s="15" t="str">
        <f>'2025'!G348</f>
        <v/>
      </c>
      <c r="G1079" s="15" t="str">
        <f>'2025'!H348</f>
        <v/>
      </c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</row>
    <row r="1080">
      <c r="A1080" s="104">
        <f>'2025'!E349</f>
        <v>46004</v>
      </c>
      <c r="B1080" s="92">
        <f t="shared" si="1"/>
        <v>12</v>
      </c>
      <c r="C1080" s="92">
        <f t="shared" si="2"/>
        <v>50</v>
      </c>
      <c r="D1080" s="104" t="str">
        <f t="shared" si="3"/>
        <v>Saturday</v>
      </c>
      <c r="E1080" s="15" t="str">
        <f>'2025'!F349</f>
        <v/>
      </c>
      <c r="F1080" s="15" t="str">
        <f>'2025'!G349</f>
        <v/>
      </c>
      <c r="G1080" s="15" t="str">
        <f>'2025'!H349</f>
        <v/>
      </c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</row>
    <row r="1081">
      <c r="A1081" s="104">
        <f>'2025'!E350</f>
        <v>46005</v>
      </c>
      <c r="B1081" s="92">
        <f t="shared" si="1"/>
        <v>12</v>
      </c>
      <c r="C1081" s="92">
        <f t="shared" si="2"/>
        <v>50</v>
      </c>
      <c r="D1081" s="104" t="str">
        <f t="shared" si="3"/>
        <v>Sunday</v>
      </c>
      <c r="E1081" s="15" t="str">
        <f>'2025'!F350</f>
        <v/>
      </c>
      <c r="F1081" s="15" t="str">
        <f>'2025'!G350</f>
        <v/>
      </c>
      <c r="G1081" s="15" t="str">
        <f>'2025'!H350</f>
        <v/>
      </c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</row>
    <row r="1082">
      <c r="A1082" s="104">
        <f>'2025'!E351</f>
        <v>46006</v>
      </c>
      <c r="B1082" s="92">
        <f t="shared" si="1"/>
        <v>12</v>
      </c>
      <c r="C1082" s="92">
        <f t="shared" si="2"/>
        <v>51</v>
      </c>
      <c r="D1082" s="104" t="str">
        <f t="shared" si="3"/>
        <v>Monday</v>
      </c>
      <c r="E1082" s="15" t="str">
        <f>'2025'!F351</f>
        <v/>
      </c>
      <c r="F1082" s="15" t="str">
        <f>'2025'!G351</f>
        <v/>
      </c>
      <c r="G1082" s="15" t="str">
        <f>'2025'!H351</f>
        <v/>
      </c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</row>
    <row r="1083">
      <c r="A1083" s="104">
        <f>'2025'!E352</f>
        <v>46007</v>
      </c>
      <c r="B1083" s="92">
        <f t="shared" si="1"/>
        <v>12</v>
      </c>
      <c r="C1083" s="92">
        <f t="shared" si="2"/>
        <v>51</v>
      </c>
      <c r="D1083" s="104" t="str">
        <f t="shared" si="3"/>
        <v>Tuesday</v>
      </c>
      <c r="E1083" s="15" t="str">
        <f>'2025'!F352</f>
        <v/>
      </c>
      <c r="F1083" s="15" t="str">
        <f>'2025'!G352</f>
        <v/>
      </c>
      <c r="G1083" s="15" t="str">
        <f>'2025'!H352</f>
        <v/>
      </c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</row>
    <row r="1084">
      <c r="A1084" s="104">
        <f>'2025'!E353</f>
        <v>46008</v>
      </c>
      <c r="B1084" s="92">
        <f t="shared" si="1"/>
        <v>12</v>
      </c>
      <c r="C1084" s="92">
        <f t="shared" si="2"/>
        <v>51</v>
      </c>
      <c r="D1084" s="104" t="str">
        <f t="shared" si="3"/>
        <v>Wednesday</v>
      </c>
      <c r="E1084" s="15" t="str">
        <f>'2025'!F353</f>
        <v/>
      </c>
      <c r="F1084" s="15" t="str">
        <f>'2025'!G353</f>
        <v/>
      </c>
      <c r="G1084" s="15" t="str">
        <f>'2025'!H353</f>
        <v/>
      </c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</row>
    <row r="1085">
      <c r="A1085" s="104">
        <f>'2025'!E354</f>
        <v>46009</v>
      </c>
      <c r="B1085" s="92">
        <f t="shared" si="1"/>
        <v>12</v>
      </c>
      <c r="C1085" s="92">
        <f t="shared" si="2"/>
        <v>51</v>
      </c>
      <c r="D1085" s="104" t="str">
        <f t="shared" si="3"/>
        <v>Thursday</v>
      </c>
      <c r="E1085" s="15" t="str">
        <f>'2025'!F354</f>
        <v/>
      </c>
      <c r="F1085" s="15" t="str">
        <f>'2025'!G354</f>
        <v/>
      </c>
      <c r="G1085" s="15" t="str">
        <f>'2025'!H354</f>
        <v/>
      </c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</row>
    <row r="1086">
      <c r="A1086" s="104">
        <f>'2025'!E355</f>
        <v>46010</v>
      </c>
      <c r="B1086" s="92">
        <f t="shared" si="1"/>
        <v>12</v>
      </c>
      <c r="C1086" s="92">
        <f t="shared" si="2"/>
        <v>51</v>
      </c>
      <c r="D1086" s="104" t="str">
        <f t="shared" si="3"/>
        <v>Friday</v>
      </c>
      <c r="E1086" s="15" t="str">
        <f>'2025'!F355</f>
        <v/>
      </c>
      <c r="F1086" s="15" t="str">
        <f>'2025'!G355</f>
        <v/>
      </c>
      <c r="G1086" s="15" t="str">
        <f>'2025'!H355</f>
        <v/>
      </c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</row>
    <row r="1087">
      <c r="A1087" s="104">
        <f>'2025'!E356</f>
        <v>46011</v>
      </c>
      <c r="B1087" s="92">
        <f t="shared" si="1"/>
        <v>12</v>
      </c>
      <c r="C1087" s="92">
        <f t="shared" si="2"/>
        <v>51</v>
      </c>
      <c r="D1087" s="104" t="str">
        <f t="shared" si="3"/>
        <v>Saturday</v>
      </c>
      <c r="E1087" s="15" t="str">
        <f>'2025'!F356</f>
        <v/>
      </c>
      <c r="F1087" s="15" t="str">
        <f>'2025'!G356</f>
        <v/>
      </c>
      <c r="G1087" s="15" t="str">
        <f>'2025'!H356</f>
        <v/>
      </c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</row>
    <row r="1088">
      <c r="A1088" s="104">
        <f>'2025'!E357</f>
        <v>46012</v>
      </c>
      <c r="B1088" s="92">
        <f t="shared" si="1"/>
        <v>12</v>
      </c>
      <c r="C1088" s="92">
        <f t="shared" si="2"/>
        <v>51</v>
      </c>
      <c r="D1088" s="104" t="str">
        <f t="shared" si="3"/>
        <v>Sunday</v>
      </c>
      <c r="E1088" s="15" t="str">
        <f>'2025'!F357</f>
        <v/>
      </c>
      <c r="F1088" s="15" t="str">
        <f>'2025'!G357</f>
        <v/>
      </c>
      <c r="G1088" s="15" t="str">
        <f>'2025'!H357</f>
        <v/>
      </c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</row>
    <row r="1089">
      <c r="A1089" s="104">
        <f>'2025'!E358</f>
        <v>46013</v>
      </c>
      <c r="B1089" s="92">
        <f t="shared" si="1"/>
        <v>12</v>
      </c>
      <c r="C1089" s="92">
        <f t="shared" si="2"/>
        <v>52</v>
      </c>
      <c r="D1089" s="104" t="str">
        <f t="shared" si="3"/>
        <v>Monday</v>
      </c>
      <c r="E1089" s="15" t="str">
        <f>'2025'!F358</f>
        <v/>
      </c>
      <c r="F1089" s="15" t="str">
        <f>'2025'!G358</f>
        <v/>
      </c>
      <c r="G1089" s="15" t="str">
        <f>'2025'!H358</f>
        <v/>
      </c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</row>
    <row r="1090">
      <c r="A1090" s="104">
        <f>'2025'!E359</f>
        <v>46014</v>
      </c>
      <c r="B1090" s="92">
        <f t="shared" si="1"/>
        <v>12</v>
      </c>
      <c r="C1090" s="92">
        <f t="shared" si="2"/>
        <v>52</v>
      </c>
      <c r="D1090" s="104" t="str">
        <f t="shared" si="3"/>
        <v>Tuesday</v>
      </c>
      <c r="E1090" s="15" t="str">
        <f>'2025'!F359</f>
        <v/>
      </c>
      <c r="F1090" s="15" t="str">
        <f>'2025'!G359</f>
        <v/>
      </c>
      <c r="G1090" s="15" t="str">
        <f>'2025'!H359</f>
        <v/>
      </c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</row>
    <row r="1091">
      <c r="A1091" s="104">
        <f>'2025'!E360</f>
        <v>46015</v>
      </c>
      <c r="B1091" s="92">
        <f t="shared" si="1"/>
        <v>12</v>
      </c>
      <c r="C1091" s="92">
        <f t="shared" si="2"/>
        <v>52</v>
      </c>
      <c r="D1091" s="104" t="str">
        <f t="shared" si="3"/>
        <v>Wednesday</v>
      </c>
      <c r="E1091" s="15" t="str">
        <f>'2025'!F360</f>
        <v/>
      </c>
      <c r="F1091" s="15" t="str">
        <f>'2025'!G360</f>
        <v/>
      </c>
      <c r="G1091" s="15" t="str">
        <f>'2025'!H360</f>
        <v/>
      </c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</row>
    <row r="1092">
      <c r="A1092" s="104">
        <f>'2025'!E361</f>
        <v>46016</v>
      </c>
      <c r="B1092" s="92">
        <f t="shared" si="1"/>
        <v>12</v>
      </c>
      <c r="C1092" s="92">
        <f t="shared" si="2"/>
        <v>52</v>
      </c>
      <c r="D1092" s="104" t="str">
        <f t="shared" si="3"/>
        <v>Thursday</v>
      </c>
      <c r="E1092" s="15" t="str">
        <f>'2025'!F361</f>
        <v/>
      </c>
      <c r="F1092" s="15" t="str">
        <f>'2025'!G361</f>
        <v/>
      </c>
      <c r="G1092" s="15" t="str">
        <f>'2025'!H361</f>
        <v/>
      </c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</row>
    <row r="1093">
      <c r="A1093" s="104">
        <f>'2025'!E362</f>
        <v>46017</v>
      </c>
      <c r="B1093" s="92">
        <f t="shared" si="1"/>
        <v>12</v>
      </c>
      <c r="C1093" s="92">
        <f t="shared" si="2"/>
        <v>52</v>
      </c>
      <c r="D1093" s="104" t="str">
        <f t="shared" si="3"/>
        <v>Friday</v>
      </c>
      <c r="E1093" s="15" t="str">
        <f>'2025'!F362</f>
        <v/>
      </c>
      <c r="F1093" s="15" t="str">
        <f>'2025'!G362</f>
        <v/>
      </c>
      <c r="G1093" s="15" t="str">
        <f>'2025'!H362</f>
        <v/>
      </c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</row>
    <row r="1094">
      <c r="A1094" s="104">
        <f>'2025'!E363</f>
        <v>46018</v>
      </c>
      <c r="B1094" s="92">
        <f t="shared" si="1"/>
        <v>12</v>
      </c>
      <c r="C1094" s="92">
        <f t="shared" si="2"/>
        <v>52</v>
      </c>
      <c r="D1094" s="104" t="str">
        <f t="shared" si="3"/>
        <v>Saturday</v>
      </c>
      <c r="E1094" s="15" t="str">
        <f>'2025'!F363</f>
        <v/>
      </c>
      <c r="F1094" s="15" t="str">
        <f>'2025'!G363</f>
        <v/>
      </c>
      <c r="G1094" s="15" t="str">
        <f>'2025'!H363</f>
        <v/>
      </c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</row>
    <row r="1095">
      <c r="A1095" s="104">
        <f>'2025'!E364</f>
        <v>46019</v>
      </c>
      <c r="B1095" s="92">
        <f t="shared" si="1"/>
        <v>12</v>
      </c>
      <c r="C1095" s="92">
        <f t="shared" si="2"/>
        <v>52</v>
      </c>
      <c r="D1095" s="104" t="str">
        <f t="shared" si="3"/>
        <v>Sunday</v>
      </c>
      <c r="E1095" s="15" t="str">
        <f>'2025'!F364</f>
        <v/>
      </c>
      <c r="F1095" s="15" t="str">
        <f>'2025'!G364</f>
        <v/>
      </c>
      <c r="G1095" s="15" t="str">
        <f>'2025'!H364</f>
        <v/>
      </c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</row>
    <row r="1096">
      <c r="A1096" s="104">
        <f>'2025'!E365</f>
        <v>46020</v>
      </c>
      <c r="B1096" s="92">
        <f t="shared" si="1"/>
        <v>12</v>
      </c>
      <c r="C1096" s="92">
        <f t="shared" si="2"/>
        <v>53</v>
      </c>
      <c r="D1096" s="104" t="str">
        <f t="shared" si="3"/>
        <v>Monday</v>
      </c>
      <c r="E1096" s="15" t="str">
        <f>'2025'!F365</f>
        <v/>
      </c>
      <c r="F1096" s="15" t="str">
        <f>'2025'!G365</f>
        <v/>
      </c>
      <c r="G1096" s="15" t="str">
        <f>'2025'!H365</f>
        <v/>
      </c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</row>
    <row r="1097">
      <c r="A1097" s="104">
        <f>'2025'!E366</f>
        <v>46021</v>
      </c>
      <c r="B1097" s="92">
        <f t="shared" si="1"/>
        <v>12</v>
      </c>
      <c r="C1097" s="92">
        <f t="shared" si="2"/>
        <v>53</v>
      </c>
      <c r="D1097" s="104" t="str">
        <f t="shared" si="3"/>
        <v>Tuesday</v>
      </c>
      <c r="E1097" s="15" t="str">
        <f>'2025'!F366</f>
        <v/>
      </c>
      <c r="F1097" s="15" t="str">
        <f>'2025'!G366</f>
        <v/>
      </c>
      <c r="G1097" s="15" t="str">
        <f>'2025'!H366</f>
        <v/>
      </c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</row>
    <row r="1098">
      <c r="A1098" s="104">
        <f>'2025'!E367</f>
        <v>46022</v>
      </c>
      <c r="B1098" s="92">
        <f t="shared" si="1"/>
        <v>12</v>
      </c>
      <c r="C1098" s="92">
        <f t="shared" si="2"/>
        <v>53</v>
      </c>
      <c r="D1098" s="104" t="str">
        <f t="shared" si="3"/>
        <v>Wednesday</v>
      </c>
      <c r="E1098" s="15" t="str">
        <f>'2025'!F367</f>
        <v/>
      </c>
      <c r="F1098" s="15" t="str">
        <f>'2025'!G367</f>
        <v/>
      </c>
      <c r="G1098" s="15" t="str">
        <f>'2025'!H367</f>
        <v/>
      </c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</row>
    <row r="1099">
      <c r="A1099" s="104"/>
      <c r="B1099" s="92"/>
      <c r="C1099" s="92"/>
      <c r="D1099" s="104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</row>
    <row r="1100">
      <c r="A1100" s="104"/>
      <c r="B1100" s="92"/>
      <c r="C1100" s="92"/>
      <c r="D1100" s="104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</row>
    <row r="1101">
      <c r="A1101" s="104"/>
      <c r="B1101" s="92"/>
      <c r="C1101" s="92"/>
      <c r="D1101" s="104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</row>
    <row r="1102">
      <c r="A1102" s="104"/>
      <c r="B1102" s="92"/>
      <c r="C1102" s="92"/>
      <c r="D1102" s="104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</row>
    <row r="1103">
      <c r="A1103" s="104"/>
      <c r="B1103" s="92"/>
      <c r="C1103" s="92"/>
      <c r="D1103" s="104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</row>
    <row r="1104">
      <c r="A1104" s="104"/>
      <c r="B1104" s="92"/>
      <c r="C1104" s="92"/>
      <c r="D1104" s="104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</row>
    <row r="1105">
      <c r="A1105" s="104"/>
      <c r="B1105" s="92"/>
      <c r="C1105" s="92"/>
      <c r="D1105" s="104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</row>
    <row r="1106">
      <c r="A1106" s="104"/>
      <c r="B1106" s="92"/>
      <c r="C1106" s="92"/>
      <c r="D1106" s="104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</row>
    <row r="1107">
      <c r="A1107" s="104"/>
      <c r="B1107" s="92"/>
      <c r="C1107" s="92"/>
      <c r="D1107" s="104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</row>
    <row r="1108">
      <c r="A1108" s="104"/>
      <c r="B1108" s="92"/>
      <c r="C1108" s="92"/>
      <c r="D1108" s="104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</row>
    <row r="1109">
      <c r="A1109" s="104"/>
      <c r="B1109" s="92"/>
      <c r="C1109" s="92"/>
      <c r="D1109" s="104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</row>
    <row r="1110">
      <c r="A1110" s="104"/>
      <c r="B1110" s="92"/>
      <c r="C1110" s="92"/>
      <c r="D1110" s="104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</row>
    <row r="1111">
      <c r="A1111" s="104"/>
      <c r="B1111" s="92"/>
      <c r="C1111" s="92"/>
      <c r="D1111" s="104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</row>
    <row r="1112">
      <c r="A1112" s="104"/>
      <c r="B1112" s="92"/>
      <c r="C1112" s="92"/>
      <c r="D1112" s="104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</row>
    <row r="1113">
      <c r="A1113" s="104"/>
      <c r="B1113" s="92"/>
      <c r="C1113" s="92"/>
      <c r="D1113" s="104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</row>
    <row r="1114">
      <c r="A1114" s="104"/>
      <c r="B1114" s="92"/>
      <c r="C1114" s="92"/>
      <c r="D1114" s="104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</row>
    <row r="1115">
      <c r="A1115" s="104"/>
      <c r="B1115" s="92"/>
      <c r="C1115" s="92"/>
      <c r="D1115" s="104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</row>
    <row r="1116">
      <c r="A1116" s="104"/>
      <c r="B1116" s="92"/>
      <c r="C1116" s="92"/>
      <c r="D1116" s="104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</row>
    <row r="1117">
      <c r="A1117" s="104"/>
      <c r="B1117" s="92"/>
      <c r="C1117" s="92"/>
      <c r="D1117" s="104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</row>
    <row r="1118">
      <c r="A1118" s="104"/>
      <c r="B1118" s="92"/>
      <c r="C1118" s="92"/>
      <c r="D1118" s="104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</row>
    <row r="1119">
      <c r="A1119" s="104"/>
      <c r="B1119" s="92"/>
      <c r="C1119" s="92"/>
      <c r="D1119" s="104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</row>
    <row r="1120">
      <c r="A1120" s="104"/>
      <c r="B1120" s="92"/>
      <c r="C1120" s="92"/>
      <c r="D1120" s="104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</row>
    <row r="1121">
      <c r="A1121" s="104"/>
      <c r="B1121" s="92"/>
      <c r="C1121" s="92"/>
      <c r="D1121" s="104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</row>
    <row r="1122">
      <c r="A1122" s="104"/>
      <c r="B1122" s="92"/>
      <c r="C1122" s="92"/>
      <c r="D1122" s="104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</row>
    <row r="1123">
      <c r="A1123" s="104"/>
      <c r="B1123" s="92"/>
      <c r="C1123" s="92"/>
      <c r="D1123" s="104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</row>
    <row r="1124">
      <c r="A1124" s="104"/>
      <c r="B1124" s="92"/>
      <c r="C1124" s="92"/>
      <c r="D1124" s="104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</row>
    <row r="1125">
      <c r="A1125" s="104"/>
      <c r="B1125" s="92"/>
      <c r="C1125" s="92"/>
      <c r="D1125" s="104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</row>
    <row r="1126">
      <c r="A1126" s="104"/>
      <c r="B1126" s="92"/>
      <c r="C1126" s="92"/>
      <c r="D1126" s="104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</row>
    <row r="1127">
      <c r="A1127" s="104"/>
      <c r="B1127" s="92"/>
      <c r="C1127" s="92"/>
      <c r="D1127" s="104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</row>
    <row r="1128">
      <c r="A1128" s="104"/>
      <c r="B1128" s="92"/>
      <c r="C1128" s="92"/>
      <c r="D1128" s="104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</row>
    <row r="1129">
      <c r="A1129" s="104"/>
      <c r="B1129" s="92"/>
      <c r="C1129" s="92"/>
      <c r="D1129" s="104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</row>
    <row r="1130">
      <c r="A1130" s="104"/>
      <c r="B1130" s="92"/>
      <c r="C1130" s="92"/>
      <c r="D1130" s="104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</row>
    <row r="1131">
      <c r="A1131" s="104"/>
      <c r="B1131" s="92"/>
      <c r="C1131" s="92"/>
      <c r="D1131" s="104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</row>
    <row r="1132">
      <c r="A1132" s="104"/>
      <c r="B1132" s="92"/>
      <c r="C1132" s="92"/>
      <c r="D1132" s="104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</row>
    <row r="1133">
      <c r="A1133" s="104"/>
      <c r="B1133" s="92"/>
      <c r="C1133" s="92"/>
      <c r="D1133" s="104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</row>
    <row r="1134">
      <c r="A1134" s="104"/>
      <c r="B1134" s="92"/>
      <c r="C1134" s="92"/>
      <c r="D1134" s="104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</row>
    <row r="1135">
      <c r="A1135" s="104"/>
      <c r="B1135" s="92"/>
      <c r="C1135" s="92"/>
      <c r="D1135" s="104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</row>
    <row r="1136">
      <c r="A1136" s="104"/>
      <c r="B1136" s="92"/>
      <c r="C1136" s="92"/>
      <c r="D1136" s="104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</row>
    <row r="1137">
      <c r="A1137" s="104"/>
      <c r="B1137" s="92"/>
      <c r="C1137" s="92"/>
      <c r="D1137" s="104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</row>
    <row r="1138">
      <c r="A1138" s="104"/>
      <c r="B1138" s="92"/>
      <c r="C1138" s="92"/>
      <c r="D1138" s="104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</row>
    <row r="1139">
      <c r="A1139" s="104"/>
      <c r="B1139" s="92"/>
      <c r="C1139" s="92"/>
      <c r="D1139" s="104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</row>
    <row r="1140">
      <c r="A1140" s="104"/>
      <c r="B1140" s="92"/>
      <c r="C1140" s="92"/>
      <c r="D1140" s="104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</row>
    <row r="1141">
      <c r="A1141" s="104"/>
      <c r="B1141" s="92"/>
      <c r="C1141" s="92"/>
      <c r="D1141" s="104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</row>
    <row r="1142">
      <c r="A1142" s="104"/>
      <c r="B1142" s="92"/>
      <c r="C1142" s="92"/>
      <c r="D1142" s="104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</row>
    <row r="1143">
      <c r="A1143" s="104"/>
      <c r="B1143" s="92"/>
      <c r="C1143" s="92"/>
      <c r="D1143" s="104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</row>
    <row r="1144">
      <c r="A1144" s="104"/>
      <c r="B1144" s="92"/>
      <c r="C1144" s="92"/>
      <c r="D1144" s="104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</row>
    <row r="1145">
      <c r="A1145" s="104"/>
      <c r="B1145" s="92"/>
      <c r="C1145" s="92"/>
      <c r="D1145" s="104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</row>
    <row r="1146">
      <c r="A1146" s="104"/>
      <c r="B1146" s="92"/>
      <c r="C1146" s="92"/>
      <c r="D1146" s="104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</row>
    <row r="1147">
      <c r="A1147" s="104"/>
      <c r="B1147" s="92"/>
      <c r="C1147" s="92"/>
      <c r="D1147" s="104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</row>
    <row r="1148">
      <c r="A1148" s="104"/>
      <c r="B1148" s="92"/>
      <c r="C1148" s="92"/>
      <c r="D1148" s="104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</row>
    <row r="1149">
      <c r="A1149" s="104"/>
      <c r="B1149" s="92"/>
      <c r="C1149" s="92"/>
      <c r="D1149" s="104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</row>
    <row r="1150">
      <c r="A1150" s="104"/>
      <c r="B1150" s="92"/>
      <c r="C1150" s="92"/>
      <c r="D1150" s="104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</row>
    <row r="1151">
      <c r="A1151" s="104"/>
      <c r="B1151" s="92"/>
      <c r="C1151" s="92"/>
      <c r="D1151" s="104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</row>
    <row r="1152">
      <c r="A1152" s="104"/>
      <c r="B1152" s="92"/>
      <c r="C1152" s="92"/>
      <c r="D1152" s="104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</row>
    <row r="1153">
      <c r="A1153" s="104"/>
      <c r="B1153" s="92"/>
      <c r="C1153" s="92"/>
      <c r="D1153" s="104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</row>
    <row r="1154">
      <c r="A1154" s="104"/>
      <c r="B1154" s="92"/>
      <c r="C1154" s="92"/>
      <c r="D1154" s="104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</row>
    <row r="1155">
      <c r="A1155" s="104"/>
      <c r="B1155" s="92"/>
      <c r="C1155" s="92"/>
      <c r="D1155" s="104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</row>
    <row r="1156">
      <c r="A1156" s="104"/>
      <c r="B1156" s="92"/>
      <c r="C1156" s="92"/>
      <c r="D1156" s="104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</row>
    <row r="1157">
      <c r="A1157" s="104"/>
      <c r="B1157" s="92"/>
      <c r="C1157" s="92"/>
      <c r="D1157" s="104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</row>
    <row r="1158">
      <c r="A1158" s="104"/>
      <c r="B1158" s="92"/>
      <c r="C1158" s="92"/>
      <c r="D1158" s="104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</row>
    <row r="1159">
      <c r="A1159" s="104"/>
      <c r="B1159" s="92"/>
      <c r="C1159" s="92"/>
      <c r="D1159" s="104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</row>
    <row r="1160">
      <c r="A1160" s="104"/>
      <c r="B1160" s="92"/>
      <c r="C1160" s="92"/>
      <c r="D1160" s="104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</row>
    <row r="1161">
      <c r="A1161" s="104"/>
      <c r="B1161" s="92"/>
      <c r="C1161" s="92"/>
      <c r="D1161" s="104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</row>
    <row r="1162">
      <c r="A1162" s="104"/>
      <c r="B1162" s="92"/>
      <c r="C1162" s="92"/>
      <c r="D1162" s="104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</row>
    <row r="1163">
      <c r="A1163" s="104"/>
      <c r="B1163" s="92"/>
      <c r="C1163" s="92"/>
      <c r="D1163" s="104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</row>
    <row r="1164">
      <c r="A1164" s="104"/>
      <c r="B1164" s="92"/>
      <c r="C1164" s="92"/>
      <c r="D1164" s="104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</row>
    <row r="1165">
      <c r="A1165" s="104"/>
      <c r="B1165" s="92"/>
      <c r="C1165" s="92"/>
      <c r="D1165" s="104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</row>
    <row r="1166">
      <c r="A1166" s="104"/>
      <c r="B1166" s="92"/>
      <c r="C1166" s="92"/>
      <c r="D1166" s="104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</row>
    <row r="1167">
      <c r="A1167" s="104"/>
      <c r="B1167" s="92"/>
      <c r="C1167" s="92"/>
      <c r="D1167" s="104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</row>
    <row r="1168">
      <c r="A1168" s="104"/>
      <c r="B1168" s="92"/>
      <c r="C1168" s="92"/>
      <c r="D1168" s="104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</row>
    <row r="1169">
      <c r="A1169" s="104"/>
      <c r="B1169" s="92"/>
      <c r="C1169" s="92"/>
      <c r="D1169" s="104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</row>
    <row r="1170">
      <c r="A1170" s="104"/>
      <c r="B1170" s="92"/>
      <c r="C1170" s="92"/>
      <c r="D1170" s="104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</row>
    <row r="1171">
      <c r="A1171" s="104"/>
      <c r="B1171" s="92"/>
      <c r="C1171" s="92"/>
      <c r="D1171" s="104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</row>
    <row r="1172">
      <c r="A1172" s="104"/>
      <c r="B1172" s="92"/>
      <c r="C1172" s="92"/>
      <c r="D1172" s="104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</row>
    <row r="1173">
      <c r="A1173" s="104"/>
      <c r="B1173" s="92"/>
      <c r="C1173" s="92"/>
      <c r="D1173" s="104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</row>
    <row r="1174">
      <c r="A1174" s="104"/>
      <c r="B1174" s="92"/>
      <c r="C1174" s="92"/>
      <c r="D1174" s="104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</row>
    <row r="1175">
      <c r="A1175" s="104"/>
      <c r="B1175" s="92"/>
      <c r="C1175" s="92"/>
      <c r="D1175" s="104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</row>
    <row r="1176">
      <c r="A1176" s="104"/>
      <c r="B1176" s="92"/>
      <c r="C1176" s="92"/>
      <c r="D1176" s="104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</row>
    <row r="1177">
      <c r="A1177" s="104"/>
      <c r="B1177" s="92"/>
      <c r="C1177" s="92"/>
      <c r="D1177" s="104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</row>
    <row r="1178">
      <c r="A1178" s="104"/>
      <c r="B1178" s="92"/>
      <c r="C1178" s="92"/>
      <c r="D1178" s="104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</row>
    <row r="1179">
      <c r="A1179" s="104"/>
      <c r="B1179" s="92"/>
      <c r="C1179" s="92"/>
      <c r="D1179" s="104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</row>
    <row r="1180">
      <c r="A1180" s="104"/>
      <c r="B1180" s="92"/>
      <c r="C1180" s="92"/>
      <c r="D1180" s="104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</row>
    <row r="1181">
      <c r="A1181" s="104"/>
      <c r="B1181" s="92"/>
      <c r="C1181" s="92"/>
      <c r="D1181" s="104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</row>
    <row r="1182">
      <c r="A1182" s="104"/>
      <c r="B1182" s="92"/>
      <c r="C1182" s="92"/>
      <c r="D1182" s="104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</row>
    <row r="1183">
      <c r="A1183" s="104"/>
      <c r="B1183" s="92"/>
      <c r="C1183" s="92"/>
      <c r="D1183" s="104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</row>
    <row r="1184">
      <c r="A1184" s="104"/>
      <c r="B1184" s="92"/>
      <c r="C1184" s="92"/>
      <c r="D1184" s="104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</row>
    <row r="1185">
      <c r="A1185" s="104"/>
      <c r="B1185" s="92"/>
      <c r="C1185" s="92"/>
      <c r="D1185" s="104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</row>
    <row r="1186">
      <c r="A1186" s="104"/>
      <c r="B1186" s="92"/>
      <c r="C1186" s="92"/>
      <c r="D1186" s="104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</row>
    <row r="1187">
      <c r="A1187" s="104"/>
      <c r="B1187" s="92"/>
      <c r="C1187" s="92"/>
      <c r="D1187" s="104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</row>
    <row r="1188">
      <c r="A1188" s="104"/>
      <c r="B1188" s="92"/>
      <c r="C1188" s="92"/>
      <c r="D1188" s="104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</row>
    <row r="1189">
      <c r="A1189" s="104"/>
      <c r="B1189" s="92"/>
      <c r="C1189" s="92"/>
      <c r="D1189" s="104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</row>
    <row r="1190">
      <c r="A1190" s="104"/>
      <c r="B1190" s="92"/>
      <c r="C1190" s="92"/>
      <c r="D1190" s="104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</row>
    <row r="1191">
      <c r="A1191" s="104"/>
      <c r="B1191" s="92"/>
      <c r="C1191" s="92"/>
      <c r="D1191" s="104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</row>
    <row r="1192">
      <c r="A1192" s="104"/>
      <c r="B1192" s="92"/>
      <c r="C1192" s="92"/>
      <c r="D1192" s="104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</row>
    <row r="1193">
      <c r="A1193" s="104"/>
      <c r="B1193" s="92"/>
      <c r="C1193" s="92"/>
      <c r="D1193" s="104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</row>
    <row r="1194">
      <c r="A1194" s="104"/>
      <c r="B1194" s="92"/>
      <c r="C1194" s="92"/>
      <c r="D1194" s="104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</row>
    <row r="1195">
      <c r="A1195" s="104"/>
      <c r="B1195" s="92"/>
      <c r="C1195" s="92"/>
      <c r="D1195" s="104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</row>
    <row r="1196">
      <c r="A1196" s="104"/>
      <c r="B1196" s="92"/>
      <c r="C1196" s="92"/>
      <c r="D1196" s="104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</row>
    <row r="1197">
      <c r="A1197" s="104"/>
      <c r="B1197" s="92"/>
      <c r="C1197" s="92"/>
      <c r="D1197" s="104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</row>
    <row r="1198">
      <c r="A1198" s="104"/>
      <c r="B1198" s="92"/>
      <c r="C1198" s="92"/>
      <c r="D1198" s="104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</row>
    <row r="1199">
      <c r="A1199" s="104"/>
      <c r="B1199" s="92"/>
      <c r="C1199" s="92"/>
      <c r="D1199" s="104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</row>
    <row r="1200">
      <c r="A1200" s="104"/>
      <c r="B1200" s="92"/>
      <c r="C1200" s="92"/>
      <c r="D1200" s="104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</row>
    <row r="1201">
      <c r="A1201" s="104"/>
      <c r="B1201" s="92"/>
      <c r="C1201" s="92"/>
      <c r="D1201" s="104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</row>
    <row r="1202">
      <c r="A1202" s="104"/>
      <c r="B1202" s="92"/>
      <c r="C1202" s="92"/>
      <c r="D1202" s="104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</row>
    <row r="1203">
      <c r="A1203" s="104"/>
      <c r="B1203" s="92"/>
      <c r="C1203" s="92"/>
      <c r="D1203" s="104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</row>
    <row r="1204">
      <c r="A1204" s="104"/>
      <c r="B1204" s="92"/>
      <c r="C1204" s="92"/>
      <c r="D1204" s="104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</row>
    <row r="1205">
      <c r="A1205" s="104"/>
      <c r="B1205" s="92"/>
      <c r="C1205" s="92"/>
      <c r="D1205" s="104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</row>
    <row r="1206">
      <c r="A1206" s="104"/>
      <c r="B1206" s="92"/>
      <c r="C1206" s="92"/>
      <c r="D1206" s="104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</row>
    <row r="1207">
      <c r="A1207" s="104"/>
      <c r="B1207" s="92"/>
      <c r="C1207" s="92"/>
      <c r="D1207" s="104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</row>
    <row r="1208">
      <c r="A1208" s="104"/>
      <c r="B1208" s="92"/>
      <c r="C1208" s="92"/>
      <c r="D1208" s="104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</row>
    <row r="1209">
      <c r="A1209" s="104"/>
      <c r="B1209" s="92"/>
      <c r="C1209" s="92"/>
      <c r="D1209" s="104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</row>
    <row r="1210">
      <c r="A1210" s="104"/>
      <c r="B1210" s="92"/>
      <c r="C1210" s="92"/>
      <c r="D1210" s="104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</row>
    <row r="1211">
      <c r="A1211" s="104"/>
      <c r="B1211" s="92"/>
      <c r="C1211" s="92"/>
      <c r="D1211" s="104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</row>
    <row r="1212">
      <c r="A1212" s="104"/>
      <c r="B1212" s="92"/>
      <c r="C1212" s="92"/>
      <c r="D1212" s="104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</row>
    <row r="1213">
      <c r="A1213" s="104"/>
      <c r="B1213" s="92"/>
      <c r="C1213" s="92"/>
      <c r="D1213" s="104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</row>
    <row r="1214">
      <c r="A1214" s="104"/>
      <c r="B1214" s="92"/>
      <c r="C1214" s="92"/>
      <c r="D1214" s="104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</row>
    <row r="1215">
      <c r="A1215" s="104"/>
      <c r="B1215" s="92"/>
      <c r="C1215" s="92"/>
      <c r="D1215" s="104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</row>
    <row r="1216">
      <c r="A1216" s="104"/>
      <c r="B1216" s="92"/>
      <c r="C1216" s="92"/>
      <c r="D1216" s="104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</row>
    <row r="1217">
      <c r="A1217" s="104"/>
      <c r="B1217" s="92"/>
      <c r="C1217" s="92"/>
      <c r="D1217" s="104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</row>
    <row r="1218">
      <c r="A1218" s="104"/>
      <c r="B1218" s="92"/>
      <c r="C1218" s="92"/>
      <c r="D1218" s="104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</row>
    <row r="1219">
      <c r="A1219" s="104"/>
      <c r="B1219" s="92"/>
      <c r="C1219" s="92"/>
      <c r="D1219" s="104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</row>
    <row r="1220">
      <c r="A1220" s="104"/>
      <c r="B1220" s="92"/>
      <c r="C1220" s="92"/>
      <c r="D1220" s="104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</row>
    <row r="1221">
      <c r="A1221" s="104"/>
      <c r="B1221" s="92"/>
      <c r="C1221" s="92"/>
      <c r="D1221" s="104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</row>
    <row r="1222">
      <c r="A1222" s="104"/>
      <c r="B1222" s="92"/>
      <c r="C1222" s="92"/>
      <c r="D1222" s="104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</row>
    <row r="1223">
      <c r="A1223" s="104"/>
      <c r="B1223" s="92"/>
      <c r="C1223" s="92"/>
      <c r="D1223" s="104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</row>
    <row r="1224">
      <c r="A1224" s="104"/>
      <c r="B1224" s="92"/>
      <c r="C1224" s="92"/>
      <c r="D1224" s="104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</row>
    <row r="1225">
      <c r="A1225" s="104"/>
      <c r="B1225" s="92"/>
      <c r="C1225" s="92"/>
      <c r="D1225" s="104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</row>
    <row r="1226">
      <c r="A1226" s="104"/>
      <c r="B1226" s="92"/>
      <c r="C1226" s="92"/>
      <c r="D1226" s="104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</row>
    <row r="1227">
      <c r="A1227" s="104"/>
      <c r="B1227" s="92"/>
      <c r="C1227" s="92"/>
      <c r="D1227" s="104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</row>
    <row r="1228">
      <c r="A1228" s="104"/>
      <c r="B1228" s="92"/>
      <c r="C1228" s="92"/>
      <c r="D1228" s="104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</row>
    <row r="1229">
      <c r="A1229" s="104"/>
      <c r="B1229" s="92"/>
      <c r="C1229" s="92"/>
      <c r="D1229" s="104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</row>
    <row r="1230">
      <c r="A1230" s="104"/>
      <c r="B1230" s="92"/>
      <c r="C1230" s="92"/>
      <c r="D1230" s="104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</row>
    <row r="1231">
      <c r="A1231" s="104"/>
      <c r="B1231" s="92"/>
      <c r="C1231" s="92"/>
      <c r="D1231" s="104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</row>
    <row r="1232">
      <c r="A1232" s="104"/>
      <c r="B1232" s="92"/>
      <c r="C1232" s="92"/>
      <c r="D1232" s="104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</row>
    <row r="1233">
      <c r="A1233" s="104"/>
      <c r="B1233" s="92"/>
      <c r="C1233" s="92"/>
      <c r="D1233" s="104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</row>
    <row r="1234">
      <c r="A1234" s="104"/>
      <c r="B1234" s="92"/>
      <c r="C1234" s="92"/>
      <c r="D1234" s="104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</row>
    <row r="1235">
      <c r="A1235" s="104"/>
      <c r="B1235" s="92"/>
      <c r="C1235" s="92"/>
      <c r="D1235" s="104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</row>
    <row r="1236">
      <c r="A1236" s="104"/>
      <c r="B1236" s="92"/>
      <c r="C1236" s="92"/>
      <c r="D1236" s="104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</row>
    <row r="1237">
      <c r="A1237" s="104"/>
      <c r="B1237" s="92"/>
      <c r="C1237" s="92"/>
      <c r="D1237" s="104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</row>
    <row r="1238">
      <c r="A1238" s="104"/>
      <c r="B1238" s="92"/>
      <c r="C1238" s="92"/>
      <c r="D1238" s="104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</row>
    <row r="1239">
      <c r="A1239" s="104"/>
      <c r="B1239" s="92"/>
      <c r="C1239" s="92"/>
      <c r="D1239" s="104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</row>
    <row r="1240">
      <c r="A1240" s="104"/>
      <c r="B1240" s="92"/>
      <c r="C1240" s="92"/>
      <c r="D1240" s="104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</row>
    <row r="1241">
      <c r="A1241" s="104"/>
      <c r="B1241" s="92"/>
      <c r="C1241" s="92"/>
      <c r="D1241" s="104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</row>
    <row r="1242">
      <c r="A1242" s="104"/>
      <c r="B1242" s="92"/>
      <c r="C1242" s="92"/>
      <c r="D1242" s="104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</row>
    <row r="1243">
      <c r="A1243" s="104"/>
      <c r="B1243" s="92"/>
      <c r="C1243" s="92"/>
      <c r="D1243" s="104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</row>
    <row r="1244">
      <c r="A1244" s="104"/>
      <c r="B1244" s="92"/>
      <c r="C1244" s="92"/>
      <c r="D1244" s="104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</row>
    <row r="1245">
      <c r="A1245" s="104"/>
      <c r="B1245" s="92"/>
      <c r="C1245" s="92"/>
      <c r="D1245" s="104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</row>
    <row r="1246">
      <c r="A1246" s="104"/>
      <c r="B1246" s="92"/>
      <c r="C1246" s="92"/>
      <c r="D1246" s="104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</row>
    <row r="1247">
      <c r="A1247" s="104"/>
      <c r="B1247" s="92"/>
      <c r="C1247" s="92"/>
      <c r="D1247" s="104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</row>
    <row r="1248">
      <c r="A1248" s="104"/>
      <c r="B1248" s="92"/>
      <c r="C1248" s="92"/>
      <c r="D1248" s="104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</row>
    <row r="1249">
      <c r="A1249" s="104"/>
      <c r="B1249" s="92"/>
      <c r="C1249" s="92"/>
      <c r="D1249" s="104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</row>
    <row r="1250">
      <c r="A1250" s="104"/>
      <c r="B1250" s="92"/>
      <c r="C1250" s="92"/>
      <c r="D1250" s="104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</row>
    <row r="1251">
      <c r="A1251" s="104"/>
      <c r="B1251" s="92"/>
      <c r="C1251" s="92"/>
      <c r="D1251" s="104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</row>
    <row r="1252">
      <c r="A1252" s="104"/>
      <c r="B1252" s="92"/>
      <c r="C1252" s="92"/>
      <c r="D1252" s="104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</row>
    <row r="1253">
      <c r="A1253" s="104"/>
      <c r="B1253" s="92"/>
      <c r="C1253" s="92"/>
      <c r="D1253" s="104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</row>
    <row r="1254">
      <c r="A1254" s="104"/>
      <c r="B1254" s="92"/>
      <c r="C1254" s="92"/>
      <c r="D1254" s="104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</row>
    <row r="1255">
      <c r="A1255" s="104"/>
      <c r="B1255" s="92"/>
      <c r="C1255" s="92"/>
      <c r="D1255" s="104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</row>
    <row r="1256">
      <c r="A1256" s="104"/>
      <c r="B1256" s="92"/>
      <c r="C1256" s="92"/>
      <c r="D1256" s="104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</row>
    <row r="1257">
      <c r="A1257" s="104"/>
      <c r="B1257" s="92"/>
      <c r="C1257" s="92"/>
      <c r="D1257" s="104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</row>
    <row r="1258">
      <c r="A1258" s="104"/>
      <c r="B1258" s="92"/>
      <c r="C1258" s="92"/>
      <c r="D1258" s="104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</row>
    <row r="1259">
      <c r="A1259" s="104"/>
      <c r="B1259" s="92"/>
      <c r="C1259" s="92"/>
      <c r="D1259" s="104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</row>
    <row r="1260">
      <c r="A1260" s="104"/>
      <c r="B1260" s="92"/>
      <c r="C1260" s="92"/>
      <c r="D1260" s="104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</row>
    <row r="1261">
      <c r="A1261" s="104"/>
      <c r="B1261" s="92"/>
      <c r="C1261" s="92"/>
      <c r="D1261" s="104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</row>
    <row r="1262">
      <c r="A1262" s="104"/>
      <c r="B1262" s="92"/>
      <c r="C1262" s="92"/>
      <c r="D1262" s="104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</row>
    <row r="1263">
      <c r="A1263" s="104"/>
      <c r="B1263" s="92"/>
      <c r="C1263" s="92"/>
      <c r="D1263" s="104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</row>
    <row r="1264">
      <c r="A1264" s="104"/>
      <c r="B1264" s="92"/>
      <c r="C1264" s="92"/>
      <c r="D1264" s="104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</row>
    <row r="1265">
      <c r="A1265" s="104"/>
      <c r="B1265" s="92"/>
      <c r="C1265" s="92"/>
      <c r="D1265" s="104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</row>
    <row r="1266">
      <c r="A1266" s="104"/>
      <c r="B1266" s="92"/>
      <c r="C1266" s="92"/>
      <c r="D1266" s="104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</row>
    <row r="1267">
      <c r="A1267" s="104"/>
      <c r="B1267" s="92"/>
      <c r="C1267" s="92"/>
      <c r="D1267" s="104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</row>
    <row r="1268">
      <c r="A1268" s="104"/>
      <c r="B1268" s="92"/>
      <c r="C1268" s="92"/>
      <c r="D1268" s="104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</row>
    <row r="1269">
      <c r="A1269" s="104"/>
      <c r="B1269" s="92"/>
      <c r="C1269" s="92"/>
      <c r="D1269" s="104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</row>
    <row r="1270">
      <c r="A1270" s="104"/>
      <c r="B1270" s="92"/>
      <c r="C1270" s="92"/>
      <c r="D1270" s="104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</row>
    <row r="1271">
      <c r="A1271" s="104"/>
      <c r="B1271" s="92"/>
      <c r="C1271" s="92"/>
      <c r="D1271" s="104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</row>
    <row r="1272">
      <c r="A1272" s="104"/>
      <c r="B1272" s="92"/>
      <c r="C1272" s="92"/>
      <c r="D1272" s="104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</row>
    <row r="1273">
      <c r="A1273" s="104"/>
      <c r="B1273" s="92"/>
      <c r="C1273" s="92"/>
      <c r="D1273" s="104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</row>
    <row r="1274">
      <c r="A1274" s="104"/>
      <c r="B1274" s="92"/>
      <c r="C1274" s="92"/>
      <c r="D1274" s="104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</row>
    <row r="1275">
      <c r="A1275" s="104"/>
      <c r="B1275" s="92"/>
      <c r="C1275" s="92"/>
      <c r="D1275" s="104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</row>
    <row r="1276">
      <c r="A1276" s="104"/>
      <c r="B1276" s="92"/>
      <c r="C1276" s="92"/>
      <c r="D1276" s="104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</row>
    <row r="1277">
      <c r="A1277" s="104"/>
      <c r="B1277" s="92"/>
      <c r="C1277" s="92"/>
      <c r="D1277" s="104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</row>
    <row r="1278">
      <c r="A1278" s="104"/>
      <c r="B1278" s="92"/>
      <c r="C1278" s="92"/>
      <c r="D1278" s="104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</row>
    <row r="1279">
      <c r="A1279" s="104"/>
      <c r="B1279" s="92"/>
      <c r="C1279" s="92"/>
      <c r="D1279" s="104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</row>
    <row r="1280">
      <c r="A1280" s="104"/>
      <c r="B1280" s="92"/>
      <c r="C1280" s="92"/>
      <c r="D1280" s="104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</row>
    <row r="1281">
      <c r="A1281" s="104"/>
      <c r="B1281" s="92"/>
      <c r="C1281" s="92"/>
      <c r="D1281" s="104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</row>
    <row r="1282">
      <c r="A1282" s="104"/>
      <c r="B1282" s="92"/>
      <c r="C1282" s="92"/>
      <c r="D1282" s="104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</row>
    <row r="1283">
      <c r="A1283" s="104"/>
      <c r="B1283" s="92"/>
      <c r="C1283" s="92"/>
      <c r="D1283" s="104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</row>
    <row r="1284">
      <c r="A1284" s="104"/>
      <c r="B1284" s="92"/>
      <c r="C1284" s="92"/>
      <c r="D1284" s="104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</row>
    <row r="1285">
      <c r="A1285" s="104"/>
      <c r="B1285" s="92"/>
      <c r="C1285" s="92"/>
      <c r="D1285" s="104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</row>
    <row r="1286">
      <c r="A1286" s="104"/>
      <c r="B1286" s="92"/>
      <c r="C1286" s="92"/>
      <c r="D1286" s="104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</row>
    <row r="1287">
      <c r="A1287" s="104"/>
      <c r="B1287" s="92"/>
      <c r="C1287" s="92"/>
      <c r="D1287" s="104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</row>
    <row r="1288">
      <c r="A1288" s="104"/>
      <c r="B1288" s="92"/>
      <c r="C1288" s="92"/>
      <c r="D1288" s="104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</row>
    <row r="1289">
      <c r="A1289" s="104"/>
      <c r="B1289" s="92"/>
      <c r="C1289" s="92"/>
      <c r="D1289" s="104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</row>
    <row r="1290">
      <c r="A1290" s="104"/>
      <c r="B1290" s="92"/>
      <c r="C1290" s="92"/>
      <c r="D1290" s="104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</row>
    <row r="1291">
      <c r="A1291" s="104"/>
      <c r="B1291" s="92"/>
      <c r="C1291" s="92"/>
      <c r="D1291" s="104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</row>
    <row r="1292">
      <c r="A1292" s="104"/>
      <c r="B1292" s="92"/>
      <c r="C1292" s="92"/>
      <c r="D1292" s="104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</row>
    <row r="1293">
      <c r="A1293" s="104"/>
      <c r="B1293" s="92"/>
      <c r="C1293" s="92"/>
      <c r="D1293" s="104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</row>
    <row r="1294">
      <c r="A1294" s="104"/>
      <c r="B1294" s="92"/>
      <c r="C1294" s="92"/>
      <c r="D1294" s="104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</row>
    <row r="1295">
      <c r="A1295" s="104"/>
      <c r="B1295" s="92"/>
      <c r="C1295" s="92"/>
      <c r="D1295" s="104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</row>
    <row r="1296">
      <c r="A1296" s="104"/>
      <c r="B1296" s="92"/>
      <c r="C1296" s="92"/>
      <c r="D1296" s="104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</row>
    <row r="1297">
      <c r="A1297" s="104"/>
      <c r="B1297" s="92"/>
      <c r="C1297" s="92"/>
      <c r="D1297" s="104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</row>
    <row r="1298">
      <c r="A1298" s="104"/>
      <c r="B1298" s="92"/>
      <c r="C1298" s="92"/>
      <c r="D1298" s="104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</row>
    <row r="1299">
      <c r="A1299" s="104"/>
      <c r="B1299" s="92"/>
      <c r="C1299" s="92"/>
      <c r="D1299" s="104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</row>
    <row r="1300">
      <c r="A1300" s="104"/>
      <c r="B1300" s="92"/>
      <c r="C1300" s="92"/>
      <c r="D1300" s="104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</row>
    <row r="1301">
      <c r="A1301" s="104"/>
      <c r="B1301" s="92"/>
      <c r="C1301" s="92"/>
      <c r="D1301" s="104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</row>
    <row r="1302">
      <c r="A1302" s="104"/>
      <c r="B1302" s="92"/>
      <c r="C1302" s="92"/>
      <c r="D1302" s="104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</row>
    <row r="1303">
      <c r="A1303" s="104"/>
      <c r="B1303" s="92"/>
      <c r="C1303" s="92"/>
      <c r="D1303" s="104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</row>
    <row r="1304">
      <c r="A1304" s="104"/>
      <c r="B1304" s="92"/>
      <c r="C1304" s="92"/>
      <c r="D1304" s="104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</row>
    <row r="1305">
      <c r="A1305" s="104"/>
      <c r="B1305" s="92"/>
      <c r="C1305" s="92"/>
      <c r="D1305" s="104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</row>
    <row r="1306">
      <c r="A1306" s="104"/>
      <c r="B1306" s="92"/>
      <c r="C1306" s="92"/>
      <c r="D1306" s="104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</row>
    <row r="1307">
      <c r="A1307" s="104"/>
      <c r="B1307" s="92"/>
      <c r="C1307" s="92"/>
      <c r="D1307" s="104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</row>
    <row r="1308">
      <c r="A1308" s="104"/>
      <c r="B1308" s="92"/>
      <c r="C1308" s="92"/>
      <c r="D1308" s="104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</row>
    <row r="1309">
      <c r="A1309" s="104"/>
      <c r="B1309" s="92"/>
      <c r="C1309" s="92"/>
      <c r="D1309" s="104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</row>
    <row r="1310">
      <c r="A1310" s="104"/>
      <c r="B1310" s="92"/>
      <c r="C1310" s="92"/>
      <c r="D1310" s="104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</row>
    <row r="1311">
      <c r="A1311" s="104"/>
      <c r="B1311" s="92"/>
      <c r="C1311" s="92"/>
      <c r="D1311" s="104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</row>
    <row r="1312">
      <c r="A1312" s="104"/>
      <c r="B1312" s="92"/>
      <c r="C1312" s="92"/>
      <c r="D1312" s="104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</row>
    <row r="1313">
      <c r="A1313" s="104"/>
      <c r="B1313" s="92"/>
      <c r="C1313" s="92"/>
      <c r="D1313" s="104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</row>
    <row r="1314">
      <c r="A1314" s="104"/>
      <c r="B1314" s="92"/>
      <c r="C1314" s="92"/>
      <c r="D1314" s="104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</row>
    <row r="1315">
      <c r="A1315" s="104"/>
      <c r="B1315" s="92"/>
      <c r="C1315" s="92"/>
      <c r="D1315" s="104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</row>
    <row r="1316">
      <c r="A1316" s="104"/>
      <c r="B1316" s="92"/>
      <c r="C1316" s="92"/>
      <c r="D1316" s="104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</row>
    <row r="1317">
      <c r="A1317" s="104"/>
      <c r="B1317" s="92"/>
      <c r="C1317" s="92"/>
      <c r="D1317" s="104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</row>
    <row r="1318">
      <c r="A1318" s="104"/>
      <c r="B1318" s="92"/>
      <c r="C1318" s="92"/>
      <c r="D1318" s="104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</row>
    <row r="1319">
      <c r="A1319" s="104"/>
      <c r="B1319" s="92"/>
      <c r="C1319" s="92"/>
      <c r="D1319" s="104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</row>
    <row r="1320">
      <c r="A1320" s="104"/>
      <c r="B1320" s="92"/>
      <c r="C1320" s="92"/>
      <c r="D1320" s="104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</row>
    <row r="1321">
      <c r="A1321" s="104"/>
      <c r="B1321" s="92"/>
      <c r="C1321" s="92"/>
      <c r="D1321" s="104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</row>
    <row r="1322">
      <c r="A1322" s="104"/>
      <c r="B1322" s="92"/>
      <c r="C1322" s="92"/>
      <c r="D1322" s="104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</row>
    <row r="1323">
      <c r="A1323" s="104"/>
      <c r="B1323" s="92"/>
      <c r="C1323" s="92"/>
      <c r="D1323" s="104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</row>
    <row r="1324">
      <c r="A1324" s="104"/>
      <c r="B1324" s="92"/>
      <c r="C1324" s="92"/>
      <c r="D1324" s="104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</row>
    <row r="1325">
      <c r="A1325" s="104"/>
      <c r="B1325" s="92"/>
      <c r="C1325" s="92"/>
      <c r="D1325" s="104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</row>
    <row r="1326">
      <c r="A1326" s="104"/>
      <c r="B1326" s="92"/>
      <c r="C1326" s="92"/>
      <c r="D1326" s="104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</row>
    <row r="1327">
      <c r="A1327" s="104"/>
      <c r="B1327" s="92"/>
      <c r="C1327" s="92"/>
      <c r="D1327" s="104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</row>
    <row r="1328">
      <c r="A1328" s="104"/>
      <c r="B1328" s="92"/>
      <c r="C1328" s="92"/>
      <c r="D1328" s="104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</row>
    <row r="1329">
      <c r="A1329" s="104"/>
      <c r="B1329" s="92"/>
      <c r="C1329" s="92"/>
      <c r="D1329" s="104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</row>
    <row r="1330">
      <c r="A1330" s="104"/>
      <c r="B1330" s="92"/>
      <c r="C1330" s="92"/>
      <c r="D1330" s="104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</row>
    <row r="1331">
      <c r="A1331" s="104"/>
      <c r="B1331" s="92"/>
      <c r="C1331" s="92"/>
      <c r="D1331" s="104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</row>
    <row r="1332">
      <c r="A1332" s="104"/>
      <c r="B1332" s="92"/>
      <c r="C1332" s="92"/>
      <c r="D1332" s="104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</row>
    <row r="1333">
      <c r="A1333" s="104"/>
      <c r="B1333" s="92"/>
      <c r="C1333" s="92"/>
      <c r="D1333" s="104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</row>
    <row r="1334">
      <c r="A1334" s="104"/>
      <c r="B1334" s="92"/>
      <c r="C1334" s="92"/>
      <c r="D1334" s="104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</row>
    <row r="1335">
      <c r="A1335" s="104"/>
      <c r="B1335" s="92"/>
      <c r="C1335" s="92"/>
      <c r="D1335" s="104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</row>
    <row r="1336">
      <c r="A1336" s="104"/>
      <c r="B1336" s="92"/>
      <c r="C1336" s="92"/>
      <c r="D1336" s="104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</row>
    <row r="1337">
      <c r="A1337" s="104"/>
      <c r="B1337" s="92"/>
      <c r="C1337" s="92"/>
      <c r="D1337" s="104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</row>
    <row r="1338">
      <c r="A1338" s="104"/>
      <c r="B1338" s="92"/>
      <c r="C1338" s="92"/>
      <c r="D1338" s="104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</row>
    <row r="1339">
      <c r="A1339" s="104"/>
      <c r="B1339" s="92"/>
      <c r="C1339" s="92"/>
      <c r="D1339" s="104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</row>
    <row r="1340">
      <c r="A1340" s="104"/>
      <c r="B1340" s="92"/>
      <c r="C1340" s="92"/>
      <c r="D1340" s="104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</row>
    <row r="1341">
      <c r="A1341" s="104"/>
      <c r="B1341" s="92"/>
      <c r="C1341" s="92"/>
      <c r="D1341" s="104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</row>
    <row r="1342">
      <c r="A1342" s="104"/>
      <c r="B1342" s="92"/>
      <c r="C1342" s="92"/>
      <c r="D1342" s="104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</row>
    <row r="1343">
      <c r="A1343" s="104"/>
      <c r="B1343" s="92"/>
      <c r="C1343" s="92"/>
      <c r="D1343" s="104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</row>
    <row r="1344">
      <c r="A1344" s="104"/>
      <c r="B1344" s="92"/>
      <c r="C1344" s="92"/>
      <c r="D1344" s="104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</row>
    <row r="1345">
      <c r="A1345" s="104"/>
      <c r="B1345" s="92"/>
      <c r="C1345" s="92"/>
      <c r="D1345" s="104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</row>
    <row r="1346">
      <c r="A1346" s="104"/>
      <c r="B1346" s="92"/>
      <c r="C1346" s="92"/>
      <c r="D1346" s="104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</row>
    <row r="1347">
      <c r="A1347" s="104"/>
      <c r="B1347" s="92"/>
      <c r="C1347" s="92"/>
      <c r="D1347" s="104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</row>
    <row r="1348">
      <c r="A1348" s="104"/>
      <c r="B1348" s="92"/>
      <c r="C1348" s="92"/>
      <c r="D1348" s="104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</row>
    <row r="1349">
      <c r="A1349" s="104"/>
      <c r="B1349" s="92"/>
      <c r="C1349" s="92"/>
      <c r="D1349" s="104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</row>
    <row r="1350">
      <c r="A1350" s="104"/>
      <c r="B1350" s="92"/>
      <c r="C1350" s="92"/>
      <c r="D1350" s="104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</row>
    <row r="1351">
      <c r="A1351" s="104"/>
      <c r="B1351" s="92"/>
      <c r="C1351" s="92"/>
      <c r="D1351" s="104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</row>
    <row r="1352">
      <c r="A1352" s="104"/>
      <c r="B1352" s="92"/>
      <c r="C1352" s="92"/>
      <c r="D1352" s="104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</row>
    <row r="1353">
      <c r="A1353" s="104"/>
      <c r="B1353" s="92"/>
      <c r="C1353" s="92"/>
      <c r="D1353" s="104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</row>
    <row r="1354">
      <c r="A1354" s="104"/>
      <c r="B1354" s="92"/>
      <c r="C1354" s="92"/>
      <c r="D1354" s="104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</row>
    <row r="1355">
      <c r="A1355" s="104"/>
      <c r="B1355" s="92"/>
      <c r="C1355" s="92"/>
      <c r="D1355" s="104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</row>
    <row r="1356">
      <c r="A1356" s="104"/>
      <c r="B1356" s="92"/>
      <c r="C1356" s="92"/>
      <c r="D1356" s="104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</row>
    <row r="1357">
      <c r="A1357" s="104"/>
      <c r="B1357" s="92"/>
      <c r="C1357" s="92"/>
      <c r="D1357" s="104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</row>
    <row r="1358">
      <c r="A1358" s="104"/>
      <c r="B1358" s="92"/>
      <c r="C1358" s="92"/>
      <c r="D1358" s="104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</row>
    <row r="1359">
      <c r="A1359" s="104"/>
      <c r="B1359" s="92"/>
      <c r="C1359" s="92"/>
      <c r="D1359" s="104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</row>
    <row r="1360">
      <c r="A1360" s="104"/>
      <c r="B1360" s="92"/>
      <c r="C1360" s="92"/>
      <c r="D1360" s="104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</row>
    <row r="1361">
      <c r="A1361" s="104"/>
      <c r="B1361" s="92"/>
      <c r="C1361" s="92"/>
      <c r="D1361" s="104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</row>
    <row r="1362">
      <c r="A1362" s="104"/>
      <c r="B1362" s="92"/>
      <c r="C1362" s="92"/>
      <c r="D1362" s="104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</row>
    <row r="1363">
      <c r="A1363" s="104"/>
      <c r="B1363" s="92"/>
      <c r="C1363" s="92"/>
      <c r="D1363" s="104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</row>
    <row r="1364">
      <c r="A1364" s="104"/>
      <c r="B1364" s="92"/>
      <c r="C1364" s="92"/>
      <c r="D1364" s="104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</row>
    <row r="1365">
      <c r="A1365" s="104"/>
      <c r="B1365" s="92"/>
      <c r="C1365" s="92"/>
      <c r="D1365" s="104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</row>
    <row r="1366">
      <c r="A1366" s="104"/>
      <c r="B1366" s="92"/>
      <c r="C1366" s="92"/>
      <c r="D1366" s="104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</row>
    <row r="1367">
      <c r="A1367" s="104"/>
      <c r="B1367" s="92"/>
      <c r="C1367" s="92"/>
      <c r="D1367" s="104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</row>
    <row r="1368">
      <c r="A1368" s="104"/>
      <c r="B1368" s="92"/>
      <c r="C1368" s="92"/>
      <c r="D1368" s="104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</row>
    <row r="1369">
      <c r="A1369" s="104"/>
      <c r="B1369" s="92"/>
      <c r="C1369" s="92"/>
      <c r="D1369" s="104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</row>
    <row r="1370">
      <c r="A1370" s="104"/>
      <c r="B1370" s="92"/>
      <c r="C1370" s="92"/>
      <c r="D1370" s="104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</row>
    <row r="1371">
      <c r="A1371" s="104"/>
      <c r="B1371" s="92"/>
      <c r="C1371" s="92"/>
      <c r="D1371" s="104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</row>
    <row r="1372">
      <c r="A1372" s="104"/>
      <c r="B1372" s="92"/>
      <c r="C1372" s="92"/>
      <c r="D1372" s="104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</row>
    <row r="1373">
      <c r="A1373" s="104"/>
      <c r="B1373" s="92"/>
      <c r="C1373" s="92"/>
      <c r="D1373" s="104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</row>
    <row r="1374">
      <c r="A1374" s="104"/>
      <c r="B1374" s="92"/>
      <c r="C1374" s="92"/>
      <c r="D1374" s="104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</row>
    <row r="1375">
      <c r="A1375" s="104"/>
      <c r="B1375" s="92"/>
      <c r="C1375" s="92"/>
      <c r="D1375" s="104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</row>
    <row r="1376">
      <c r="A1376" s="104"/>
      <c r="B1376" s="92"/>
      <c r="C1376" s="92"/>
      <c r="D1376" s="104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</row>
    <row r="1377">
      <c r="A1377" s="104"/>
      <c r="B1377" s="92"/>
      <c r="C1377" s="92"/>
      <c r="D1377" s="104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</row>
    <row r="1378">
      <c r="A1378" s="104"/>
      <c r="B1378" s="92"/>
      <c r="C1378" s="92"/>
      <c r="D1378" s="104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</row>
    <row r="1379">
      <c r="A1379" s="104"/>
      <c r="B1379" s="92"/>
      <c r="C1379" s="92"/>
      <c r="D1379" s="104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</row>
    <row r="1380">
      <c r="A1380" s="104"/>
      <c r="B1380" s="92"/>
      <c r="C1380" s="92"/>
      <c r="D1380" s="104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</row>
    <row r="1381">
      <c r="A1381" s="104"/>
      <c r="B1381" s="92"/>
      <c r="C1381" s="92"/>
      <c r="D1381" s="104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</row>
    <row r="1382">
      <c r="A1382" s="104"/>
      <c r="B1382" s="92"/>
      <c r="C1382" s="92"/>
      <c r="D1382" s="104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</row>
    <row r="1383">
      <c r="A1383" s="104"/>
      <c r="B1383" s="92"/>
      <c r="C1383" s="92"/>
      <c r="D1383" s="104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</row>
    <row r="1384">
      <c r="A1384" s="104"/>
      <c r="B1384" s="92"/>
      <c r="C1384" s="92"/>
      <c r="D1384" s="104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</row>
    <row r="1385">
      <c r="A1385" s="104"/>
      <c r="B1385" s="92"/>
      <c r="C1385" s="92"/>
      <c r="D1385" s="104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</row>
    <row r="1386">
      <c r="A1386" s="104"/>
      <c r="B1386" s="92"/>
      <c r="C1386" s="92"/>
      <c r="D1386" s="104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</row>
    <row r="1387">
      <c r="A1387" s="104"/>
      <c r="B1387" s="92"/>
      <c r="C1387" s="92"/>
      <c r="D1387" s="104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</row>
    <row r="1388">
      <c r="A1388" s="104"/>
      <c r="B1388" s="92"/>
      <c r="C1388" s="92"/>
      <c r="D1388" s="104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</row>
    <row r="1389">
      <c r="A1389" s="104"/>
      <c r="B1389" s="92"/>
      <c r="C1389" s="92"/>
      <c r="D1389" s="104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</row>
    <row r="1390">
      <c r="A1390" s="104"/>
      <c r="B1390" s="92"/>
      <c r="C1390" s="92"/>
      <c r="D1390" s="104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</row>
    <row r="1391">
      <c r="A1391" s="104"/>
      <c r="B1391" s="92"/>
      <c r="C1391" s="92"/>
      <c r="D1391" s="104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</row>
    <row r="1392">
      <c r="A1392" s="104"/>
      <c r="B1392" s="92"/>
      <c r="C1392" s="92"/>
      <c r="D1392" s="104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</row>
    <row r="1393">
      <c r="A1393" s="104"/>
      <c r="B1393" s="92"/>
      <c r="C1393" s="92"/>
      <c r="D1393" s="104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</row>
    <row r="1394">
      <c r="A1394" s="104"/>
      <c r="B1394" s="92"/>
      <c r="C1394" s="92"/>
      <c r="D1394" s="104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</row>
    <row r="1395">
      <c r="A1395" s="104"/>
      <c r="B1395" s="92"/>
      <c r="C1395" s="92"/>
      <c r="D1395" s="104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</row>
    <row r="1396">
      <c r="A1396" s="104"/>
      <c r="B1396" s="92"/>
      <c r="C1396" s="92"/>
      <c r="D1396" s="104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</row>
    <row r="1397">
      <c r="A1397" s="104"/>
      <c r="B1397" s="92"/>
      <c r="C1397" s="92"/>
      <c r="D1397" s="104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</row>
    <row r="1398">
      <c r="A1398" s="104"/>
      <c r="B1398" s="92"/>
      <c r="C1398" s="92"/>
      <c r="D1398" s="104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</row>
    <row r="1399">
      <c r="A1399" s="104"/>
      <c r="B1399" s="92"/>
      <c r="C1399" s="92"/>
      <c r="D1399" s="104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</row>
    <row r="1400">
      <c r="A1400" s="104"/>
      <c r="B1400" s="92"/>
      <c r="C1400" s="92"/>
      <c r="D1400" s="104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</row>
    <row r="1401">
      <c r="A1401" s="104"/>
      <c r="B1401" s="92"/>
      <c r="C1401" s="92"/>
      <c r="D1401" s="104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</row>
    <row r="1402">
      <c r="A1402" s="104"/>
      <c r="B1402" s="92"/>
      <c r="C1402" s="92"/>
      <c r="D1402" s="104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</row>
    <row r="1403">
      <c r="A1403" s="104"/>
      <c r="B1403" s="92"/>
      <c r="C1403" s="92"/>
      <c r="D1403" s="104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</row>
    <row r="1404">
      <c r="A1404" s="104"/>
      <c r="B1404" s="92"/>
      <c r="C1404" s="92"/>
      <c r="D1404" s="104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</row>
    <row r="1405">
      <c r="A1405" s="104"/>
      <c r="B1405" s="92"/>
      <c r="C1405" s="92"/>
      <c r="D1405" s="104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</row>
    <row r="1406">
      <c r="A1406" s="104"/>
      <c r="B1406" s="92"/>
      <c r="C1406" s="92"/>
      <c r="D1406" s="104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</row>
    <row r="1407">
      <c r="A1407" s="104"/>
      <c r="B1407" s="92"/>
      <c r="C1407" s="92"/>
      <c r="D1407" s="104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</row>
    <row r="1408">
      <c r="A1408" s="104"/>
      <c r="B1408" s="92"/>
      <c r="C1408" s="92"/>
      <c r="D1408" s="104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</row>
    <row r="1409">
      <c r="A1409" s="104"/>
      <c r="B1409" s="92"/>
      <c r="C1409" s="92"/>
      <c r="D1409" s="104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</row>
    <row r="1410">
      <c r="A1410" s="104"/>
      <c r="B1410" s="92"/>
      <c r="C1410" s="92"/>
      <c r="D1410" s="104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</row>
    <row r="1411">
      <c r="A1411" s="104"/>
      <c r="B1411" s="92"/>
      <c r="C1411" s="92"/>
      <c r="D1411" s="104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</row>
    <row r="1412">
      <c r="A1412" s="104"/>
      <c r="B1412" s="92"/>
      <c r="C1412" s="92"/>
      <c r="D1412" s="104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</row>
    <row r="1413">
      <c r="A1413" s="104"/>
      <c r="B1413" s="92"/>
      <c r="C1413" s="92"/>
      <c r="D1413" s="104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</row>
    <row r="1414">
      <c r="A1414" s="104"/>
      <c r="B1414" s="92"/>
      <c r="C1414" s="92"/>
      <c r="D1414" s="104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</row>
    <row r="1415">
      <c r="A1415" s="104"/>
      <c r="B1415" s="92"/>
      <c r="C1415" s="92"/>
      <c r="D1415" s="104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</row>
    <row r="1416">
      <c r="A1416" s="104"/>
      <c r="B1416" s="92"/>
      <c r="C1416" s="92"/>
      <c r="D1416" s="104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</row>
    <row r="1417">
      <c r="A1417" s="104"/>
      <c r="B1417" s="92"/>
      <c r="C1417" s="92"/>
      <c r="D1417" s="104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</row>
    <row r="1418">
      <c r="A1418" s="104"/>
      <c r="B1418" s="92"/>
      <c r="C1418" s="92"/>
      <c r="D1418" s="104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</row>
    <row r="1419">
      <c r="A1419" s="104"/>
      <c r="B1419" s="92"/>
      <c r="C1419" s="92"/>
      <c r="D1419" s="104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</row>
    <row r="1420">
      <c r="A1420" s="104"/>
      <c r="B1420" s="92"/>
      <c r="C1420" s="92"/>
      <c r="D1420" s="104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</row>
    <row r="1421">
      <c r="A1421" s="104"/>
      <c r="B1421" s="92"/>
      <c r="C1421" s="92"/>
      <c r="D1421" s="104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</row>
    <row r="1422">
      <c r="A1422" s="104"/>
      <c r="B1422" s="92"/>
      <c r="C1422" s="92"/>
      <c r="D1422" s="104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</row>
    <row r="1423">
      <c r="A1423" s="104"/>
      <c r="B1423" s="92"/>
      <c r="C1423" s="92"/>
      <c r="D1423" s="104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</row>
    <row r="1424">
      <c r="A1424" s="104"/>
      <c r="B1424" s="92"/>
      <c r="C1424" s="92"/>
      <c r="D1424" s="104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</row>
    <row r="1425">
      <c r="A1425" s="104"/>
      <c r="B1425" s="92"/>
      <c r="C1425" s="92"/>
      <c r="D1425" s="104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</row>
    <row r="1426">
      <c r="A1426" s="104"/>
      <c r="B1426" s="92"/>
      <c r="C1426" s="92"/>
      <c r="D1426" s="104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</row>
    <row r="1427">
      <c r="A1427" s="104"/>
      <c r="B1427" s="92"/>
      <c r="C1427" s="92"/>
      <c r="D1427" s="104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</row>
    <row r="1428">
      <c r="A1428" s="104"/>
      <c r="B1428" s="92"/>
      <c r="C1428" s="92"/>
      <c r="D1428" s="104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</row>
    <row r="1429">
      <c r="A1429" s="104"/>
      <c r="B1429" s="92"/>
      <c r="C1429" s="92"/>
      <c r="D1429" s="104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</row>
    <row r="1430">
      <c r="A1430" s="104"/>
      <c r="B1430" s="92"/>
      <c r="C1430" s="92"/>
      <c r="D1430" s="104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</row>
    <row r="1431">
      <c r="A1431" s="104"/>
      <c r="B1431" s="92"/>
      <c r="C1431" s="92"/>
      <c r="D1431" s="104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</row>
    <row r="1432">
      <c r="A1432" s="104"/>
      <c r="B1432" s="92"/>
      <c r="C1432" s="92"/>
      <c r="D1432" s="104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</row>
    <row r="1433">
      <c r="A1433" s="104"/>
      <c r="B1433" s="92"/>
      <c r="C1433" s="92"/>
      <c r="D1433" s="104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</row>
    <row r="1434">
      <c r="A1434" s="104"/>
      <c r="B1434" s="92"/>
      <c r="C1434" s="92"/>
      <c r="D1434" s="104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</row>
    <row r="1435">
      <c r="A1435" s="104"/>
      <c r="B1435" s="92"/>
      <c r="C1435" s="92"/>
      <c r="D1435" s="104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</row>
    <row r="1436">
      <c r="A1436" s="104"/>
      <c r="B1436" s="92"/>
      <c r="C1436" s="92"/>
      <c r="D1436" s="104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</row>
    <row r="1437">
      <c r="A1437" s="104"/>
      <c r="B1437" s="92"/>
      <c r="C1437" s="92"/>
      <c r="D1437" s="104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</row>
    <row r="1438">
      <c r="A1438" s="104"/>
      <c r="B1438" s="92"/>
      <c r="C1438" s="92"/>
      <c r="D1438" s="104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</row>
    <row r="1439">
      <c r="A1439" s="104"/>
      <c r="B1439" s="92"/>
      <c r="C1439" s="92"/>
      <c r="D1439" s="104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</row>
    <row r="1440">
      <c r="A1440" s="104"/>
      <c r="B1440" s="92"/>
      <c r="C1440" s="92"/>
      <c r="D1440" s="104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</row>
    <row r="1441">
      <c r="A1441" s="104"/>
      <c r="B1441" s="92"/>
      <c r="C1441" s="92"/>
      <c r="D1441" s="104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</row>
    <row r="1442">
      <c r="A1442" s="104"/>
      <c r="B1442" s="92"/>
      <c r="C1442" s="92"/>
      <c r="D1442" s="104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</row>
    <row r="1443">
      <c r="A1443" s="104"/>
      <c r="B1443" s="92"/>
      <c r="C1443" s="92"/>
      <c r="D1443" s="104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</row>
    <row r="1444">
      <c r="A1444" s="104"/>
      <c r="B1444" s="92"/>
      <c r="C1444" s="92"/>
      <c r="D1444" s="104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</row>
    <row r="1445">
      <c r="A1445" s="104"/>
      <c r="B1445" s="92"/>
      <c r="C1445" s="92"/>
      <c r="D1445" s="104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</row>
    <row r="1446">
      <c r="A1446" s="104"/>
      <c r="B1446" s="92"/>
      <c r="C1446" s="92"/>
      <c r="D1446" s="104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</row>
    <row r="1447">
      <c r="A1447" s="104"/>
      <c r="B1447" s="92"/>
      <c r="C1447" s="92"/>
      <c r="D1447" s="104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</row>
    <row r="1448">
      <c r="A1448" s="104"/>
      <c r="B1448" s="92"/>
      <c r="C1448" s="92"/>
      <c r="D1448" s="104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</row>
    <row r="1449">
      <c r="A1449" s="104"/>
      <c r="B1449" s="92"/>
      <c r="C1449" s="92"/>
      <c r="D1449" s="104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</row>
    <row r="1450">
      <c r="A1450" s="104"/>
      <c r="B1450" s="92"/>
      <c r="C1450" s="92"/>
      <c r="D1450" s="104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</row>
    <row r="1451">
      <c r="A1451" s="104"/>
      <c r="B1451" s="92"/>
      <c r="C1451" s="92"/>
      <c r="D1451" s="104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</row>
    <row r="1452">
      <c r="A1452" s="104"/>
      <c r="B1452" s="92"/>
      <c r="C1452" s="92"/>
      <c r="D1452" s="104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</row>
    <row r="1453">
      <c r="A1453" s="104"/>
      <c r="B1453" s="92"/>
      <c r="C1453" s="92"/>
      <c r="D1453" s="104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</row>
    <row r="1454">
      <c r="A1454" s="104"/>
      <c r="B1454" s="92"/>
      <c r="C1454" s="92"/>
      <c r="D1454" s="104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</row>
    <row r="1455">
      <c r="A1455" s="104"/>
      <c r="B1455" s="92"/>
      <c r="C1455" s="92"/>
      <c r="D1455" s="104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</row>
    <row r="1456">
      <c r="A1456" s="104"/>
      <c r="B1456" s="92"/>
      <c r="C1456" s="92"/>
      <c r="D1456" s="104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</row>
    <row r="1457">
      <c r="A1457" s="104"/>
      <c r="B1457" s="92"/>
      <c r="C1457" s="92"/>
      <c r="D1457" s="104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</row>
    <row r="1458">
      <c r="A1458" s="104"/>
      <c r="B1458" s="92"/>
      <c r="C1458" s="92"/>
      <c r="D1458" s="104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</row>
    <row r="1459">
      <c r="A1459" s="104"/>
      <c r="B1459" s="92"/>
      <c r="C1459" s="92"/>
      <c r="D1459" s="104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</row>
    <row r="1460">
      <c r="A1460" s="104"/>
      <c r="B1460" s="92"/>
      <c r="C1460" s="92"/>
      <c r="D1460" s="104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</row>
    <row r="1461">
      <c r="A1461" s="104"/>
      <c r="B1461" s="92"/>
      <c r="C1461" s="92"/>
      <c r="D1461" s="104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</row>
    <row r="1462">
      <c r="A1462" s="104"/>
      <c r="B1462" s="92"/>
      <c r="C1462" s="92"/>
      <c r="D1462" s="104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</row>
    <row r="1463">
      <c r="A1463" s="104"/>
      <c r="B1463" s="92"/>
      <c r="C1463" s="92"/>
      <c r="D1463" s="104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</row>
    <row r="1464">
      <c r="A1464" s="104"/>
      <c r="B1464" s="92"/>
      <c r="C1464" s="92"/>
      <c r="D1464" s="104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</row>
    <row r="1465">
      <c r="A1465" s="104"/>
      <c r="B1465" s="92"/>
      <c r="C1465" s="92"/>
      <c r="D1465" s="104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</row>
    <row r="1466">
      <c r="A1466" s="104"/>
      <c r="B1466" s="92"/>
      <c r="C1466" s="92"/>
      <c r="D1466" s="104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</row>
    <row r="1467">
      <c r="A1467" s="104"/>
      <c r="B1467" s="92"/>
      <c r="C1467" s="92"/>
      <c r="D1467" s="104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</row>
    <row r="1468">
      <c r="A1468" s="104"/>
      <c r="B1468" s="92"/>
      <c r="C1468" s="92"/>
      <c r="D1468" s="104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</row>
    <row r="1469">
      <c r="A1469" s="104"/>
      <c r="B1469" s="92"/>
      <c r="C1469" s="92"/>
      <c r="D1469" s="104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</row>
    <row r="1470">
      <c r="A1470" s="104"/>
      <c r="B1470" s="92"/>
      <c r="C1470" s="92"/>
      <c r="D1470" s="104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</row>
    <row r="1471">
      <c r="A1471" s="104"/>
      <c r="B1471" s="92"/>
      <c r="C1471" s="92"/>
      <c r="D1471" s="104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</row>
    <row r="1472">
      <c r="A1472" s="104"/>
      <c r="B1472" s="92"/>
      <c r="C1472" s="92"/>
      <c r="D1472" s="104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</row>
    <row r="1473">
      <c r="A1473" s="104"/>
      <c r="B1473" s="92"/>
      <c r="C1473" s="92"/>
      <c r="D1473" s="104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</row>
    <row r="1474">
      <c r="A1474" s="104"/>
      <c r="B1474" s="92"/>
      <c r="C1474" s="92"/>
      <c r="D1474" s="104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</row>
    <row r="1475">
      <c r="A1475" s="104"/>
      <c r="B1475" s="92"/>
      <c r="C1475" s="92"/>
      <c r="D1475" s="104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</row>
    <row r="1476">
      <c r="A1476" s="104"/>
      <c r="B1476" s="92"/>
      <c r="C1476" s="92"/>
      <c r="D1476" s="104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  <c r="AC1476" s="15"/>
    </row>
    <row r="1477">
      <c r="A1477" s="104"/>
      <c r="B1477" s="92"/>
      <c r="C1477" s="92"/>
      <c r="D1477" s="104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</row>
    <row r="1478">
      <c r="A1478" s="104"/>
      <c r="B1478" s="92"/>
      <c r="C1478" s="92"/>
      <c r="D1478" s="104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</row>
    <row r="1479">
      <c r="A1479" s="104"/>
      <c r="B1479" s="92"/>
      <c r="C1479" s="92"/>
      <c r="D1479" s="104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</row>
    <row r="1480">
      <c r="A1480" s="104"/>
      <c r="B1480" s="92"/>
      <c r="C1480" s="92"/>
      <c r="D1480" s="104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</row>
    <row r="1481">
      <c r="A1481" s="104"/>
      <c r="B1481" s="92"/>
      <c r="C1481" s="92"/>
      <c r="D1481" s="104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</row>
    <row r="1482">
      <c r="A1482" s="104"/>
      <c r="B1482" s="92"/>
      <c r="C1482" s="92"/>
      <c r="D1482" s="104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</row>
    <row r="1483">
      <c r="A1483" s="104"/>
      <c r="B1483" s="92"/>
      <c r="C1483" s="92"/>
      <c r="D1483" s="104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</row>
    <row r="1484">
      <c r="A1484" s="104"/>
      <c r="B1484" s="92"/>
      <c r="C1484" s="92"/>
      <c r="D1484" s="104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</row>
    <row r="1485">
      <c r="A1485" s="104"/>
      <c r="B1485" s="92"/>
      <c r="C1485" s="92"/>
      <c r="D1485" s="104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</row>
    <row r="1486">
      <c r="A1486" s="104"/>
      <c r="B1486" s="92"/>
      <c r="C1486" s="92"/>
      <c r="D1486" s="104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</row>
    <row r="1487">
      <c r="A1487" s="104"/>
      <c r="B1487" s="92"/>
      <c r="C1487" s="92"/>
      <c r="D1487" s="104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5"/>
      <c r="AC1487" s="15"/>
    </row>
    <row r="1488">
      <c r="A1488" s="104"/>
      <c r="B1488" s="92"/>
      <c r="C1488" s="92"/>
      <c r="D1488" s="104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5"/>
      <c r="AC1488" s="15"/>
    </row>
    <row r="1489">
      <c r="A1489" s="104"/>
      <c r="B1489" s="92"/>
      <c r="C1489" s="92"/>
      <c r="D1489" s="104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</row>
    <row r="1490">
      <c r="A1490" s="104"/>
      <c r="B1490" s="92"/>
      <c r="C1490" s="92"/>
      <c r="D1490" s="104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5"/>
      <c r="AC1490" s="15"/>
    </row>
    <row r="1491">
      <c r="A1491" s="104"/>
      <c r="B1491" s="92"/>
      <c r="C1491" s="92"/>
      <c r="D1491" s="104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5"/>
      <c r="AC1491" s="15"/>
    </row>
    <row r="1492">
      <c r="A1492" s="104"/>
      <c r="B1492" s="92"/>
      <c r="C1492" s="92"/>
      <c r="D1492" s="104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5"/>
      <c r="AC1492" s="15"/>
    </row>
    <row r="1493">
      <c r="A1493" s="104"/>
      <c r="B1493" s="92"/>
      <c r="C1493" s="92"/>
      <c r="D1493" s="104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</row>
    <row r="1494">
      <c r="A1494" s="104"/>
      <c r="B1494" s="92"/>
      <c r="C1494" s="92"/>
      <c r="D1494" s="104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</row>
    <row r="1495">
      <c r="A1495" s="104"/>
      <c r="B1495" s="92"/>
      <c r="C1495" s="92"/>
      <c r="D1495" s="104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s="15"/>
    </row>
    <row r="1496">
      <c r="A1496" s="104"/>
      <c r="B1496" s="92"/>
      <c r="C1496" s="92"/>
      <c r="D1496" s="104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</row>
    <row r="1497">
      <c r="A1497" s="104"/>
      <c r="B1497" s="92"/>
      <c r="C1497" s="92"/>
      <c r="D1497" s="104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</row>
    <row r="1498">
      <c r="A1498" s="104"/>
      <c r="B1498" s="92"/>
      <c r="C1498" s="92"/>
      <c r="D1498" s="104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</row>
    <row r="1499">
      <c r="A1499" s="104"/>
      <c r="B1499" s="92"/>
      <c r="C1499" s="92"/>
      <c r="D1499" s="104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</row>
    <row r="1500">
      <c r="A1500" s="104"/>
      <c r="B1500" s="92"/>
      <c r="C1500" s="92"/>
      <c r="D1500" s="104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</row>
    <row r="1501">
      <c r="A1501" s="104"/>
      <c r="B1501" s="92"/>
      <c r="C1501" s="92"/>
      <c r="D1501" s="104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</row>
    <row r="1502">
      <c r="A1502" s="104"/>
      <c r="B1502" s="92"/>
      <c r="C1502" s="92"/>
      <c r="D1502" s="104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</row>
    <row r="1503">
      <c r="A1503" s="104"/>
      <c r="B1503" s="92"/>
      <c r="C1503" s="92"/>
      <c r="D1503" s="104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5"/>
      <c r="AC1503" s="15"/>
    </row>
    <row r="1504">
      <c r="A1504" s="104"/>
      <c r="B1504" s="92"/>
      <c r="C1504" s="92"/>
      <c r="D1504" s="104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5"/>
      <c r="AC1504" s="15"/>
    </row>
    <row r="1505">
      <c r="A1505" s="104"/>
      <c r="B1505" s="92"/>
      <c r="C1505" s="92"/>
      <c r="D1505" s="104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5"/>
      <c r="AC1505" s="15"/>
    </row>
    <row r="1506">
      <c r="A1506" s="104"/>
      <c r="B1506" s="92"/>
      <c r="C1506" s="92"/>
      <c r="D1506" s="104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5"/>
      <c r="AC1506" s="15"/>
    </row>
    <row r="1507">
      <c r="A1507" s="104"/>
      <c r="B1507" s="92"/>
      <c r="C1507" s="92"/>
      <c r="D1507" s="104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5"/>
      <c r="AC1507" s="15"/>
    </row>
    <row r="1508">
      <c r="A1508" s="104"/>
      <c r="B1508" s="92"/>
      <c r="C1508" s="92"/>
      <c r="D1508" s="104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</row>
    <row r="1509">
      <c r="A1509" s="104"/>
      <c r="B1509" s="92"/>
      <c r="C1509" s="92"/>
      <c r="D1509" s="104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</row>
    <row r="1510">
      <c r="A1510" s="104"/>
      <c r="B1510" s="92"/>
      <c r="C1510" s="92"/>
      <c r="D1510" s="104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</row>
    <row r="1511">
      <c r="A1511" s="104"/>
      <c r="B1511" s="92"/>
      <c r="C1511" s="92"/>
      <c r="D1511" s="104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</row>
    <row r="1512">
      <c r="A1512" s="104"/>
      <c r="B1512" s="92"/>
      <c r="C1512" s="92"/>
      <c r="D1512" s="104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</row>
    <row r="1513">
      <c r="A1513" s="104"/>
      <c r="B1513" s="92"/>
      <c r="C1513" s="92"/>
      <c r="D1513" s="104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</row>
    <row r="1514">
      <c r="A1514" s="104"/>
      <c r="B1514" s="92"/>
      <c r="C1514" s="92"/>
      <c r="D1514" s="104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5"/>
      <c r="AC1514" s="15"/>
    </row>
    <row r="1515">
      <c r="A1515" s="104"/>
      <c r="B1515" s="92"/>
      <c r="C1515" s="92"/>
      <c r="D1515" s="104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</row>
    <row r="1516">
      <c r="A1516" s="104"/>
      <c r="B1516" s="92"/>
      <c r="C1516" s="92"/>
      <c r="D1516" s="104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</row>
    <row r="1517">
      <c r="A1517" s="104"/>
      <c r="B1517" s="92"/>
      <c r="C1517" s="92"/>
      <c r="D1517" s="104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</row>
    <row r="1518">
      <c r="A1518" s="104"/>
      <c r="B1518" s="92"/>
      <c r="C1518" s="92"/>
      <c r="D1518" s="104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</row>
    <row r="1519">
      <c r="A1519" s="104"/>
      <c r="B1519" s="92"/>
      <c r="C1519" s="92"/>
      <c r="D1519" s="104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</row>
    <row r="1520">
      <c r="A1520" s="104"/>
      <c r="B1520" s="92"/>
      <c r="C1520" s="92"/>
      <c r="D1520" s="104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</row>
    <row r="1521">
      <c r="A1521" s="104"/>
      <c r="B1521" s="92"/>
      <c r="C1521" s="92"/>
      <c r="D1521" s="104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</row>
    <row r="1522">
      <c r="A1522" s="104"/>
      <c r="B1522" s="92"/>
      <c r="C1522" s="92"/>
      <c r="D1522" s="104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</row>
    <row r="1523">
      <c r="A1523" s="104"/>
      <c r="B1523" s="92"/>
      <c r="C1523" s="92"/>
      <c r="D1523" s="104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</row>
    <row r="1524">
      <c r="A1524" s="104"/>
      <c r="B1524" s="92"/>
      <c r="C1524" s="92"/>
      <c r="D1524" s="104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</row>
    <row r="1525">
      <c r="A1525" s="104"/>
      <c r="B1525" s="92"/>
      <c r="C1525" s="92"/>
      <c r="D1525" s="104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</row>
    <row r="1526">
      <c r="A1526" s="104"/>
      <c r="B1526" s="92"/>
      <c r="C1526" s="92"/>
      <c r="D1526" s="104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</row>
    <row r="1527">
      <c r="A1527" s="104"/>
      <c r="B1527" s="92"/>
      <c r="C1527" s="92"/>
      <c r="D1527" s="104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</row>
    <row r="1528">
      <c r="A1528" s="104"/>
      <c r="B1528" s="92"/>
      <c r="C1528" s="92"/>
      <c r="D1528" s="104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</row>
    <row r="1529">
      <c r="A1529" s="104"/>
      <c r="B1529" s="92"/>
      <c r="C1529" s="92"/>
      <c r="D1529" s="104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</row>
    <row r="1530">
      <c r="A1530" s="104"/>
      <c r="B1530" s="92"/>
      <c r="C1530" s="92"/>
      <c r="D1530" s="104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5"/>
      <c r="AC1530" s="15"/>
    </row>
    <row r="1531">
      <c r="A1531" s="104"/>
      <c r="B1531" s="92"/>
      <c r="C1531" s="92"/>
      <c r="D1531" s="104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</row>
    <row r="1532">
      <c r="A1532" s="104"/>
      <c r="B1532" s="92"/>
      <c r="C1532" s="92"/>
      <c r="D1532" s="104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  <c r="AA1532" s="15"/>
      <c r="AB1532" s="15"/>
      <c r="AC1532" s="15"/>
    </row>
    <row r="1533">
      <c r="A1533" s="104"/>
      <c r="B1533" s="92"/>
      <c r="C1533" s="92"/>
      <c r="D1533" s="104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</row>
    <row r="1534">
      <c r="A1534" s="104"/>
      <c r="B1534" s="92"/>
      <c r="C1534" s="92"/>
      <c r="D1534" s="104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/>
      <c r="AB1534" s="15"/>
      <c r="AC1534" s="15"/>
    </row>
    <row r="1535">
      <c r="A1535" s="104"/>
      <c r="B1535" s="92"/>
      <c r="C1535" s="92"/>
      <c r="D1535" s="104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  <c r="AA1535" s="15"/>
      <c r="AB1535" s="15"/>
      <c r="AC1535" s="15"/>
    </row>
    <row r="1536">
      <c r="A1536" s="104"/>
      <c r="B1536" s="92"/>
      <c r="C1536" s="92"/>
      <c r="D1536" s="104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  <c r="AA1536" s="15"/>
      <c r="AB1536" s="15"/>
      <c r="AC1536" s="15"/>
    </row>
    <row r="1537">
      <c r="A1537" s="104"/>
      <c r="B1537" s="92"/>
      <c r="C1537" s="92"/>
      <c r="D1537" s="104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  <c r="AA1537" s="15"/>
      <c r="AB1537" s="15"/>
      <c r="AC1537" s="15"/>
    </row>
    <row r="1538">
      <c r="A1538" s="104"/>
      <c r="B1538" s="92"/>
      <c r="C1538" s="92"/>
      <c r="D1538" s="104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</row>
    <row r="1539">
      <c r="A1539" s="104"/>
      <c r="B1539" s="92"/>
      <c r="C1539" s="92"/>
      <c r="D1539" s="104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</row>
    <row r="1540">
      <c r="A1540" s="104"/>
      <c r="B1540" s="92"/>
      <c r="C1540" s="92"/>
      <c r="D1540" s="104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15"/>
      <c r="AB1540" s="15"/>
      <c r="AC1540" s="15"/>
    </row>
    <row r="1541">
      <c r="A1541" s="104"/>
      <c r="B1541" s="92"/>
      <c r="C1541" s="92"/>
      <c r="D1541" s="104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5"/>
    </row>
    <row r="1542">
      <c r="A1542" s="104"/>
      <c r="B1542" s="92"/>
      <c r="C1542" s="92"/>
      <c r="D1542" s="104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5"/>
      <c r="AC1542" s="15"/>
    </row>
    <row r="1543">
      <c r="A1543" s="104"/>
      <c r="B1543" s="92"/>
      <c r="C1543" s="92"/>
      <c r="D1543" s="104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5"/>
      <c r="AC1543" s="15"/>
    </row>
    <row r="1544">
      <c r="A1544" s="104"/>
      <c r="B1544" s="92"/>
      <c r="C1544" s="92"/>
      <c r="D1544" s="104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</row>
    <row r="1545">
      <c r="A1545" s="104"/>
      <c r="B1545" s="92"/>
      <c r="C1545" s="92"/>
      <c r="D1545" s="104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5"/>
      <c r="AC1545" s="15"/>
    </row>
    <row r="1546">
      <c r="A1546" s="104"/>
      <c r="B1546" s="92"/>
      <c r="C1546" s="92"/>
      <c r="D1546" s="104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5"/>
      <c r="AC1546" s="15"/>
    </row>
    <row r="1547">
      <c r="A1547" s="104"/>
      <c r="B1547" s="92"/>
      <c r="C1547" s="92"/>
      <c r="D1547" s="104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  <c r="AA1547" s="15"/>
      <c r="AB1547" s="15"/>
      <c r="AC1547" s="15"/>
    </row>
    <row r="1548">
      <c r="A1548" s="104"/>
      <c r="B1548" s="92"/>
      <c r="C1548" s="92"/>
      <c r="D1548" s="104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  <c r="AA1548" s="15"/>
      <c r="AB1548" s="15"/>
      <c r="AC1548" s="15"/>
    </row>
    <row r="1549">
      <c r="A1549" s="104"/>
      <c r="B1549" s="92"/>
      <c r="C1549" s="92"/>
      <c r="D1549" s="104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  <c r="AA1549" s="15"/>
      <c r="AB1549" s="15"/>
      <c r="AC1549" s="15"/>
    </row>
    <row r="1550">
      <c r="A1550" s="104"/>
      <c r="B1550" s="92"/>
      <c r="C1550" s="92"/>
      <c r="D1550" s="104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  <c r="AA1550" s="15"/>
      <c r="AB1550" s="15"/>
      <c r="AC1550" s="15"/>
    </row>
    <row r="1551">
      <c r="A1551" s="104"/>
      <c r="B1551" s="92"/>
      <c r="C1551" s="92"/>
      <c r="D1551" s="104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  <c r="AA1551" s="15"/>
      <c r="AB1551" s="15"/>
      <c r="AC1551" s="15"/>
    </row>
    <row r="1552">
      <c r="A1552" s="104"/>
      <c r="B1552" s="92"/>
      <c r="C1552" s="92"/>
      <c r="D1552" s="104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  <c r="AA1552" s="15"/>
      <c r="AB1552" s="15"/>
      <c r="AC1552" s="15"/>
    </row>
    <row r="1553">
      <c r="A1553" s="104"/>
      <c r="B1553" s="92"/>
      <c r="C1553" s="92"/>
      <c r="D1553" s="104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  <c r="AA1553" s="15"/>
      <c r="AB1553" s="15"/>
      <c r="AC1553" s="15"/>
    </row>
    <row r="1554">
      <c r="A1554" s="104"/>
      <c r="B1554" s="92"/>
      <c r="C1554" s="92"/>
      <c r="D1554" s="104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  <c r="AA1554" s="15"/>
      <c r="AB1554" s="15"/>
      <c r="AC1554" s="15"/>
    </row>
    <row r="1555">
      <c r="A1555" s="104"/>
      <c r="B1555" s="92"/>
      <c r="C1555" s="92"/>
      <c r="D1555" s="104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5"/>
      <c r="AC1555" s="15"/>
    </row>
    <row r="1556">
      <c r="A1556" s="104"/>
      <c r="B1556" s="92"/>
      <c r="C1556" s="92"/>
      <c r="D1556" s="104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5"/>
      <c r="AC1556" s="15"/>
    </row>
    <row r="1557">
      <c r="A1557" s="104"/>
      <c r="B1557" s="92"/>
      <c r="C1557" s="92"/>
      <c r="D1557" s="104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  <c r="AA1557" s="15"/>
      <c r="AB1557" s="15"/>
      <c r="AC1557" s="15"/>
    </row>
    <row r="1558">
      <c r="A1558" s="104"/>
      <c r="B1558" s="92"/>
      <c r="C1558" s="92"/>
      <c r="D1558" s="104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  <c r="AA1558" s="15"/>
      <c r="AB1558" s="15"/>
      <c r="AC1558" s="15"/>
    </row>
    <row r="1559">
      <c r="A1559" s="104"/>
      <c r="B1559" s="92"/>
      <c r="C1559" s="92"/>
      <c r="D1559" s="104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  <c r="AA1559" s="15"/>
      <c r="AB1559" s="15"/>
      <c r="AC1559" s="15"/>
    </row>
    <row r="1560">
      <c r="A1560" s="104"/>
      <c r="B1560" s="92"/>
      <c r="C1560" s="92"/>
      <c r="D1560" s="104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5"/>
      <c r="AC1560" s="15"/>
    </row>
    <row r="1561">
      <c r="A1561" s="104"/>
      <c r="B1561" s="92"/>
      <c r="C1561" s="92"/>
      <c r="D1561" s="104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5"/>
      <c r="AC1561" s="15"/>
    </row>
    <row r="1562">
      <c r="A1562" s="104"/>
      <c r="B1562" s="92"/>
      <c r="C1562" s="92"/>
      <c r="D1562" s="104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  <c r="AA1562" s="15"/>
      <c r="AB1562" s="15"/>
      <c r="AC1562" s="15"/>
    </row>
    <row r="1563">
      <c r="A1563" s="104"/>
      <c r="B1563" s="92"/>
      <c r="C1563" s="92"/>
      <c r="D1563" s="104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5"/>
      <c r="AC1563" s="15"/>
    </row>
    <row r="1564">
      <c r="A1564" s="104"/>
      <c r="B1564" s="92"/>
      <c r="C1564" s="92"/>
      <c r="D1564" s="104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5"/>
      <c r="AB1564" s="15"/>
      <c r="AC1564" s="15"/>
    </row>
    <row r="1565">
      <c r="A1565" s="104"/>
      <c r="B1565" s="92"/>
      <c r="C1565" s="92"/>
      <c r="D1565" s="104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  <c r="AA1565" s="15"/>
      <c r="AB1565" s="15"/>
      <c r="AC1565" s="15"/>
    </row>
    <row r="1566">
      <c r="A1566" s="104"/>
      <c r="B1566" s="92"/>
      <c r="C1566" s="92"/>
      <c r="D1566" s="104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  <c r="AA1566" s="15"/>
      <c r="AB1566" s="15"/>
      <c r="AC1566" s="15"/>
    </row>
    <row r="1567">
      <c r="A1567" s="104"/>
      <c r="B1567" s="92"/>
      <c r="C1567" s="92"/>
      <c r="D1567" s="104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  <c r="AA1567" s="15"/>
      <c r="AB1567" s="15"/>
      <c r="AC1567" s="15"/>
    </row>
    <row r="1568">
      <c r="A1568" s="104"/>
      <c r="B1568" s="92"/>
      <c r="C1568" s="92"/>
      <c r="D1568" s="104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5"/>
      <c r="AC1568" s="15"/>
    </row>
    <row r="1569">
      <c r="A1569" s="104"/>
      <c r="B1569" s="92"/>
      <c r="C1569" s="92"/>
      <c r="D1569" s="104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  <c r="AA1569" s="15"/>
      <c r="AB1569" s="15"/>
      <c r="AC1569" s="15"/>
    </row>
    <row r="1570">
      <c r="A1570" s="104"/>
      <c r="B1570" s="92"/>
      <c r="C1570" s="92"/>
      <c r="D1570" s="104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  <c r="AA1570" s="15"/>
      <c r="AB1570" s="15"/>
      <c r="AC1570" s="15"/>
    </row>
    <row r="1571">
      <c r="A1571" s="104"/>
      <c r="B1571" s="92"/>
      <c r="C1571" s="92"/>
      <c r="D1571" s="104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  <c r="AA1571" s="15"/>
      <c r="AB1571" s="15"/>
      <c r="AC1571" s="15"/>
    </row>
    <row r="1572">
      <c r="A1572" s="104"/>
      <c r="B1572" s="92"/>
      <c r="C1572" s="92"/>
      <c r="D1572" s="104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  <c r="AA1572" s="15"/>
      <c r="AB1572" s="15"/>
      <c r="AC1572" s="15"/>
    </row>
    <row r="1573">
      <c r="A1573" s="104"/>
      <c r="B1573" s="92"/>
      <c r="C1573" s="92"/>
      <c r="D1573" s="104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  <c r="AA1573" s="15"/>
      <c r="AB1573" s="15"/>
      <c r="AC1573" s="15"/>
    </row>
    <row r="1574">
      <c r="A1574" s="104"/>
      <c r="B1574" s="92"/>
      <c r="C1574" s="92"/>
      <c r="D1574" s="104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  <c r="AA1574" s="15"/>
      <c r="AB1574" s="15"/>
      <c r="AC1574" s="15"/>
    </row>
    <row r="1575">
      <c r="A1575" s="104"/>
      <c r="B1575" s="92"/>
      <c r="C1575" s="92"/>
      <c r="D1575" s="104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  <c r="AA1575" s="15"/>
      <c r="AB1575" s="15"/>
      <c r="AC1575" s="15"/>
    </row>
    <row r="1576">
      <c r="A1576" s="104"/>
      <c r="B1576" s="92"/>
      <c r="C1576" s="92"/>
      <c r="D1576" s="104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  <c r="AA1576" s="15"/>
      <c r="AB1576" s="15"/>
      <c r="AC1576" s="15"/>
    </row>
    <row r="1577">
      <c r="A1577" s="104"/>
      <c r="B1577" s="92"/>
      <c r="C1577" s="92"/>
      <c r="D1577" s="104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  <c r="AA1577" s="15"/>
      <c r="AB1577" s="15"/>
      <c r="AC1577" s="15"/>
    </row>
    <row r="1578">
      <c r="A1578" s="104"/>
      <c r="B1578" s="92"/>
      <c r="C1578" s="92"/>
      <c r="D1578" s="104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  <c r="AA1578" s="15"/>
      <c r="AB1578" s="15"/>
      <c r="AC1578" s="15"/>
    </row>
    <row r="1579">
      <c r="A1579" s="104"/>
      <c r="B1579" s="92"/>
      <c r="C1579" s="92"/>
      <c r="D1579" s="104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  <c r="AA1579" s="15"/>
      <c r="AB1579" s="15"/>
      <c r="AC1579" s="15"/>
    </row>
    <row r="1580">
      <c r="A1580" s="104"/>
      <c r="B1580" s="92"/>
      <c r="C1580" s="92"/>
      <c r="D1580" s="104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  <c r="AA1580" s="15"/>
      <c r="AB1580" s="15"/>
      <c r="AC1580" s="15"/>
    </row>
    <row r="1581">
      <c r="A1581" s="104"/>
      <c r="B1581" s="92"/>
      <c r="C1581" s="92"/>
      <c r="D1581" s="104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  <c r="AA1581" s="15"/>
      <c r="AB1581" s="15"/>
      <c r="AC1581" s="15"/>
    </row>
    <row r="1582">
      <c r="A1582" s="104"/>
      <c r="B1582" s="92"/>
      <c r="C1582" s="92"/>
      <c r="D1582" s="104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  <c r="AA1582" s="15"/>
      <c r="AB1582" s="15"/>
      <c r="AC1582" s="15"/>
    </row>
    <row r="1583">
      <c r="A1583" s="104"/>
      <c r="B1583" s="92"/>
      <c r="C1583" s="92"/>
      <c r="D1583" s="104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  <c r="AA1583" s="15"/>
      <c r="AB1583" s="15"/>
      <c r="AC1583" s="15"/>
    </row>
    <row r="1584">
      <c r="A1584" s="104"/>
      <c r="B1584" s="92"/>
      <c r="C1584" s="92"/>
      <c r="D1584" s="104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  <c r="AA1584" s="15"/>
      <c r="AB1584" s="15"/>
      <c r="AC1584" s="15"/>
    </row>
    <row r="1585">
      <c r="A1585" s="104"/>
      <c r="B1585" s="92"/>
      <c r="C1585" s="92"/>
      <c r="D1585" s="104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</row>
    <row r="1586">
      <c r="A1586" s="104"/>
      <c r="B1586" s="92"/>
      <c r="C1586" s="92"/>
      <c r="D1586" s="104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15"/>
      <c r="AB1586" s="15"/>
      <c r="AC1586" s="15"/>
    </row>
    <row r="1587">
      <c r="A1587" s="104"/>
      <c r="B1587" s="92"/>
      <c r="C1587" s="92"/>
      <c r="D1587" s="104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  <c r="AA1587" s="15"/>
      <c r="AB1587" s="15"/>
      <c r="AC1587" s="15"/>
    </row>
    <row r="1588">
      <c r="A1588" s="104"/>
      <c r="B1588" s="92"/>
      <c r="C1588" s="92"/>
      <c r="D1588" s="104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5"/>
      <c r="AC1588" s="15"/>
    </row>
    <row r="1589">
      <c r="A1589" s="104"/>
      <c r="B1589" s="92"/>
      <c r="C1589" s="92"/>
      <c r="D1589" s="104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  <c r="AA1589" s="15"/>
      <c r="AB1589" s="15"/>
      <c r="AC1589" s="15"/>
    </row>
    <row r="1590">
      <c r="A1590" s="104"/>
      <c r="B1590" s="92"/>
      <c r="C1590" s="92"/>
      <c r="D1590" s="104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  <c r="AA1590" s="15"/>
      <c r="AB1590" s="15"/>
      <c r="AC1590" s="15"/>
    </row>
    <row r="1591">
      <c r="A1591" s="104"/>
      <c r="B1591" s="92"/>
      <c r="C1591" s="92"/>
      <c r="D1591" s="104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  <c r="AA1591" s="15"/>
      <c r="AB1591" s="15"/>
      <c r="AC1591" s="15"/>
    </row>
    <row r="1592">
      <c r="A1592" s="104"/>
      <c r="B1592" s="92"/>
      <c r="C1592" s="92"/>
      <c r="D1592" s="104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</row>
    <row r="1593">
      <c r="A1593" s="104"/>
      <c r="B1593" s="92"/>
      <c r="C1593" s="92"/>
      <c r="D1593" s="104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  <c r="AA1593" s="15"/>
      <c r="AB1593" s="15"/>
      <c r="AC1593" s="15"/>
    </row>
    <row r="1594">
      <c r="A1594" s="104"/>
      <c r="B1594" s="92"/>
      <c r="C1594" s="92"/>
      <c r="D1594" s="104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</row>
    <row r="1595">
      <c r="A1595" s="104"/>
      <c r="B1595" s="92"/>
      <c r="C1595" s="92"/>
      <c r="D1595" s="104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  <c r="AA1595" s="15"/>
      <c r="AB1595" s="15"/>
      <c r="AC1595" s="15"/>
    </row>
    <row r="1596">
      <c r="A1596" s="104"/>
      <c r="B1596" s="92"/>
      <c r="C1596" s="92"/>
      <c r="D1596" s="104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  <c r="AA1596" s="15"/>
      <c r="AB1596" s="15"/>
      <c r="AC1596" s="15"/>
    </row>
    <row r="1597">
      <c r="A1597" s="104"/>
      <c r="B1597" s="92"/>
      <c r="C1597" s="92"/>
      <c r="D1597" s="104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5"/>
      <c r="AC1597" s="15"/>
    </row>
    <row r="1598">
      <c r="A1598" s="104"/>
      <c r="B1598" s="92"/>
      <c r="C1598" s="92"/>
      <c r="D1598" s="104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  <c r="AA1598" s="15"/>
      <c r="AB1598" s="15"/>
      <c r="AC1598" s="15"/>
    </row>
    <row r="1599">
      <c r="A1599" s="104"/>
      <c r="B1599" s="92"/>
      <c r="C1599" s="92"/>
      <c r="D1599" s="104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  <c r="AA1599" s="15"/>
      <c r="AB1599" s="15"/>
      <c r="AC1599" s="15"/>
    </row>
    <row r="1600">
      <c r="A1600" s="104"/>
      <c r="B1600" s="92"/>
      <c r="C1600" s="92"/>
      <c r="D1600" s="104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  <c r="AA1600" s="15"/>
      <c r="AB1600" s="15"/>
      <c r="AC1600" s="15"/>
    </row>
    <row r="1601">
      <c r="A1601" s="104"/>
      <c r="B1601" s="92"/>
      <c r="C1601" s="92"/>
      <c r="D1601" s="104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  <c r="AA1601" s="15"/>
      <c r="AB1601" s="15"/>
      <c r="AC1601" s="15"/>
    </row>
    <row r="1602">
      <c r="A1602" s="104"/>
      <c r="B1602" s="92"/>
      <c r="C1602" s="92"/>
      <c r="D1602" s="104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5"/>
      <c r="AC1602" s="15"/>
    </row>
    <row r="1603">
      <c r="A1603" s="104"/>
      <c r="B1603" s="92"/>
      <c r="C1603" s="92"/>
      <c r="D1603" s="104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</row>
    <row r="1604">
      <c r="A1604" s="104"/>
      <c r="B1604" s="92"/>
      <c r="C1604" s="92"/>
      <c r="D1604" s="104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  <c r="AA1604" s="15"/>
      <c r="AB1604" s="15"/>
      <c r="AC1604" s="15"/>
    </row>
    <row r="1605">
      <c r="A1605" s="104"/>
      <c r="B1605" s="92"/>
      <c r="C1605" s="92"/>
      <c r="D1605" s="104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  <c r="AA1605" s="15"/>
      <c r="AB1605" s="15"/>
      <c r="AC1605" s="15"/>
    </row>
    <row r="1606">
      <c r="A1606" s="104"/>
      <c r="B1606" s="92"/>
      <c r="C1606" s="92"/>
      <c r="D1606" s="104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</row>
    <row r="1607">
      <c r="A1607" s="104"/>
      <c r="B1607" s="92"/>
      <c r="C1607" s="92"/>
      <c r="D1607" s="104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  <c r="AA1607" s="15"/>
      <c r="AB1607" s="15"/>
      <c r="AC1607" s="15"/>
    </row>
    <row r="1608">
      <c r="A1608" s="104"/>
      <c r="B1608" s="92"/>
      <c r="C1608" s="92"/>
      <c r="D1608" s="104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  <c r="AA1608" s="15"/>
      <c r="AB1608" s="15"/>
      <c r="AC1608" s="15"/>
    </row>
    <row r="1609">
      <c r="A1609" s="104"/>
      <c r="B1609" s="92"/>
      <c r="C1609" s="92"/>
      <c r="D1609" s="104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  <c r="AA1609" s="15"/>
      <c r="AB1609" s="15"/>
      <c r="AC1609" s="15"/>
    </row>
    <row r="1610">
      <c r="A1610" s="104"/>
      <c r="B1610" s="92"/>
      <c r="C1610" s="92"/>
      <c r="D1610" s="104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  <c r="AA1610" s="15"/>
      <c r="AB1610" s="15"/>
      <c r="AC1610" s="15"/>
    </row>
    <row r="1611">
      <c r="A1611" s="104"/>
      <c r="B1611" s="92"/>
      <c r="C1611" s="92"/>
      <c r="D1611" s="104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</row>
    <row r="1612">
      <c r="A1612" s="104"/>
      <c r="B1612" s="92"/>
      <c r="C1612" s="92"/>
      <c r="D1612" s="104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  <c r="AA1612" s="15"/>
      <c r="AB1612" s="15"/>
      <c r="AC1612" s="15"/>
    </row>
    <row r="1613">
      <c r="A1613" s="104"/>
      <c r="B1613" s="92"/>
      <c r="C1613" s="92"/>
      <c r="D1613" s="104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  <c r="AA1613" s="15"/>
      <c r="AB1613" s="15"/>
      <c r="AC1613" s="15"/>
    </row>
    <row r="1614">
      <c r="A1614" s="104"/>
      <c r="B1614" s="92"/>
      <c r="C1614" s="92"/>
      <c r="D1614" s="104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  <c r="AA1614" s="15"/>
      <c r="AB1614" s="15"/>
      <c r="AC1614" s="15"/>
    </row>
    <row r="1615">
      <c r="A1615" s="104"/>
      <c r="B1615" s="92"/>
      <c r="C1615" s="92"/>
      <c r="D1615" s="104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  <c r="AA1615" s="15"/>
      <c r="AB1615" s="15"/>
      <c r="AC1615" s="15"/>
    </row>
    <row r="1616">
      <c r="A1616" s="104"/>
      <c r="B1616" s="92"/>
      <c r="C1616" s="92"/>
      <c r="D1616" s="104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5"/>
      <c r="AC1616" s="15"/>
    </row>
    <row r="1617">
      <c r="A1617" s="104"/>
      <c r="B1617" s="92"/>
      <c r="C1617" s="92"/>
      <c r="D1617" s="104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  <c r="AA1617" s="15"/>
      <c r="AB1617" s="15"/>
      <c r="AC1617" s="15"/>
    </row>
    <row r="1618">
      <c r="A1618" s="104"/>
      <c r="B1618" s="92"/>
      <c r="C1618" s="92"/>
      <c r="D1618" s="104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5"/>
      <c r="AC1618" s="15"/>
    </row>
    <row r="1619">
      <c r="A1619" s="104"/>
      <c r="B1619" s="92"/>
      <c r="C1619" s="92"/>
      <c r="D1619" s="104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  <c r="AA1619" s="15"/>
      <c r="AB1619" s="15"/>
      <c r="AC1619" s="15"/>
    </row>
    <row r="1620">
      <c r="A1620" s="104"/>
      <c r="B1620" s="92"/>
      <c r="C1620" s="92"/>
      <c r="D1620" s="104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5"/>
      <c r="AC1620" s="15"/>
    </row>
    <row r="1621">
      <c r="A1621" s="104"/>
      <c r="B1621" s="92"/>
      <c r="C1621" s="92"/>
      <c r="D1621" s="104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5"/>
      <c r="AC1621" s="15"/>
    </row>
    <row r="1622">
      <c r="A1622" s="104"/>
      <c r="B1622" s="92"/>
      <c r="C1622" s="92"/>
      <c r="D1622" s="104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  <c r="AA1622" s="15"/>
      <c r="AB1622" s="15"/>
      <c r="AC1622" s="15"/>
    </row>
    <row r="1623">
      <c r="A1623" s="104"/>
      <c r="B1623" s="92"/>
      <c r="C1623" s="92"/>
      <c r="D1623" s="104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</row>
    <row r="1624">
      <c r="A1624" s="104"/>
      <c r="B1624" s="92"/>
      <c r="C1624" s="92"/>
      <c r="D1624" s="104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  <c r="AA1624" s="15"/>
      <c r="AB1624" s="15"/>
      <c r="AC1624" s="15"/>
    </row>
    <row r="1625">
      <c r="A1625" s="104"/>
      <c r="B1625" s="92"/>
      <c r="C1625" s="92"/>
      <c r="D1625" s="104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  <c r="AA1625" s="15"/>
      <c r="AB1625" s="15"/>
      <c r="AC1625" s="15"/>
    </row>
    <row r="1626">
      <c r="A1626" s="104"/>
      <c r="B1626" s="92"/>
      <c r="C1626" s="92"/>
      <c r="D1626" s="104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  <c r="AA1626" s="15"/>
      <c r="AB1626" s="15"/>
      <c r="AC1626" s="15"/>
    </row>
    <row r="1627">
      <c r="A1627" s="104"/>
      <c r="B1627" s="92"/>
      <c r="C1627" s="92"/>
      <c r="D1627" s="104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  <c r="AA1627" s="15"/>
      <c r="AB1627" s="15"/>
      <c r="AC1627" s="15"/>
    </row>
    <row r="1628">
      <c r="A1628" s="104"/>
      <c r="B1628" s="92"/>
      <c r="C1628" s="92"/>
      <c r="D1628" s="104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</row>
    <row r="1629">
      <c r="A1629" s="104"/>
      <c r="B1629" s="92"/>
      <c r="C1629" s="92"/>
      <c r="D1629" s="104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5"/>
      <c r="AC1629" s="15"/>
    </row>
    <row r="1630">
      <c r="A1630" s="104"/>
      <c r="B1630" s="92"/>
      <c r="C1630" s="92"/>
      <c r="D1630" s="104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</row>
    <row r="1631">
      <c r="A1631" s="104"/>
      <c r="B1631" s="92"/>
      <c r="C1631" s="92"/>
      <c r="D1631" s="104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  <c r="AA1631" s="15"/>
      <c r="AB1631" s="15"/>
      <c r="AC1631" s="15"/>
    </row>
    <row r="1632">
      <c r="A1632" s="104"/>
      <c r="B1632" s="92"/>
      <c r="C1632" s="92"/>
      <c r="D1632" s="104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  <c r="AA1632" s="15"/>
      <c r="AB1632" s="15"/>
      <c r="AC1632" s="15"/>
    </row>
    <row r="1633">
      <c r="A1633" s="104"/>
      <c r="B1633" s="92"/>
      <c r="C1633" s="92"/>
      <c r="D1633" s="104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  <c r="AA1633" s="15"/>
      <c r="AB1633" s="15"/>
      <c r="AC1633" s="15"/>
    </row>
    <row r="1634">
      <c r="A1634" s="104"/>
      <c r="B1634" s="92"/>
      <c r="C1634" s="92"/>
      <c r="D1634" s="104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  <c r="AA1634" s="15"/>
      <c r="AB1634" s="15"/>
      <c r="AC1634" s="15"/>
    </row>
    <row r="1635">
      <c r="A1635" s="104"/>
      <c r="B1635" s="92"/>
      <c r="C1635" s="92"/>
      <c r="D1635" s="104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15"/>
    </row>
    <row r="1636">
      <c r="A1636" s="104"/>
      <c r="B1636" s="92"/>
      <c r="C1636" s="92"/>
      <c r="D1636" s="104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  <c r="AA1636" s="15"/>
      <c r="AB1636" s="15"/>
      <c r="AC1636" s="15"/>
    </row>
    <row r="1637">
      <c r="A1637" s="104"/>
      <c r="B1637" s="92"/>
      <c r="C1637" s="92"/>
      <c r="D1637" s="104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  <c r="AA1637" s="15"/>
      <c r="AB1637" s="15"/>
      <c r="AC1637" s="15"/>
    </row>
    <row r="1638">
      <c r="A1638" s="104"/>
      <c r="B1638" s="92"/>
      <c r="C1638" s="92"/>
      <c r="D1638" s="104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15"/>
    </row>
    <row r="1639">
      <c r="A1639" s="104"/>
      <c r="B1639" s="92"/>
      <c r="C1639" s="92"/>
      <c r="D1639" s="104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  <c r="AA1639" s="15"/>
      <c r="AB1639" s="15"/>
      <c r="AC1639" s="15"/>
    </row>
    <row r="1640">
      <c r="A1640" s="104"/>
      <c r="B1640" s="92"/>
      <c r="C1640" s="92"/>
      <c r="D1640" s="104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  <c r="AA1640" s="15"/>
      <c r="AB1640" s="15"/>
      <c r="AC1640" s="15"/>
    </row>
    <row r="1641">
      <c r="A1641" s="104"/>
      <c r="B1641" s="92"/>
      <c r="C1641" s="92"/>
      <c r="D1641" s="104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5"/>
      <c r="AC1641" s="15"/>
    </row>
    <row r="1642">
      <c r="A1642" s="104"/>
      <c r="B1642" s="92"/>
      <c r="C1642" s="92"/>
      <c r="D1642" s="104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  <c r="AA1642" s="15"/>
      <c r="AB1642" s="15"/>
      <c r="AC1642" s="15"/>
    </row>
    <row r="1643">
      <c r="A1643" s="104"/>
      <c r="B1643" s="92"/>
      <c r="C1643" s="92"/>
      <c r="D1643" s="104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  <c r="AA1643" s="15"/>
      <c r="AB1643" s="15"/>
      <c r="AC1643" s="15"/>
    </row>
    <row r="1644">
      <c r="A1644" s="104"/>
      <c r="B1644" s="92"/>
      <c r="C1644" s="92"/>
      <c r="D1644" s="104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  <c r="AA1644" s="15"/>
      <c r="AB1644" s="15"/>
      <c r="AC1644" s="15"/>
    </row>
    <row r="1645">
      <c r="A1645" s="104"/>
      <c r="B1645" s="92"/>
      <c r="C1645" s="92"/>
      <c r="D1645" s="104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  <c r="AA1645" s="15"/>
      <c r="AB1645" s="15"/>
      <c r="AC1645" s="15"/>
    </row>
    <row r="1646">
      <c r="A1646" s="104"/>
      <c r="B1646" s="92"/>
      <c r="C1646" s="92"/>
      <c r="D1646" s="104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</row>
    <row r="1647">
      <c r="A1647" s="104"/>
      <c r="B1647" s="92"/>
      <c r="C1647" s="92"/>
      <c r="D1647" s="104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</row>
    <row r="1648">
      <c r="A1648" s="104"/>
      <c r="B1648" s="92"/>
      <c r="C1648" s="92"/>
      <c r="D1648" s="104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  <c r="AA1648" s="15"/>
      <c r="AB1648" s="15"/>
      <c r="AC1648" s="15"/>
    </row>
    <row r="1649">
      <c r="A1649" s="104"/>
      <c r="B1649" s="92"/>
      <c r="C1649" s="92"/>
      <c r="D1649" s="104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  <c r="AA1649" s="15"/>
      <c r="AB1649" s="15"/>
      <c r="AC1649" s="15"/>
    </row>
    <row r="1650">
      <c r="A1650" s="104"/>
      <c r="B1650" s="92"/>
      <c r="C1650" s="92"/>
      <c r="D1650" s="104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  <c r="AA1650" s="15"/>
      <c r="AB1650" s="15"/>
      <c r="AC1650" s="15"/>
    </row>
    <row r="1651">
      <c r="A1651" s="104"/>
      <c r="B1651" s="92"/>
      <c r="C1651" s="92"/>
      <c r="D1651" s="104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  <c r="AC1651" s="15"/>
    </row>
    <row r="1652">
      <c r="A1652" s="104"/>
      <c r="B1652" s="92"/>
      <c r="C1652" s="92"/>
      <c r="D1652" s="104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  <c r="AA1652" s="15"/>
      <c r="AB1652" s="15"/>
      <c r="AC1652" s="15"/>
    </row>
    <row r="1653">
      <c r="A1653" s="104"/>
      <c r="B1653" s="92"/>
      <c r="C1653" s="92"/>
      <c r="D1653" s="104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  <c r="AA1653" s="15"/>
      <c r="AB1653" s="15"/>
      <c r="AC1653" s="15"/>
    </row>
    <row r="1654">
      <c r="A1654" s="104"/>
      <c r="B1654" s="92"/>
      <c r="C1654" s="92"/>
      <c r="D1654" s="104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5"/>
      <c r="AC1654" s="15"/>
    </row>
    <row r="1655">
      <c r="A1655" s="104"/>
      <c r="B1655" s="92"/>
      <c r="C1655" s="92"/>
      <c r="D1655" s="104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  <c r="AA1655" s="15"/>
      <c r="AB1655" s="15"/>
      <c r="AC1655" s="15"/>
    </row>
    <row r="1656">
      <c r="A1656" s="104"/>
      <c r="B1656" s="92"/>
      <c r="C1656" s="92"/>
      <c r="D1656" s="104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5"/>
      <c r="AC1656" s="15"/>
    </row>
    <row r="1657">
      <c r="A1657" s="104"/>
      <c r="B1657" s="92"/>
      <c r="C1657" s="92"/>
      <c r="D1657" s="104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5"/>
      <c r="AC1657" s="15"/>
    </row>
    <row r="1658">
      <c r="A1658" s="104"/>
      <c r="B1658" s="92"/>
      <c r="C1658" s="92"/>
      <c r="D1658" s="104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</row>
    <row r="1659">
      <c r="A1659" s="104"/>
      <c r="B1659" s="92"/>
      <c r="C1659" s="92"/>
      <c r="D1659" s="104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</row>
    <row r="1660">
      <c r="A1660" s="104"/>
      <c r="B1660" s="92"/>
      <c r="C1660" s="92"/>
      <c r="D1660" s="104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</row>
    <row r="1661">
      <c r="A1661" s="104"/>
      <c r="B1661" s="92"/>
      <c r="C1661" s="92"/>
      <c r="D1661" s="104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5"/>
      <c r="AC1661" s="15"/>
    </row>
    <row r="1662">
      <c r="A1662" s="104"/>
      <c r="B1662" s="92"/>
      <c r="C1662" s="92"/>
      <c r="D1662" s="104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</row>
    <row r="1663">
      <c r="A1663" s="104"/>
      <c r="B1663" s="92"/>
      <c r="C1663" s="92"/>
      <c r="D1663" s="104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  <c r="AA1663" s="15"/>
      <c r="AB1663" s="15"/>
      <c r="AC1663" s="15"/>
    </row>
    <row r="1664">
      <c r="A1664" s="104"/>
      <c r="B1664" s="92"/>
      <c r="C1664" s="92"/>
      <c r="D1664" s="104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5"/>
      <c r="AC1664" s="15"/>
    </row>
    <row r="1665">
      <c r="A1665" s="104"/>
      <c r="B1665" s="92"/>
      <c r="C1665" s="92"/>
      <c r="D1665" s="104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  <c r="AA1665" s="15"/>
      <c r="AB1665" s="15"/>
      <c r="AC1665" s="15"/>
    </row>
    <row r="1666">
      <c r="A1666" s="104"/>
      <c r="B1666" s="92"/>
      <c r="C1666" s="92"/>
      <c r="D1666" s="104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  <c r="AA1666" s="15"/>
      <c r="AB1666" s="15"/>
      <c r="AC1666" s="15"/>
    </row>
    <row r="1667">
      <c r="A1667" s="104"/>
      <c r="B1667" s="92"/>
      <c r="C1667" s="92"/>
      <c r="D1667" s="104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  <c r="AA1667" s="15"/>
      <c r="AB1667" s="15"/>
      <c r="AC1667" s="15"/>
    </row>
    <row r="1668">
      <c r="A1668" s="104"/>
      <c r="B1668" s="92"/>
      <c r="C1668" s="92"/>
      <c r="D1668" s="104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5"/>
      <c r="AC1668" s="15"/>
    </row>
    <row r="1669">
      <c r="A1669" s="104"/>
      <c r="B1669" s="92"/>
      <c r="C1669" s="92"/>
      <c r="D1669" s="104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  <c r="AA1669" s="15"/>
      <c r="AB1669" s="15"/>
      <c r="AC1669" s="15"/>
    </row>
    <row r="1670">
      <c r="A1670" s="104"/>
      <c r="B1670" s="92"/>
      <c r="C1670" s="92"/>
      <c r="D1670" s="104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  <c r="AA1670" s="15"/>
      <c r="AB1670" s="15"/>
      <c r="AC1670" s="15"/>
    </row>
    <row r="1671">
      <c r="A1671" s="104"/>
      <c r="B1671" s="92"/>
      <c r="C1671" s="92"/>
      <c r="D1671" s="104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  <c r="AA1671" s="15"/>
      <c r="AB1671" s="15"/>
      <c r="AC1671" s="15"/>
    </row>
    <row r="1672">
      <c r="A1672" s="104"/>
      <c r="B1672" s="92"/>
      <c r="C1672" s="92"/>
      <c r="D1672" s="104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  <c r="AA1672" s="15"/>
      <c r="AB1672" s="15"/>
      <c r="AC1672" s="15"/>
    </row>
    <row r="1673">
      <c r="A1673" s="104"/>
      <c r="B1673" s="92"/>
      <c r="C1673" s="92"/>
      <c r="D1673" s="104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  <c r="AA1673" s="15"/>
      <c r="AB1673" s="15"/>
      <c r="AC1673" s="15"/>
    </row>
    <row r="1674">
      <c r="A1674" s="104"/>
      <c r="B1674" s="92"/>
      <c r="C1674" s="92"/>
      <c r="D1674" s="104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  <c r="AA1674" s="15"/>
      <c r="AB1674" s="15"/>
      <c r="AC1674" s="15"/>
    </row>
    <row r="1675">
      <c r="A1675" s="104"/>
      <c r="B1675" s="92"/>
      <c r="C1675" s="92"/>
      <c r="D1675" s="104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5"/>
      <c r="AB1675" s="15"/>
      <c r="AC1675" s="15"/>
    </row>
    <row r="1676">
      <c r="A1676" s="104"/>
      <c r="B1676" s="92"/>
      <c r="C1676" s="92"/>
      <c r="D1676" s="104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  <c r="AA1676" s="15"/>
      <c r="AB1676" s="15"/>
      <c r="AC1676" s="15"/>
    </row>
    <row r="1677">
      <c r="A1677" s="104"/>
      <c r="B1677" s="92"/>
      <c r="C1677" s="92"/>
      <c r="D1677" s="104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  <c r="AA1677" s="15"/>
      <c r="AB1677" s="15"/>
      <c r="AC1677" s="15"/>
    </row>
    <row r="1678">
      <c r="A1678" s="104"/>
      <c r="B1678" s="92"/>
      <c r="C1678" s="92"/>
      <c r="D1678" s="104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</row>
    <row r="1679">
      <c r="A1679" s="104"/>
      <c r="B1679" s="92"/>
      <c r="C1679" s="92"/>
      <c r="D1679" s="104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5"/>
      <c r="AC1679" s="15"/>
    </row>
    <row r="1680">
      <c r="A1680" s="104"/>
      <c r="B1680" s="92"/>
      <c r="C1680" s="92"/>
      <c r="D1680" s="104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  <c r="AA1680" s="15"/>
      <c r="AB1680" s="15"/>
      <c r="AC1680" s="15"/>
    </row>
    <row r="1681">
      <c r="A1681" s="104"/>
      <c r="B1681" s="92"/>
      <c r="C1681" s="92"/>
      <c r="D1681" s="104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  <c r="AA1681" s="15"/>
      <c r="AB1681" s="15"/>
      <c r="AC1681" s="15"/>
    </row>
    <row r="1682">
      <c r="A1682" s="104"/>
      <c r="B1682" s="92"/>
      <c r="C1682" s="92"/>
      <c r="D1682" s="104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  <c r="AA1682" s="15"/>
      <c r="AB1682" s="15"/>
      <c r="AC1682" s="15"/>
    </row>
    <row r="1683">
      <c r="A1683" s="104"/>
      <c r="B1683" s="92"/>
      <c r="C1683" s="92"/>
      <c r="D1683" s="104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  <c r="AA1683" s="15"/>
      <c r="AB1683" s="15"/>
      <c r="AC1683" s="15"/>
    </row>
    <row r="1684">
      <c r="A1684" s="104"/>
      <c r="B1684" s="92"/>
      <c r="C1684" s="92"/>
      <c r="D1684" s="104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  <c r="AA1684" s="15"/>
      <c r="AB1684" s="15"/>
      <c r="AC1684" s="15"/>
    </row>
    <row r="1685">
      <c r="A1685" s="104"/>
      <c r="B1685" s="92"/>
      <c r="C1685" s="92"/>
      <c r="D1685" s="104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  <c r="AA1685" s="15"/>
      <c r="AB1685" s="15"/>
      <c r="AC1685" s="15"/>
    </row>
    <row r="1686">
      <c r="A1686" s="104"/>
      <c r="B1686" s="92"/>
      <c r="C1686" s="92"/>
      <c r="D1686" s="104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  <c r="AA1686" s="15"/>
      <c r="AB1686" s="15"/>
      <c r="AC1686" s="15"/>
    </row>
    <row r="1687">
      <c r="A1687" s="104"/>
      <c r="B1687" s="92"/>
      <c r="C1687" s="92"/>
      <c r="D1687" s="104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  <c r="AA1687" s="15"/>
      <c r="AB1687" s="15"/>
      <c r="AC1687" s="15"/>
    </row>
    <row r="1688">
      <c r="A1688" s="104"/>
      <c r="B1688" s="92"/>
      <c r="C1688" s="92"/>
      <c r="D1688" s="104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  <c r="AA1688" s="15"/>
      <c r="AB1688" s="15"/>
      <c r="AC1688" s="15"/>
    </row>
    <row r="1689">
      <c r="A1689" s="104"/>
      <c r="B1689" s="92"/>
      <c r="C1689" s="92"/>
      <c r="D1689" s="104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  <c r="AA1689" s="15"/>
      <c r="AB1689" s="15"/>
      <c r="AC1689" s="15"/>
    </row>
    <row r="1690">
      <c r="A1690" s="104"/>
      <c r="B1690" s="92"/>
      <c r="C1690" s="92"/>
      <c r="D1690" s="104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  <c r="AA1690" s="15"/>
      <c r="AB1690" s="15"/>
      <c r="AC1690" s="15"/>
    </row>
    <row r="1691">
      <c r="A1691" s="104"/>
      <c r="B1691" s="92"/>
      <c r="C1691" s="92"/>
      <c r="D1691" s="104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  <c r="AA1691" s="15"/>
      <c r="AB1691" s="15"/>
      <c r="AC1691" s="15"/>
    </row>
    <row r="1692">
      <c r="A1692" s="104"/>
      <c r="B1692" s="92"/>
      <c r="C1692" s="92"/>
      <c r="D1692" s="104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  <c r="AA1692" s="15"/>
      <c r="AB1692" s="15"/>
      <c r="AC1692" s="15"/>
    </row>
    <row r="1693">
      <c r="A1693" s="104"/>
      <c r="B1693" s="92"/>
      <c r="C1693" s="92"/>
      <c r="D1693" s="104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  <c r="AA1693" s="15"/>
      <c r="AB1693" s="15"/>
      <c r="AC1693" s="15"/>
    </row>
    <row r="1694">
      <c r="A1694" s="104"/>
      <c r="B1694" s="92"/>
      <c r="C1694" s="92"/>
      <c r="D1694" s="104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  <c r="AA1694" s="15"/>
      <c r="AB1694" s="15"/>
      <c r="AC1694" s="15"/>
    </row>
    <row r="1695">
      <c r="A1695" s="104"/>
      <c r="B1695" s="92"/>
      <c r="C1695" s="92"/>
      <c r="D1695" s="104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  <c r="AA1695" s="15"/>
      <c r="AB1695" s="15"/>
      <c r="AC1695" s="15"/>
    </row>
    <row r="1696">
      <c r="A1696" s="104"/>
      <c r="B1696" s="92"/>
      <c r="C1696" s="92"/>
      <c r="D1696" s="104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  <c r="AA1696" s="15"/>
      <c r="AB1696" s="15"/>
      <c r="AC1696" s="15"/>
    </row>
    <row r="1697">
      <c r="A1697" s="104"/>
      <c r="B1697" s="92"/>
      <c r="C1697" s="92"/>
      <c r="D1697" s="104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  <c r="AA1697" s="15"/>
      <c r="AB1697" s="15"/>
      <c r="AC1697" s="15"/>
    </row>
    <row r="1698">
      <c r="A1698" s="104"/>
      <c r="B1698" s="92"/>
      <c r="C1698" s="92"/>
      <c r="D1698" s="104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  <c r="AA1698" s="15"/>
      <c r="AB1698" s="15"/>
      <c r="AC1698" s="15"/>
    </row>
    <row r="1699">
      <c r="A1699" s="104"/>
      <c r="B1699" s="92"/>
      <c r="C1699" s="92"/>
      <c r="D1699" s="104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  <c r="AA1699" s="15"/>
      <c r="AB1699" s="15"/>
      <c r="AC1699" s="15"/>
    </row>
    <row r="1700">
      <c r="A1700" s="104"/>
      <c r="B1700" s="92"/>
      <c r="C1700" s="92"/>
      <c r="D1700" s="104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  <c r="AA1700" s="15"/>
      <c r="AB1700" s="15"/>
      <c r="AC1700" s="15"/>
    </row>
    <row r="1701">
      <c r="A1701" s="104"/>
      <c r="B1701" s="92"/>
      <c r="C1701" s="92"/>
      <c r="D1701" s="104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  <c r="AA1701" s="15"/>
      <c r="AB1701" s="15"/>
      <c r="AC1701" s="15"/>
    </row>
    <row r="1702">
      <c r="A1702" s="104"/>
      <c r="B1702" s="92"/>
      <c r="C1702" s="92"/>
      <c r="D1702" s="104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  <c r="AA1702" s="15"/>
      <c r="AB1702" s="15"/>
      <c r="AC1702" s="15"/>
    </row>
    <row r="1703">
      <c r="A1703" s="104"/>
      <c r="B1703" s="92"/>
      <c r="C1703" s="92"/>
      <c r="D1703" s="104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  <c r="AA1703" s="15"/>
      <c r="AB1703" s="15"/>
      <c r="AC1703" s="15"/>
    </row>
    <row r="1704">
      <c r="A1704" s="104"/>
      <c r="B1704" s="92"/>
      <c r="C1704" s="92"/>
      <c r="D1704" s="104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  <c r="AA1704" s="15"/>
      <c r="AB1704" s="15"/>
      <c r="AC1704" s="15"/>
    </row>
    <row r="1705">
      <c r="A1705" s="104"/>
      <c r="B1705" s="92"/>
      <c r="C1705" s="92"/>
      <c r="D1705" s="104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  <c r="AA1705" s="15"/>
      <c r="AB1705" s="15"/>
      <c r="AC1705" s="15"/>
    </row>
    <row r="1706">
      <c r="A1706" s="104"/>
      <c r="B1706" s="92"/>
      <c r="C1706" s="92"/>
      <c r="D1706" s="104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  <c r="AA1706" s="15"/>
      <c r="AB1706" s="15"/>
      <c r="AC1706" s="15"/>
    </row>
    <row r="1707">
      <c r="A1707" s="104"/>
      <c r="B1707" s="92"/>
      <c r="C1707" s="92"/>
      <c r="D1707" s="104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  <c r="AA1707" s="15"/>
      <c r="AB1707" s="15"/>
      <c r="AC1707" s="15"/>
    </row>
    <row r="1708">
      <c r="A1708" s="104"/>
      <c r="B1708" s="92"/>
      <c r="C1708" s="92"/>
      <c r="D1708" s="104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  <c r="AA1708" s="15"/>
      <c r="AB1708" s="15"/>
      <c r="AC1708" s="15"/>
    </row>
    <row r="1709">
      <c r="A1709" s="104"/>
      <c r="B1709" s="92"/>
      <c r="C1709" s="92"/>
      <c r="D1709" s="104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  <c r="AA1709" s="15"/>
      <c r="AB1709" s="15"/>
      <c r="AC1709" s="15"/>
    </row>
    <row r="1710">
      <c r="A1710" s="104"/>
      <c r="B1710" s="92"/>
      <c r="C1710" s="92"/>
      <c r="D1710" s="104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  <c r="AA1710" s="15"/>
      <c r="AB1710" s="15"/>
      <c r="AC1710" s="15"/>
    </row>
    <row r="1711">
      <c r="A1711" s="104"/>
      <c r="B1711" s="92"/>
      <c r="C1711" s="92"/>
      <c r="D1711" s="104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  <c r="AA1711" s="15"/>
      <c r="AB1711" s="15"/>
      <c r="AC1711" s="15"/>
    </row>
    <row r="1712">
      <c r="A1712" s="104"/>
      <c r="B1712" s="92"/>
      <c r="C1712" s="92"/>
      <c r="D1712" s="104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  <c r="AA1712" s="15"/>
      <c r="AB1712" s="15"/>
      <c r="AC1712" s="15"/>
    </row>
    <row r="1713">
      <c r="A1713" s="104"/>
      <c r="B1713" s="92"/>
      <c r="C1713" s="92"/>
      <c r="D1713" s="104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  <c r="AA1713" s="15"/>
      <c r="AB1713" s="15"/>
      <c r="AC1713" s="15"/>
    </row>
    <row r="1714">
      <c r="A1714" s="104"/>
      <c r="B1714" s="92"/>
      <c r="C1714" s="92"/>
      <c r="D1714" s="104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  <c r="AA1714" s="15"/>
      <c r="AB1714" s="15"/>
      <c r="AC1714" s="15"/>
    </row>
    <row r="1715">
      <c r="A1715" s="104"/>
      <c r="B1715" s="92"/>
      <c r="C1715" s="92"/>
      <c r="D1715" s="104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  <c r="AA1715" s="15"/>
      <c r="AB1715" s="15"/>
      <c r="AC1715" s="15"/>
    </row>
    <row r="1716">
      <c r="A1716" s="104"/>
      <c r="B1716" s="92"/>
      <c r="C1716" s="92"/>
      <c r="D1716" s="104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  <c r="AA1716" s="15"/>
      <c r="AB1716" s="15"/>
      <c r="AC1716" s="15"/>
    </row>
    <row r="1717">
      <c r="A1717" s="104"/>
      <c r="B1717" s="92"/>
      <c r="C1717" s="92"/>
      <c r="D1717" s="104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  <c r="AA1717" s="15"/>
      <c r="AB1717" s="15"/>
      <c r="AC1717" s="15"/>
    </row>
    <row r="1718">
      <c r="A1718" s="104"/>
      <c r="B1718" s="92"/>
      <c r="C1718" s="92"/>
      <c r="D1718" s="104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  <c r="AA1718" s="15"/>
      <c r="AB1718" s="15"/>
      <c r="AC1718" s="15"/>
    </row>
    <row r="1719">
      <c r="A1719" s="104"/>
      <c r="B1719" s="92"/>
      <c r="C1719" s="92"/>
      <c r="D1719" s="104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  <c r="AA1719" s="15"/>
      <c r="AB1719" s="15"/>
      <c r="AC1719" s="15"/>
    </row>
    <row r="1720">
      <c r="A1720" s="104"/>
      <c r="B1720" s="92"/>
      <c r="C1720" s="92"/>
      <c r="D1720" s="104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  <c r="AA1720" s="15"/>
      <c r="AB1720" s="15"/>
      <c r="AC1720" s="15"/>
    </row>
    <row r="1721">
      <c r="A1721" s="104"/>
      <c r="B1721" s="92"/>
      <c r="C1721" s="92"/>
      <c r="D1721" s="104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  <c r="AA1721" s="15"/>
      <c r="AB1721" s="15"/>
      <c r="AC1721" s="15"/>
    </row>
    <row r="1722">
      <c r="A1722" s="104"/>
      <c r="B1722" s="92"/>
      <c r="C1722" s="92"/>
      <c r="D1722" s="104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</row>
    <row r="1723">
      <c r="A1723" s="104"/>
      <c r="B1723" s="92"/>
      <c r="C1723" s="92"/>
      <c r="D1723" s="104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  <c r="AA1723" s="15"/>
      <c r="AB1723" s="15"/>
      <c r="AC1723" s="15"/>
    </row>
    <row r="1724">
      <c r="A1724" s="104"/>
      <c r="B1724" s="92"/>
      <c r="C1724" s="92"/>
      <c r="D1724" s="104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  <c r="AA1724" s="15"/>
      <c r="AB1724" s="15"/>
      <c r="AC1724" s="15"/>
    </row>
    <row r="1725">
      <c r="A1725" s="104"/>
      <c r="B1725" s="92"/>
      <c r="C1725" s="92"/>
      <c r="D1725" s="104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  <c r="AA1725" s="15"/>
      <c r="AB1725" s="15"/>
      <c r="AC1725" s="15"/>
    </row>
    <row r="1726">
      <c r="A1726" s="104"/>
      <c r="B1726" s="92"/>
      <c r="C1726" s="92"/>
      <c r="D1726" s="104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  <c r="AA1726" s="15"/>
      <c r="AB1726" s="15"/>
      <c r="AC1726" s="15"/>
    </row>
    <row r="1727">
      <c r="A1727" s="104"/>
      <c r="B1727" s="92"/>
      <c r="C1727" s="92"/>
      <c r="D1727" s="104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  <c r="AA1727" s="15"/>
      <c r="AB1727" s="15"/>
      <c r="AC1727" s="15"/>
    </row>
    <row r="1728">
      <c r="A1728" s="104"/>
      <c r="B1728" s="92"/>
      <c r="C1728" s="92"/>
      <c r="D1728" s="104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  <c r="AA1728" s="15"/>
      <c r="AB1728" s="15"/>
      <c r="AC1728" s="15"/>
    </row>
    <row r="1729">
      <c r="A1729" s="104"/>
      <c r="B1729" s="92"/>
      <c r="C1729" s="92"/>
      <c r="D1729" s="104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  <c r="AA1729" s="15"/>
      <c r="AB1729" s="15"/>
      <c r="AC1729" s="15"/>
    </row>
    <row r="1730">
      <c r="A1730" s="104"/>
      <c r="B1730" s="92"/>
      <c r="C1730" s="92"/>
      <c r="D1730" s="104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  <c r="AA1730" s="15"/>
      <c r="AB1730" s="15"/>
      <c r="AC1730" s="15"/>
    </row>
    <row r="1731">
      <c r="A1731" s="104"/>
      <c r="B1731" s="92"/>
      <c r="C1731" s="92"/>
      <c r="D1731" s="104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  <c r="AA1731" s="15"/>
      <c r="AB1731" s="15"/>
      <c r="AC1731" s="15"/>
    </row>
    <row r="1732">
      <c r="A1732" s="104"/>
      <c r="B1732" s="92"/>
      <c r="C1732" s="92"/>
      <c r="D1732" s="104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  <c r="AA1732" s="15"/>
      <c r="AB1732" s="15"/>
      <c r="AC1732" s="15"/>
    </row>
    <row r="1733">
      <c r="A1733" s="104"/>
      <c r="B1733" s="92"/>
      <c r="C1733" s="92"/>
      <c r="D1733" s="104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  <c r="AA1733" s="15"/>
      <c r="AB1733" s="15"/>
      <c r="AC1733" s="15"/>
    </row>
    <row r="1734">
      <c r="A1734" s="104"/>
      <c r="B1734" s="92"/>
      <c r="C1734" s="92"/>
      <c r="D1734" s="104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  <c r="AA1734" s="15"/>
      <c r="AB1734" s="15"/>
      <c r="AC1734" s="15"/>
    </row>
    <row r="1735">
      <c r="A1735" s="104"/>
      <c r="B1735" s="92"/>
      <c r="C1735" s="92"/>
      <c r="D1735" s="104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  <c r="AA1735" s="15"/>
      <c r="AB1735" s="15"/>
      <c r="AC1735" s="15"/>
    </row>
    <row r="1736">
      <c r="A1736" s="104"/>
      <c r="B1736" s="92"/>
      <c r="C1736" s="92"/>
      <c r="D1736" s="104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  <c r="AA1736" s="15"/>
      <c r="AB1736" s="15"/>
      <c r="AC1736" s="15"/>
    </row>
    <row r="1737">
      <c r="A1737" s="104"/>
      <c r="B1737" s="92"/>
      <c r="C1737" s="92"/>
      <c r="D1737" s="104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  <c r="AA1737" s="15"/>
      <c r="AB1737" s="15"/>
      <c r="AC1737" s="15"/>
    </row>
    <row r="1738">
      <c r="A1738" s="104"/>
      <c r="B1738" s="92"/>
      <c r="C1738" s="92"/>
      <c r="D1738" s="104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  <c r="AA1738" s="15"/>
      <c r="AB1738" s="15"/>
      <c r="AC1738" s="15"/>
    </row>
    <row r="1739">
      <c r="A1739" s="104"/>
      <c r="B1739" s="92"/>
      <c r="C1739" s="92"/>
      <c r="D1739" s="104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  <c r="AA1739" s="15"/>
      <c r="AB1739" s="15"/>
      <c r="AC1739" s="15"/>
    </row>
    <row r="1740">
      <c r="A1740" s="104"/>
      <c r="B1740" s="92"/>
      <c r="C1740" s="92"/>
      <c r="D1740" s="104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  <c r="AA1740" s="15"/>
      <c r="AB1740" s="15"/>
      <c r="AC1740" s="15"/>
    </row>
    <row r="1741">
      <c r="A1741" s="104"/>
      <c r="B1741" s="92"/>
      <c r="C1741" s="92"/>
      <c r="D1741" s="104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  <c r="AA1741" s="15"/>
      <c r="AB1741" s="15"/>
      <c r="AC1741" s="15"/>
    </row>
    <row r="1742">
      <c r="A1742" s="104"/>
      <c r="B1742" s="92"/>
      <c r="C1742" s="92"/>
      <c r="D1742" s="104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  <c r="AA1742" s="15"/>
      <c r="AB1742" s="15"/>
      <c r="AC1742" s="15"/>
    </row>
    <row r="1743">
      <c r="A1743" s="104"/>
      <c r="B1743" s="92"/>
      <c r="C1743" s="92"/>
      <c r="D1743" s="104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  <c r="AA1743" s="15"/>
      <c r="AB1743" s="15"/>
      <c r="AC1743" s="15"/>
    </row>
    <row r="1744">
      <c r="A1744" s="104"/>
      <c r="B1744" s="92"/>
      <c r="C1744" s="92"/>
      <c r="D1744" s="104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  <c r="AA1744" s="15"/>
      <c r="AB1744" s="15"/>
      <c r="AC1744" s="15"/>
    </row>
    <row r="1745">
      <c r="A1745" s="104"/>
      <c r="B1745" s="92"/>
      <c r="C1745" s="92"/>
      <c r="D1745" s="104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  <c r="AA1745" s="15"/>
      <c r="AB1745" s="15"/>
      <c r="AC1745" s="15"/>
    </row>
    <row r="1746">
      <c r="A1746" s="104"/>
      <c r="B1746" s="92"/>
      <c r="C1746" s="92"/>
      <c r="D1746" s="104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5"/>
      <c r="AC1746" s="15"/>
    </row>
    <row r="1747">
      <c r="A1747" s="104"/>
      <c r="B1747" s="92"/>
      <c r="C1747" s="92"/>
      <c r="D1747" s="104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15"/>
      <c r="AC1747" s="15"/>
    </row>
    <row r="1748">
      <c r="A1748" s="104"/>
      <c r="B1748" s="92"/>
      <c r="C1748" s="92"/>
      <c r="D1748" s="104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  <c r="AA1748" s="15"/>
      <c r="AB1748" s="15"/>
      <c r="AC1748" s="15"/>
    </row>
    <row r="1749">
      <c r="A1749" s="104"/>
      <c r="B1749" s="92"/>
      <c r="C1749" s="92"/>
      <c r="D1749" s="104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  <c r="AA1749" s="15"/>
      <c r="AB1749" s="15"/>
      <c r="AC1749" s="15"/>
    </row>
    <row r="1750">
      <c r="A1750" s="104"/>
      <c r="B1750" s="92"/>
      <c r="C1750" s="92"/>
      <c r="D1750" s="104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  <c r="AA1750" s="15"/>
      <c r="AB1750" s="15"/>
      <c r="AC1750" s="15"/>
    </row>
    <row r="1751">
      <c r="A1751" s="104"/>
      <c r="B1751" s="92"/>
      <c r="C1751" s="92"/>
      <c r="D1751" s="104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  <c r="AA1751" s="15"/>
      <c r="AB1751" s="15"/>
      <c r="AC1751" s="15"/>
    </row>
    <row r="1752">
      <c r="A1752" s="104"/>
      <c r="B1752" s="92"/>
      <c r="C1752" s="92"/>
      <c r="D1752" s="104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  <c r="AA1752" s="15"/>
      <c r="AB1752" s="15"/>
      <c r="AC1752" s="15"/>
    </row>
    <row r="1753">
      <c r="A1753" s="104"/>
      <c r="B1753" s="92"/>
      <c r="C1753" s="92"/>
      <c r="D1753" s="104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  <c r="AA1753" s="15"/>
      <c r="AB1753" s="15"/>
      <c r="AC1753" s="15"/>
    </row>
    <row r="1754">
      <c r="A1754" s="104"/>
      <c r="B1754" s="92"/>
      <c r="C1754" s="92"/>
      <c r="D1754" s="104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  <c r="AA1754" s="15"/>
      <c r="AB1754" s="15"/>
      <c r="AC1754" s="15"/>
    </row>
    <row r="1755">
      <c r="A1755" s="104"/>
      <c r="B1755" s="92"/>
      <c r="C1755" s="92"/>
      <c r="D1755" s="104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  <c r="AA1755" s="15"/>
      <c r="AB1755" s="15"/>
      <c r="AC1755" s="15"/>
    </row>
    <row r="1756">
      <c r="A1756" s="104"/>
      <c r="B1756" s="92"/>
      <c r="C1756" s="92"/>
      <c r="D1756" s="104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  <c r="AA1756" s="15"/>
      <c r="AB1756" s="15"/>
      <c r="AC1756" s="15"/>
    </row>
    <row r="1757">
      <c r="A1757" s="104"/>
      <c r="B1757" s="92"/>
      <c r="C1757" s="92"/>
      <c r="D1757" s="104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  <c r="AA1757" s="15"/>
      <c r="AB1757" s="15"/>
      <c r="AC1757" s="15"/>
    </row>
    <row r="1758">
      <c r="A1758" s="104"/>
      <c r="B1758" s="92"/>
      <c r="C1758" s="92"/>
      <c r="D1758" s="104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  <c r="AA1758" s="15"/>
      <c r="AB1758" s="15"/>
      <c r="AC1758" s="15"/>
    </row>
    <row r="1759">
      <c r="A1759" s="104"/>
      <c r="B1759" s="92"/>
      <c r="C1759" s="92"/>
      <c r="D1759" s="104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  <c r="AA1759" s="15"/>
      <c r="AB1759" s="15"/>
      <c r="AC1759" s="15"/>
    </row>
    <row r="1760">
      <c r="A1760" s="104"/>
      <c r="B1760" s="92"/>
      <c r="C1760" s="92"/>
      <c r="D1760" s="104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  <c r="AA1760" s="15"/>
      <c r="AB1760" s="15"/>
      <c r="AC1760" s="15"/>
    </row>
    <row r="1761">
      <c r="A1761" s="104"/>
      <c r="B1761" s="92"/>
      <c r="C1761" s="92"/>
      <c r="D1761" s="104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  <c r="AA1761" s="15"/>
      <c r="AB1761" s="15"/>
      <c r="AC1761" s="15"/>
    </row>
    <row r="1762">
      <c r="A1762" s="104"/>
      <c r="B1762" s="92"/>
      <c r="C1762" s="92"/>
      <c r="D1762" s="104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  <c r="AA1762" s="15"/>
      <c r="AB1762" s="15"/>
      <c r="AC1762" s="15"/>
    </row>
    <row r="1763">
      <c r="A1763" s="104"/>
      <c r="B1763" s="92"/>
      <c r="C1763" s="92"/>
      <c r="D1763" s="104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  <c r="AA1763" s="15"/>
      <c r="AB1763" s="15"/>
      <c r="AC1763" s="15"/>
    </row>
    <row r="1764">
      <c r="A1764" s="104"/>
      <c r="B1764" s="92"/>
      <c r="C1764" s="92"/>
      <c r="D1764" s="104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  <c r="AA1764" s="15"/>
      <c r="AB1764" s="15"/>
      <c r="AC1764" s="15"/>
    </row>
    <row r="1765">
      <c r="A1765" s="104"/>
      <c r="B1765" s="92"/>
      <c r="C1765" s="92"/>
      <c r="D1765" s="104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  <c r="AA1765" s="15"/>
      <c r="AB1765" s="15"/>
      <c r="AC1765" s="15"/>
    </row>
    <row r="1766">
      <c r="A1766" s="104"/>
      <c r="B1766" s="92"/>
      <c r="C1766" s="92"/>
      <c r="D1766" s="104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  <c r="AA1766" s="15"/>
      <c r="AB1766" s="15"/>
      <c r="AC1766" s="15"/>
    </row>
    <row r="1767">
      <c r="A1767" s="104"/>
      <c r="B1767" s="92"/>
      <c r="C1767" s="92"/>
      <c r="D1767" s="104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  <c r="AA1767" s="15"/>
      <c r="AB1767" s="15"/>
      <c r="AC1767" s="15"/>
    </row>
    <row r="1768">
      <c r="A1768" s="104"/>
      <c r="B1768" s="92"/>
      <c r="C1768" s="92"/>
      <c r="D1768" s="104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  <c r="AA1768" s="15"/>
      <c r="AB1768" s="15"/>
      <c r="AC1768" s="15"/>
    </row>
    <row r="1769">
      <c r="A1769" s="104"/>
      <c r="B1769" s="92"/>
      <c r="C1769" s="92"/>
      <c r="D1769" s="104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</row>
    <row r="1770">
      <c r="A1770" s="104"/>
      <c r="B1770" s="92"/>
      <c r="C1770" s="92"/>
      <c r="D1770" s="104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5"/>
      <c r="AC1770" s="15"/>
    </row>
    <row r="1771">
      <c r="A1771" s="104"/>
      <c r="B1771" s="92"/>
      <c r="C1771" s="92"/>
      <c r="D1771" s="104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  <c r="AA1771" s="15"/>
      <c r="AB1771" s="15"/>
      <c r="AC1771" s="15"/>
    </row>
    <row r="1772">
      <c r="A1772" s="104"/>
      <c r="B1772" s="92"/>
      <c r="C1772" s="92"/>
      <c r="D1772" s="104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  <c r="AA1772" s="15"/>
      <c r="AB1772" s="15"/>
      <c r="AC1772" s="15"/>
    </row>
    <row r="1773">
      <c r="A1773" s="104"/>
      <c r="B1773" s="92"/>
      <c r="C1773" s="92"/>
      <c r="D1773" s="104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  <c r="AA1773" s="15"/>
      <c r="AB1773" s="15"/>
      <c r="AC1773" s="15"/>
    </row>
    <row r="1774">
      <c r="A1774" s="104"/>
      <c r="B1774" s="92"/>
      <c r="C1774" s="92"/>
      <c r="D1774" s="104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5"/>
      <c r="AC1774" s="15"/>
    </row>
    <row r="1775">
      <c r="A1775" s="104"/>
      <c r="B1775" s="92"/>
      <c r="C1775" s="92"/>
      <c r="D1775" s="104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  <c r="AA1775" s="15"/>
      <c r="AB1775" s="15"/>
      <c r="AC1775" s="15"/>
    </row>
    <row r="1776">
      <c r="A1776" s="104"/>
      <c r="B1776" s="92"/>
      <c r="C1776" s="92"/>
      <c r="D1776" s="104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  <c r="AA1776" s="15"/>
      <c r="AB1776" s="15"/>
      <c r="AC1776" s="15"/>
    </row>
    <row r="1777">
      <c r="A1777" s="104"/>
      <c r="B1777" s="92"/>
      <c r="C1777" s="92"/>
      <c r="D1777" s="104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  <c r="AA1777" s="15"/>
      <c r="AB1777" s="15"/>
      <c r="AC1777" s="15"/>
    </row>
    <row r="1778">
      <c r="A1778" s="104"/>
      <c r="B1778" s="92"/>
      <c r="C1778" s="92"/>
      <c r="D1778" s="104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  <c r="AA1778" s="15"/>
      <c r="AB1778" s="15"/>
      <c r="AC1778" s="15"/>
    </row>
    <row r="1779">
      <c r="A1779" s="104"/>
      <c r="B1779" s="92"/>
      <c r="C1779" s="92"/>
      <c r="D1779" s="104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  <c r="AA1779" s="15"/>
      <c r="AB1779" s="15"/>
      <c r="AC1779" s="15"/>
    </row>
    <row r="1780">
      <c r="A1780" s="104"/>
      <c r="B1780" s="92"/>
      <c r="C1780" s="92"/>
      <c r="D1780" s="104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  <c r="AA1780" s="15"/>
      <c r="AB1780" s="15"/>
      <c r="AC1780" s="15"/>
    </row>
    <row r="1781">
      <c r="A1781" s="104"/>
      <c r="B1781" s="92"/>
      <c r="C1781" s="92"/>
      <c r="D1781" s="104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  <c r="AA1781" s="15"/>
      <c r="AB1781" s="15"/>
      <c r="AC1781" s="15"/>
    </row>
    <row r="1782">
      <c r="A1782" s="104"/>
      <c r="B1782" s="92"/>
      <c r="C1782" s="92"/>
      <c r="D1782" s="104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  <c r="AA1782" s="15"/>
      <c r="AB1782" s="15"/>
      <c r="AC1782" s="15"/>
    </row>
    <row r="1783">
      <c r="A1783" s="104"/>
      <c r="B1783" s="92"/>
      <c r="C1783" s="92"/>
      <c r="D1783" s="104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5"/>
      <c r="AC1783" s="15"/>
    </row>
    <row r="1784">
      <c r="A1784" s="104"/>
      <c r="B1784" s="92"/>
      <c r="C1784" s="92"/>
      <c r="D1784" s="104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  <c r="AA1784" s="15"/>
      <c r="AB1784" s="15"/>
      <c r="AC1784" s="15"/>
    </row>
    <row r="1785">
      <c r="A1785" s="104"/>
      <c r="B1785" s="92"/>
      <c r="C1785" s="92"/>
      <c r="D1785" s="104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  <c r="AA1785" s="15"/>
      <c r="AB1785" s="15"/>
      <c r="AC1785" s="15"/>
    </row>
    <row r="1786">
      <c r="A1786" s="104"/>
      <c r="B1786" s="92"/>
      <c r="C1786" s="92"/>
      <c r="D1786" s="104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5"/>
      <c r="AC1786" s="15"/>
    </row>
    <row r="1787">
      <c r="A1787" s="104"/>
      <c r="B1787" s="92"/>
      <c r="C1787" s="92"/>
      <c r="D1787" s="104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  <c r="AA1787" s="15"/>
      <c r="AB1787" s="15"/>
      <c r="AC1787" s="15"/>
    </row>
    <row r="1788">
      <c r="A1788" s="104"/>
      <c r="B1788" s="92"/>
      <c r="C1788" s="92"/>
      <c r="D1788" s="104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  <c r="AA1788" s="15"/>
      <c r="AB1788" s="15"/>
      <c r="AC1788" s="15"/>
    </row>
    <row r="1789">
      <c r="A1789" s="104"/>
      <c r="B1789" s="92"/>
      <c r="C1789" s="92"/>
      <c r="D1789" s="104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  <c r="AA1789" s="15"/>
      <c r="AB1789" s="15"/>
      <c r="AC1789" s="15"/>
    </row>
    <row r="1790">
      <c r="A1790" s="104"/>
      <c r="B1790" s="92"/>
      <c r="C1790" s="92"/>
      <c r="D1790" s="104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  <c r="AA1790" s="15"/>
      <c r="AB1790" s="15"/>
      <c r="AC1790" s="15"/>
    </row>
    <row r="1791">
      <c r="A1791" s="104"/>
      <c r="B1791" s="92"/>
      <c r="C1791" s="92"/>
      <c r="D1791" s="104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5"/>
      <c r="AC1791" s="15"/>
    </row>
    <row r="1792">
      <c r="A1792" s="104"/>
      <c r="B1792" s="92"/>
      <c r="C1792" s="92"/>
      <c r="D1792" s="104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  <c r="AA1792" s="15"/>
      <c r="AB1792" s="15"/>
      <c r="AC1792" s="15"/>
    </row>
    <row r="1793">
      <c r="A1793" s="104"/>
      <c r="B1793" s="92"/>
      <c r="C1793" s="92"/>
      <c r="D1793" s="104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  <c r="AA1793" s="15"/>
      <c r="AB1793" s="15"/>
      <c r="AC1793" s="15"/>
    </row>
    <row r="1794">
      <c r="A1794" s="104"/>
      <c r="B1794" s="92"/>
      <c r="C1794" s="92"/>
      <c r="D1794" s="104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5"/>
      <c r="AA1794" s="15"/>
      <c r="AB1794" s="15"/>
      <c r="AC1794" s="15"/>
    </row>
    <row r="1795">
      <c r="A1795" s="104"/>
      <c r="B1795" s="92"/>
      <c r="C1795" s="92"/>
      <c r="D1795" s="104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  <c r="AA1795" s="15"/>
      <c r="AB1795" s="15"/>
      <c r="AC1795" s="15"/>
    </row>
    <row r="1796">
      <c r="A1796" s="104"/>
      <c r="B1796" s="92"/>
      <c r="C1796" s="92"/>
      <c r="D1796" s="104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  <c r="AA1796" s="15"/>
      <c r="AB1796" s="15"/>
      <c r="AC1796" s="15"/>
    </row>
    <row r="1797">
      <c r="A1797" s="104"/>
      <c r="B1797" s="92"/>
      <c r="C1797" s="92"/>
      <c r="D1797" s="104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5"/>
      <c r="AA1797" s="15"/>
      <c r="AB1797" s="15"/>
      <c r="AC1797" s="15"/>
    </row>
    <row r="1798">
      <c r="A1798" s="104"/>
      <c r="B1798" s="92"/>
      <c r="C1798" s="92"/>
      <c r="D1798" s="104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  <c r="AA1798" s="15"/>
      <c r="AB1798" s="15"/>
      <c r="AC1798" s="15"/>
    </row>
    <row r="1799">
      <c r="A1799" s="104"/>
      <c r="B1799" s="92"/>
      <c r="C1799" s="92"/>
      <c r="D1799" s="104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  <c r="AA1799" s="15"/>
      <c r="AB1799" s="15"/>
      <c r="AC1799" s="15"/>
    </row>
    <row r="1800">
      <c r="A1800" s="104"/>
      <c r="B1800" s="92"/>
      <c r="C1800" s="92"/>
      <c r="D1800" s="104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5"/>
      <c r="AA1800" s="15"/>
      <c r="AB1800" s="15"/>
      <c r="AC1800" s="15"/>
    </row>
    <row r="1801">
      <c r="A1801" s="104"/>
      <c r="B1801" s="92"/>
      <c r="C1801" s="92"/>
      <c r="D1801" s="104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  <c r="AA1801" s="15"/>
      <c r="AB1801" s="15"/>
      <c r="AC1801" s="15"/>
    </row>
    <row r="1802">
      <c r="A1802" s="104"/>
      <c r="B1802" s="92"/>
      <c r="C1802" s="92"/>
      <c r="D1802" s="104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  <c r="AA1802" s="15"/>
      <c r="AB1802" s="15"/>
      <c r="AC1802" s="15"/>
    </row>
    <row r="1803">
      <c r="A1803" s="104"/>
      <c r="B1803" s="92"/>
      <c r="C1803" s="92"/>
      <c r="D1803" s="104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5"/>
      <c r="AA1803" s="15"/>
      <c r="AB1803" s="15"/>
      <c r="AC1803" s="15"/>
    </row>
    <row r="1804">
      <c r="A1804" s="104"/>
      <c r="B1804" s="92"/>
      <c r="C1804" s="92"/>
      <c r="D1804" s="104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5"/>
      <c r="AA1804" s="15"/>
      <c r="AB1804" s="15"/>
      <c r="AC1804" s="15"/>
    </row>
    <row r="1805">
      <c r="A1805" s="104"/>
      <c r="B1805" s="92"/>
      <c r="C1805" s="92"/>
      <c r="D1805" s="104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  <c r="AA1805" s="15"/>
      <c r="AB1805" s="15"/>
      <c r="AC1805" s="15"/>
    </row>
    <row r="1806">
      <c r="A1806" s="104"/>
      <c r="B1806" s="92"/>
      <c r="C1806" s="92"/>
      <c r="D1806" s="104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  <c r="AA1806" s="15"/>
      <c r="AB1806" s="15"/>
      <c r="AC1806" s="15"/>
    </row>
    <row r="1807">
      <c r="A1807" s="104"/>
      <c r="B1807" s="92"/>
      <c r="C1807" s="92"/>
      <c r="D1807" s="104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5"/>
      <c r="AA1807" s="15"/>
      <c r="AB1807" s="15"/>
      <c r="AC1807" s="15"/>
    </row>
    <row r="1808">
      <c r="A1808" s="104"/>
      <c r="B1808" s="92"/>
      <c r="C1808" s="92"/>
      <c r="D1808" s="104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  <c r="AA1808" s="15"/>
      <c r="AB1808" s="15"/>
      <c r="AC1808" s="15"/>
    </row>
    <row r="1809">
      <c r="A1809" s="104"/>
      <c r="B1809" s="92"/>
      <c r="C1809" s="92"/>
      <c r="D1809" s="104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  <c r="AA1809" s="15"/>
      <c r="AB1809" s="15"/>
      <c r="AC1809" s="15"/>
    </row>
    <row r="1810">
      <c r="A1810" s="104"/>
      <c r="B1810" s="92"/>
      <c r="C1810" s="92"/>
      <c r="D1810" s="104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  <c r="AA1810" s="15"/>
      <c r="AB1810" s="15"/>
      <c r="AC1810" s="15"/>
    </row>
    <row r="1811">
      <c r="A1811" s="104"/>
      <c r="B1811" s="92"/>
      <c r="C1811" s="92"/>
      <c r="D1811" s="104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  <c r="AA1811" s="15"/>
      <c r="AB1811" s="15"/>
      <c r="AC1811" s="15"/>
    </row>
    <row r="1812">
      <c r="A1812" s="104"/>
      <c r="B1812" s="92"/>
      <c r="C1812" s="92"/>
      <c r="D1812" s="104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  <c r="AA1812" s="15"/>
      <c r="AB1812" s="15"/>
      <c r="AC1812" s="15"/>
    </row>
    <row r="1813">
      <c r="A1813" s="104"/>
      <c r="B1813" s="92"/>
      <c r="C1813" s="92"/>
      <c r="D1813" s="104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5"/>
      <c r="AC1813" s="15"/>
    </row>
    <row r="1814">
      <c r="A1814" s="104"/>
      <c r="B1814" s="92"/>
      <c r="C1814" s="92"/>
      <c r="D1814" s="104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  <c r="AA1814" s="15"/>
      <c r="AB1814" s="15"/>
      <c r="AC1814" s="15"/>
    </row>
    <row r="1815">
      <c r="A1815" s="104"/>
      <c r="B1815" s="92"/>
      <c r="C1815" s="92"/>
      <c r="D1815" s="104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  <c r="AA1815" s="15"/>
      <c r="AB1815" s="15"/>
      <c r="AC1815" s="15"/>
    </row>
    <row r="1816">
      <c r="A1816" s="104"/>
      <c r="B1816" s="92"/>
      <c r="C1816" s="92"/>
      <c r="D1816" s="104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  <c r="AA1816" s="15"/>
      <c r="AB1816" s="15"/>
      <c r="AC1816" s="15"/>
    </row>
    <row r="1817">
      <c r="A1817" s="104"/>
      <c r="B1817" s="92"/>
      <c r="C1817" s="92"/>
      <c r="D1817" s="104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  <c r="AA1817" s="15"/>
      <c r="AB1817" s="15"/>
      <c r="AC1817" s="15"/>
    </row>
    <row r="1818">
      <c r="A1818" s="104"/>
      <c r="B1818" s="92"/>
      <c r="C1818" s="92"/>
      <c r="D1818" s="104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  <c r="AA1818" s="15"/>
      <c r="AB1818" s="15"/>
      <c r="AC1818" s="15"/>
    </row>
    <row r="1819">
      <c r="A1819" s="104"/>
      <c r="B1819" s="92"/>
      <c r="C1819" s="92"/>
      <c r="D1819" s="104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  <c r="AA1819" s="15"/>
      <c r="AB1819" s="15"/>
      <c r="AC1819" s="15"/>
    </row>
    <row r="1820">
      <c r="A1820" s="104"/>
      <c r="B1820" s="92"/>
      <c r="C1820" s="92"/>
      <c r="D1820" s="104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5"/>
      <c r="AA1820" s="15"/>
      <c r="AB1820" s="15"/>
      <c r="AC1820" s="15"/>
    </row>
    <row r="1821">
      <c r="A1821" s="104"/>
      <c r="B1821" s="92"/>
      <c r="C1821" s="92"/>
      <c r="D1821" s="104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  <c r="AA1821" s="15"/>
      <c r="AB1821" s="15"/>
      <c r="AC1821" s="15"/>
    </row>
    <row r="1822">
      <c r="A1822" s="104"/>
      <c r="B1822" s="92"/>
      <c r="C1822" s="92"/>
      <c r="D1822" s="104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  <c r="AA1822" s="15"/>
      <c r="AB1822" s="15"/>
      <c r="AC1822" s="15"/>
    </row>
    <row r="1823">
      <c r="A1823" s="104"/>
      <c r="B1823" s="92"/>
      <c r="C1823" s="92"/>
      <c r="D1823" s="104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  <c r="AA1823" s="15"/>
      <c r="AB1823" s="15"/>
      <c r="AC1823" s="15"/>
    </row>
    <row r="1824">
      <c r="A1824" s="104"/>
      <c r="B1824" s="92"/>
      <c r="C1824" s="92"/>
      <c r="D1824" s="104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  <c r="AA1824" s="15"/>
      <c r="AB1824" s="15"/>
      <c r="AC1824" s="15"/>
    </row>
    <row r="1825">
      <c r="A1825" s="104"/>
      <c r="B1825" s="92"/>
      <c r="C1825" s="92"/>
      <c r="D1825" s="104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  <c r="AA1825" s="15"/>
      <c r="AB1825" s="15"/>
      <c r="AC1825" s="15"/>
    </row>
    <row r="1826">
      <c r="A1826" s="104"/>
      <c r="B1826" s="92"/>
      <c r="C1826" s="92"/>
      <c r="D1826" s="104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  <c r="AA1826" s="15"/>
      <c r="AB1826" s="15"/>
      <c r="AC1826" s="15"/>
    </row>
    <row r="1827">
      <c r="A1827" s="104"/>
      <c r="B1827" s="92"/>
      <c r="C1827" s="92"/>
      <c r="D1827" s="104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  <c r="AA1827" s="15"/>
      <c r="AB1827" s="15"/>
      <c r="AC1827" s="15"/>
    </row>
    <row r="1828">
      <c r="A1828" s="104"/>
      <c r="B1828" s="92"/>
      <c r="C1828" s="92"/>
      <c r="D1828" s="104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  <c r="AA1828" s="15"/>
      <c r="AB1828" s="15"/>
      <c r="AC1828" s="15"/>
    </row>
    <row r="1829">
      <c r="A1829" s="104"/>
      <c r="B1829" s="92"/>
      <c r="C1829" s="92"/>
      <c r="D1829" s="104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  <c r="AA1829" s="15"/>
      <c r="AB1829" s="15"/>
      <c r="AC1829" s="15"/>
    </row>
    <row r="1830">
      <c r="A1830" s="104"/>
      <c r="B1830" s="92"/>
      <c r="C1830" s="92"/>
      <c r="D1830" s="104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  <c r="AA1830" s="15"/>
      <c r="AB1830" s="15"/>
      <c r="AC1830" s="15"/>
    </row>
    <row r="1831">
      <c r="A1831" s="104"/>
      <c r="B1831" s="92"/>
      <c r="C1831" s="92"/>
      <c r="D1831" s="104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5"/>
      <c r="AA1831" s="15"/>
      <c r="AB1831" s="15"/>
      <c r="AC1831" s="15"/>
    </row>
    <row r="1832">
      <c r="A1832" s="104"/>
      <c r="B1832" s="92"/>
      <c r="C1832" s="92"/>
      <c r="D1832" s="104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5"/>
      <c r="AA1832" s="15"/>
      <c r="AB1832" s="15"/>
      <c r="AC1832" s="15"/>
    </row>
    <row r="1833">
      <c r="A1833" s="104"/>
      <c r="B1833" s="92"/>
      <c r="C1833" s="92"/>
      <c r="D1833" s="104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  <c r="AA1833" s="15"/>
      <c r="AB1833" s="15"/>
      <c r="AC1833" s="15"/>
    </row>
    <row r="1834">
      <c r="A1834" s="104"/>
      <c r="B1834" s="92"/>
      <c r="C1834" s="92"/>
      <c r="D1834" s="104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5"/>
      <c r="AA1834" s="15"/>
      <c r="AB1834" s="15"/>
      <c r="AC1834" s="15"/>
    </row>
    <row r="1835">
      <c r="A1835" s="104"/>
      <c r="B1835" s="92"/>
      <c r="C1835" s="92"/>
      <c r="D1835" s="104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5"/>
      <c r="AA1835" s="15"/>
      <c r="AB1835" s="15"/>
      <c r="AC1835" s="15"/>
    </row>
    <row r="1836">
      <c r="A1836" s="104"/>
      <c r="B1836" s="92"/>
      <c r="C1836" s="92"/>
      <c r="D1836" s="104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  <c r="AA1836" s="15"/>
      <c r="AB1836" s="15"/>
      <c r="AC1836" s="15"/>
    </row>
    <row r="1837">
      <c r="A1837" s="104"/>
      <c r="B1837" s="92"/>
      <c r="C1837" s="92"/>
      <c r="D1837" s="104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5"/>
      <c r="AA1837" s="15"/>
      <c r="AB1837" s="15"/>
      <c r="AC1837" s="15"/>
    </row>
    <row r="1838">
      <c r="A1838" s="104"/>
      <c r="B1838" s="92"/>
      <c r="C1838" s="92"/>
      <c r="D1838" s="104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  <c r="AA1838" s="15"/>
      <c r="AB1838" s="15"/>
      <c r="AC1838" s="15"/>
    </row>
    <row r="1839">
      <c r="A1839" s="104"/>
      <c r="B1839" s="92"/>
      <c r="C1839" s="92"/>
      <c r="D1839" s="104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  <c r="AA1839" s="15"/>
      <c r="AB1839" s="15"/>
      <c r="AC1839" s="15"/>
    </row>
    <row r="1840">
      <c r="A1840" s="104"/>
      <c r="B1840" s="92"/>
      <c r="C1840" s="92"/>
      <c r="D1840" s="104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5"/>
      <c r="AA1840" s="15"/>
      <c r="AB1840" s="15"/>
      <c r="AC1840" s="15"/>
    </row>
    <row r="1841">
      <c r="A1841" s="104"/>
      <c r="B1841" s="92"/>
      <c r="C1841" s="92"/>
      <c r="D1841" s="104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  <c r="AA1841" s="15"/>
      <c r="AB1841" s="15"/>
      <c r="AC1841" s="15"/>
    </row>
    <row r="1842">
      <c r="A1842" s="104"/>
      <c r="B1842" s="92"/>
      <c r="C1842" s="92"/>
      <c r="D1842" s="104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  <c r="AA1842" s="15"/>
      <c r="AB1842" s="15"/>
      <c r="AC1842" s="15"/>
    </row>
    <row r="1843">
      <c r="A1843" s="104"/>
      <c r="B1843" s="92"/>
      <c r="C1843" s="92"/>
      <c r="D1843" s="104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5"/>
      <c r="AC1843" s="15"/>
    </row>
    <row r="1844">
      <c r="A1844" s="104"/>
      <c r="B1844" s="92"/>
      <c r="C1844" s="92"/>
      <c r="D1844" s="104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5"/>
      <c r="AA1844" s="15"/>
      <c r="AB1844" s="15"/>
      <c r="AC1844" s="15"/>
    </row>
    <row r="1845">
      <c r="A1845" s="104"/>
      <c r="B1845" s="92"/>
      <c r="C1845" s="92"/>
      <c r="D1845" s="104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  <c r="AA1845" s="15"/>
      <c r="AB1845" s="15"/>
      <c r="AC1845" s="15"/>
    </row>
    <row r="1846">
      <c r="A1846" s="104"/>
      <c r="B1846" s="92"/>
      <c r="C1846" s="92"/>
      <c r="D1846" s="104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  <c r="AA1846" s="15"/>
      <c r="AB1846" s="15"/>
      <c r="AC1846" s="15"/>
    </row>
    <row r="1847">
      <c r="A1847" s="104"/>
      <c r="B1847" s="92"/>
      <c r="C1847" s="92"/>
      <c r="D1847" s="104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5"/>
      <c r="AA1847" s="15"/>
      <c r="AB1847" s="15"/>
      <c r="AC1847" s="15"/>
    </row>
    <row r="1848">
      <c r="A1848" s="104"/>
      <c r="B1848" s="92"/>
      <c r="C1848" s="92"/>
      <c r="D1848" s="104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  <c r="AA1848" s="15"/>
      <c r="AB1848" s="15"/>
      <c r="AC1848" s="15"/>
    </row>
    <row r="1849">
      <c r="A1849" s="104"/>
      <c r="B1849" s="92"/>
      <c r="C1849" s="92"/>
      <c r="D1849" s="104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  <c r="AA1849" s="15"/>
      <c r="AB1849" s="15"/>
      <c r="AC1849" s="15"/>
    </row>
    <row r="1850">
      <c r="A1850" s="104"/>
      <c r="B1850" s="92"/>
      <c r="C1850" s="92"/>
      <c r="D1850" s="104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  <c r="AA1850" s="15"/>
      <c r="AB1850" s="15"/>
      <c r="AC1850" s="15"/>
    </row>
    <row r="1851">
      <c r="A1851" s="104"/>
      <c r="B1851" s="92"/>
      <c r="C1851" s="92"/>
      <c r="D1851" s="104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  <c r="AA1851" s="15"/>
      <c r="AB1851" s="15"/>
      <c r="AC1851" s="15"/>
    </row>
    <row r="1852">
      <c r="A1852" s="104"/>
      <c r="B1852" s="92"/>
      <c r="C1852" s="92"/>
      <c r="D1852" s="104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  <c r="AA1852" s="15"/>
      <c r="AB1852" s="15"/>
      <c r="AC1852" s="15"/>
    </row>
    <row r="1853">
      <c r="A1853" s="104"/>
      <c r="B1853" s="92"/>
      <c r="C1853" s="92"/>
      <c r="D1853" s="104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  <c r="AA1853" s="15"/>
      <c r="AB1853" s="15"/>
      <c r="AC1853" s="15"/>
    </row>
    <row r="1854">
      <c r="A1854" s="104"/>
      <c r="B1854" s="92"/>
      <c r="C1854" s="92"/>
      <c r="D1854" s="104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  <c r="AA1854" s="15"/>
      <c r="AB1854" s="15"/>
      <c r="AC1854" s="15"/>
    </row>
    <row r="1855">
      <c r="A1855" s="104"/>
      <c r="B1855" s="92"/>
      <c r="C1855" s="92"/>
      <c r="D1855" s="104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  <c r="AA1855" s="15"/>
      <c r="AB1855" s="15"/>
      <c r="AC1855" s="15"/>
    </row>
    <row r="1856">
      <c r="A1856" s="104"/>
      <c r="B1856" s="92"/>
      <c r="C1856" s="92"/>
      <c r="D1856" s="104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  <c r="AA1856" s="15"/>
      <c r="AB1856" s="15"/>
      <c r="AC1856" s="15"/>
    </row>
    <row r="1857">
      <c r="A1857" s="104"/>
      <c r="B1857" s="92"/>
      <c r="C1857" s="92"/>
      <c r="D1857" s="104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  <c r="AA1857" s="15"/>
      <c r="AB1857" s="15"/>
      <c r="AC1857" s="15"/>
    </row>
    <row r="1858">
      <c r="A1858" s="104"/>
      <c r="B1858" s="92"/>
      <c r="C1858" s="92"/>
      <c r="D1858" s="104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5"/>
      <c r="AB1858" s="15"/>
      <c r="AC1858" s="15"/>
    </row>
    <row r="1859">
      <c r="A1859" s="104"/>
      <c r="B1859" s="92"/>
      <c r="C1859" s="92"/>
      <c r="D1859" s="104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5"/>
      <c r="AC1859" s="15"/>
    </row>
    <row r="1860">
      <c r="A1860" s="104"/>
      <c r="B1860" s="92"/>
      <c r="C1860" s="92"/>
      <c r="D1860" s="104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  <c r="AA1860" s="15"/>
      <c r="AB1860" s="15"/>
      <c r="AC1860" s="15"/>
    </row>
    <row r="1861">
      <c r="A1861" s="104"/>
      <c r="B1861" s="92"/>
      <c r="C1861" s="92"/>
      <c r="D1861" s="104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  <c r="AA1861" s="15"/>
      <c r="AB1861" s="15"/>
      <c r="AC1861" s="15"/>
    </row>
    <row r="1862">
      <c r="A1862" s="104"/>
      <c r="B1862" s="92"/>
      <c r="C1862" s="92"/>
      <c r="D1862" s="104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  <c r="AA1862" s="15"/>
      <c r="AB1862" s="15"/>
      <c r="AC1862" s="15"/>
    </row>
    <row r="1863">
      <c r="A1863" s="104"/>
      <c r="B1863" s="92"/>
      <c r="C1863" s="92"/>
      <c r="D1863" s="104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  <c r="AA1863" s="15"/>
      <c r="AB1863" s="15"/>
      <c r="AC1863" s="15"/>
    </row>
    <row r="1864">
      <c r="A1864" s="104"/>
      <c r="B1864" s="92"/>
      <c r="C1864" s="92"/>
      <c r="D1864" s="104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  <c r="AA1864" s="15"/>
      <c r="AB1864" s="15"/>
      <c r="AC1864" s="15"/>
    </row>
    <row r="1865">
      <c r="A1865" s="104"/>
      <c r="B1865" s="92"/>
      <c r="C1865" s="92"/>
      <c r="D1865" s="104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  <c r="AA1865" s="15"/>
      <c r="AB1865" s="15"/>
      <c r="AC1865" s="15"/>
    </row>
    <row r="1866">
      <c r="A1866" s="104"/>
      <c r="B1866" s="92"/>
      <c r="C1866" s="92"/>
      <c r="D1866" s="104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  <c r="AA1866" s="15"/>
      <c r="AB1866" s="15"/>
      <c r="AC1866" s="15"/>
    </row>
    <row r="1867">
      <c r="A1867" s="104"/>
      <c r="B1867" s="92"/>
      <c r="C1867" s="92"/>
      <c r="D1867" s="104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  <c r="AA1867" s="15"/>
      <c r="AB1867" s="15"/>
      <c r="AC1867" s="15"/>
    </row>
    <row r="1868">
      <c r="A1868" s="104"/>
      <c r="B1868" s="92"/>
      <c r="C1868" s="92"/>
      <c r="D1868" s="104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  <c r="AA1868" s="15"/>
      <c r="AB1868" s="15"/>
      <c r="AC1868" s="15"/>
    </row>
    <row r="1869">
      <c r="A1869" s="104"/>
      <c r="B1869" s="92"/>
      <c r="C1869" s="92"/>
      <c r="D1869" s="104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  <c r="AA1869" s="15"/>
      <c r="AB1869" s="15"/>
      <c r="AC1869" s="15"/>
    </row>
    <row r="1870">
      <c r="A1870" s="104"/>
      <c r="B1870" s="92"/>
      <c r="C1870" s="92"/>
      <c r="D1870" s="104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  <c r="AA1870" s="15"/>
      <c r="AB1870" s="15"/>
      <c r="AC1870" s="15"/>
    </row>
    <row r="1871">
      <c r="A1871" s="104"/>
      <c r="B1871" s="92"/>
      <c r="C1871" s="92"/>
      <c r="D1871" s="104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  <c r="AA1871" s="15"/>
      <c r="AB1871" s="15"/>
      <c r="AC1871" s="15"/>
    </row>
    <row r="1872">
      <c r="A1872" s="104"/>
      <c r="B1872" s="92"/>
      <c r="C1872" s="92"/>
      <c r="D1872" s="104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  <c r="AA1872" s="15"/>
      <c r="AB1872" s="15"/>
      <c r="AC1872" s="15"/>
    </row>
    <row r="1873">
      <c r="A1873" s="104"/>
      <c r="B1873" s="92"/>
      <c r="C1873" s="92"/>
      <c r="D1873" s="104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  <c r="AA1873" s="15"/>
      <c r="AB1873" s="15"/>
      <c r="AC1873" s="15"/>
    </row>
    <row r="1874">
      <c r="A1874" s="104"/>
      <c r="B1874" s="92"/>
      <c r="C1874" s="92"/>
      <c r="D1874" s="104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  <c r="AA1874" s="15"/>
      <c r="AB1874" s="15"/>
      <c r="AC1874" s="15"/>
    </row>
    <row r="1875">
      <c r="A1875" s="104"/>
      <c r="B1875" s="92"/>
      <c r="C1875" s="92"/>
      <c r="D1875" s="104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  <c r="AA1875" s="15"/>
      <c r="AB1875" s="15"/>
      <c r="AC1875" s="15"/>
    </row>
    <row r="1876">
      <c r="A1876" s="104"/>
      <c r="B1876" s="92"/>
      <c r="C1876" s="92"/>
      <c r="D1876" s="104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  <c r="AA1876" s="15"/>
      <c r="AB1876" s="15"/>
      <c r="AC1876" s="15"/>
    </row>
    <row r="1877">
      <c r="A1877" s="104"/>
      <c r="B1877" s="92"/>
      <c r="C1877" s="92"/>
      <c r="D1877" s="104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  <c r="AA1877" s="15"/>
      <c r="AB1877" s="15"/>
      <c r="AC1877" s="15"/>
    </row>
    <row r="1878">
      <c r="A1878" s="104"/>
      <c r="B1878" s="92"/>
      <c r="C1878" s="92"/>
      <c r="D1878" s="104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5"/>
      <c r="AC1878" s="15"/>
    </row>
    <row r="1879">
      <c r="A1879" s="104"/>
      <c r="B1879" s="92"/>
      <c r="C1879" s="92"/>
      <c r="D1879" s="104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  <c r="AA1879" s="15"/>
      <c r="AB1879" s="15"/>
      <c r="AC1879" s="15"/>
    </row>
    <row r="1880">
      <c r="A1880" s="104"/>
      <c r="B1880" s="92"/>
      <c r="C1880" s="92"/>
      <c r="D1880" s="104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  <c r="AA1880" s="15"/>
      <c r="AB1880" s="15"/>
      <c r="AC1880" s="15"/>
    </row>
    <row r="1881">
      <c r="A1881" s="104"/>
      <c r="B1881" s="92"/>
      <c r="C1881" s="92"/>
      <c r="D1881" s="104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  <c r="AA1881" s="15"/>
      <c r="AB1881" s="15"/>
      <c r="AC1881" s="15"/>
    </row>
    <row r="1882">
      <c r="A1882" s="104"/>
      <c r="B1882" s="92"/>
      <c r="C1882" s="92"/>
      <c r="D1882" s="104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  <c r="AA1882" s="15"/>
      <c r="AB1882" s="15"/>
      <c r="AC1882" s="15"/>
    </row>
    <row r="1883">
      <c r="A1883" s="104"/>
      <c r="B1883" s="92"/>
      <c r="C1883" s="92"/>
      <c r="D1883" s="104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  <c r="AA1883" s="15"/>
      <c r="AB1883" s="15"/>
      <c r="AC1883" s="15"/>
    </row>
    <row r="1884">
      <c r="A1884" s="104"/>
      <c r="B1884" s="92"/>
      <c r="C1884" s="92"/>
      <c r="D1884" s="104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  <c r="AA1884" s="15"/>
      <c r="AB1884" s="15"/>
      <c r="AC1884" s="15"/>
    </row>
    <row r="1885">
      <c r="A1885" s="104"/>
      <c r="B1885" s="92"/>
      <c r="C1885" s="92"/>
      <c r="D1885" s="104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  <c r="AA1885" s="15"/>
      <c r="AB1885" s="15"/>
      <c r="AC1885" s="15"/>
    </row>
    <row r="1886">
      <c r="A1886" s="104"/>
      <c r="B1886" s="92"/>
      <c r="C1886" s="92"/>
      <c r="D1886" s="104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  <c r="AA1886" s="15"/>
      <c r="AB1886" s="15"/>
      <c r="AC1886" s="15"/>
    </row>
    <row r="1887">
      <c r="A1887" s="104"/>
      <c r="B1887" s="92"/>
      <c r="C1887" s="92"/>
      <c r="D1887" s="104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5"/>
      <c r="AA1887" s="15"/>
      <c r="AB1887" s="15"/>
      <c r="AC1887" s="15"/>
    </row>
    <row r="1888">
      <c r="A1888" s="104"/>
      <c r="B1888" s="92"/>
      <c r="C1888" s="92"/>
      <c r="D1888" s="104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  <c r="AA1888" s="15"/>
      <c r="AB1888" s="15"/>
      <c r="AC1888" s="15"/>
    </row>
    <row r="1889">
      <c r="A1889" s="104"/>
      <c r="B1889" s="92"/>
      <c r="C1889" s="92"/>
      <c r="D1889" s="104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5"/>
      <c r="AA1889" s="15"/>
      <c r="AB1889" s="15"/>
      <c r="AC1889" s="15"/>
    </row>
    <row r="1890">
      <c r="A1890" s="104"/>
      <c r="B1890" s="92"/>
      <c r="C1890" s="92"/>
      <c r="D1890" s="104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  <c r="AA1890" s="15"/>
      <c r="AB1890" s="15"/>
      <c r="AC1890" s="15"/>
    </row>
    <row r="1891">
      <c r="A1891" s="104"/>
      <c r="B1891" s="92"/>
      <c r="C1891" s="92"/>
      <c r="D1891" s="104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  <c r="AA1891" s="15"/>
      <c r="AB1891" s="15"/>
      <c r="AC1891" s="15"/>
    </row>
    <row r="1892">
      <c r="A1892" s="104"/>
      <c r="B1892" s="92"/>
      <c r="C1892" s="92"/>
      <c r="D1892" s="104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  <c r="AA1892" s="15"/>
      <c r="AB1892" s="15"/>
      <c r="AC1892" s="15"/>
    </row>
    <row r="1893">
      <c r="A1893" s="104"/>
      <c r="B1893" s="92"/>
      <c r="C1893" s="92"/>
      <c r="D1893" s="104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  <c r="AA1893" s="15"/>
      <c r="AB1893" s="15"/>
      <c r="AC1893" s="15"/>
    </row>
    <row r="1894">
      <c r="A1894" s="104"/>
      <c r="B1894" s="92"/>
      <c r="C1894" s="92"/>
      <c r="D1894" s="104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  <c r="AA1894" s="15"/>
      <c r="AB1894" s="15"/>
      <c r="AC1894" s="15"/>
    </row>
    <row r="1895">
      <c r="A1895" s="104"/>
      <c r="B1895" s="92"/>
      <c r="C1895" s="92"/>
      <c r="D1895" s="104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  <c r="AA1895" s="15"/>
      <c r="AB1895" s="15"/>
      <c r="AC1895" s="15"/>
    </row>
    <row r="1896">
      <c r="A1896" s="104"/>
      <c r="B1896" s="92"/>
      <c r="C1896" s="92"/>
      <c r="D1896" s="104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  <c r="AA1896" s="15"/>
      <c r="AB1896" s="15"/>
      <c r="AC1896" s="15"/>
    </row>
    <row r="1897">
      <c r="A1897" s="104"/>
      <c r="B1897" s="92"/>
      <c r="C1897" s="92"/>
      <c r="D1897" s="104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5"/>
      <c r="AC1897" s="15"/>
    </row>
    <row r="1898">
      <c r="A1898" s="104"/>
      <c r="B1898" s="92"/>
      <c r="C1898" s="92"/>
      <c r="D1898" s="104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5"/>
      <c r="AA1898" s="15"/>
      <c r="AB1898" s="15"/>
      <c r="AC1898" s="15"/>
    </row>
    <row r="1899">
      <c r="A1899" s="104"/>
      <c r="B1899" s="92"/>
      <c r="C1899" s="92"/>
      <c r="D1899" s="104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  <c r="AA1899" s="15"/>
      <c r="AB1899" s="15"/>
      <c r="AC1899" s="15"/>
    </row>
    <row r="1900">
      <c r="A1900" s="104"/>
      <c r="B1900" s="92"/>
      <c r="C1900" s="92"/>
      <c r="D1900" s="104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  <c r="AA1900" s="15"/>
      <c r="AB1900" s="15"/>
      <c r="AC1900" s="15"/>
    </row>
    <row r="1901">
      <c r="A1901" s="104"/>
      <c r="B1901" s="92"/>
      <c r="C1901" s="92"/>
      <c r="D1901" s="104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5"/>
      <c r="AA1901" s="15"/>
      <c r="AB1901" s="15"/>
      <c r="AC1901" s="15"/>
    </row>
    <row r="1902">
      <c r="A1902" s="104"/>
      <c r="B1902" s="92"/>
      <c r="C1902" s="92"/>
      <c r="D1902" s="104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  <c r="AA1902" s="15"/>
      <c r="AB1902" s="15"/>
      <c r="AC1902" s="15"/>
    </row>
    <row r="1903">
      <c r="A1903" s="104"/>
      <c r="B1903" s="92"/>
      <c r="C1903" s="92"/>
      <c r="D1903" s="104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  <c r="AA1903" s="15"/>
      <c r="AB1903" s="15"/>
      <c r="AC1903" s="15"/>
    </row>
    <row r="1904">
      <c r="A1904" s="104"/>
      <c r="B1904" s="92"/>
      <c r="C1904" s="92"/>
      <c r="D1904" s="104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  <c r="AA1904" s="15"/>
      <c r="AB1904" s="15"/>
      <c r="AC1904" s="15"/>
    </row>
    <row r="1905">
      <c r="A1905" s="104"/>
      <c r="B1905" s="92"/>
      <c r="C1905" s="92"/>
      <c r="D1905" s="104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5"/>
      <c r="AA1905" s="15"/>
      <c r="AB1905" s="15"/>
      <c r="AC1905" s="15"/>
    </row>
    <row r="1906">
      <c r="A1906" s="104"/>
      <c r="B1906" s="92"/>
      <c r="C1906" s="92"/>
      <c r="D1906" s="104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  <c r="AA1906" s="15"/>
      <c r="AB1906" s="15"/>
      <c r="AC1906" s="15"/>
    </row>
    <row r="1907">
      <c r="A1907" s="104"/>
      <c r="B1907" s="92"/>
      <c r="C1907" s="92"/>
      <c r="D1907" s="104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5"/>
      <c r="AA1907" s="15"/>
      <c r="AB1907" s="15"/>
      <c r="AC1907" s="15"/>
    </row>
    <row r="1908">
      <c r="A1908" s="104"/>
      <c r="B1908" s="92"/>
      <c r="C1908" s="92"/>
      <c r="D1908" s="104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  <c r="AA1908" s="15"/>
      <c r="AB1908" s="15"/>
      <c r="AC1908" s="15"/>
    </row>
    <row r="1909">
      <c r="A1909" s="104"/>
      <c r="B1909" s="92"/>
      <c r="C1909" s="92"/>
      <c r="D1909" s="104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  <c r="AA1909" s="15"/>
      <c r="AB1909" s="15"/>
      <c r="AC1909" s="15"/>
    </row>
    <row r="1910">
      <c r="A1910" s="104"/>
      <c r="B1910" s="92"/>
      <c r="C1910" s="92"/>
      <c r="D1910" s="104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5"/>
      <c r="AA1910" s="15"/>
      <c r="AB1910" s="15"/>
      <c r="AC1910" s="15"/>
    </row>
    <row r="1911">
      <c r="A1911" s="104"/>
      <c r="B1911" s="92"/>
      <c r="C1911" s="92"/>
      <c r="D1911" s="104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5"/>
      <c r="AA1911" s="15"/>
      <c r="AB1911" s="15"/>
      <c r="AC1911" s="15"/>
    </row>
    <row r="1912">
      <c r="A1912" s="104"/>
      <c r="B1912" s="92"/>
      <c r="C1912" s="92"/>
      <c r="D1912" s="104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  <c r="AA1912" s="15"/>
      <c r="AB1912" s="15"/>
      <c r="AC1912" s="15"/>
    </row>
    <row r="1913">
      <c r="A1913" s="104"/>
      <c r="B1913" s="92"/>
      <c r="C1913" s="92"/>
      <c r="D1913" s="104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</row>
    <row r="1914">
      <c r="A1914" s="104"/>
      <c r="B1914" s="92"/>
      <c r="C1914" s="92"/>
      <c r="D1914" s="104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  <c r="AA1914" s="15"/>
      <c r="AB1914" s="15"/>
      <c r="AC1914" s="15"/>
    </row>
    <row r="1915">
      <c r="A1915" s="104"/>
      <c r="B1915" s="92"/>
      <c r="C1915" s="92"/>
      <c r="D1915" s="104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  <c r="AA1915" s="15"/>
      <c r="AB1915" s="15"/>
      <c r="AC1915" s="15"/>
    </row>
    <row r="1916">
      <c r="A1916" s="104"/>
      <c r="B1916" s="92"/>
      <c r="C1916" s="92"/>
      <c r="D1916" s="104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  <c r="AA1916" s="15"/>
      <c r="AB1916" s="15"/>
      <c r="AC1916" s="15"/>
    </row>
    <row r="1917">
      <c r="A1917" s="104"/>
      <c r="B1917" s="92"/>
      <c r="C1917" s="92"/>
      <c r="D1917" s="104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  <c r="AA1917" s="15"/>
      <c r="AB1917" s="15"/>
      <c r="AC1917" s="15"/>
    </row>
    <row r="1918">
      <c r="A1918" s="104"/>
      <c r="B1918" s="92"/>
      <c r="C1918" s="92"/>
      <c r="D1918" s="104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  <c r="AA1918" s="15"/>
      <c r="AB1918" s="15"/>
      <c r="AC1918" s="15"/>
    </row>
    <row r="1919">
      <c r="A1919" s="104"/>
      <c r="B1919" s="92"/>
      <c r="C1919" s="92"/>
      <c r="D1919" s="104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  <c r="AA1919" s="15"/>
      <c r="AB1919" s="15"/>
      <c r="AC1919" s="15"/>
    </row>
    <row r="1920">
      <c r="A1920" s="104"/>
      <c r="B1920" s="92"/>
      <c r="C1920" s="92"/>
      <c r="D1920" s="104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  <c r="AA1920" s="15"/>
      <c r="AB1920" s="15"/>
      <c r="AC1920" s="15"/>
    </row>
    <row r="1921">
      <c r="A1921" s="104"/>
      <c r="B1921" s="92"/>
      <c r="C1921" s="92"/>
      <c r="D1921" s="104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  <c r="AA1921" s="15"/>
      <c r="AB1921" s="15"/>
      <c r="AC1921" s="15"/>
    </row>
    <row r="1922">
      <c r="A1922" s="104"/>
      <c r="B1922" s="92"/>
      <c r="C1922" s="92"/>
      <c r="D1922" s="104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5"/>
      <c r="AA1922" s="15"/>
      <c r="AB1922" s="15"/>
      <c r="AC1922" s="15"/>
    </row>
    <row r="1923">
      <c r="A1923" s="104"/>
      <c r="B1923" s="92"/>
      <c r="C1923" s="92"/>
      <c r="D1923" s="104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  <c r="AA1923" s="15"/>
      <c r="AB1923" s="15"/>
      <c r="AC1923" s="15"/>
    </row>
    <row r="1924">
      <c r="A1924" s="104"/>
      <c r="B1924" s="92"/>
      <c r="C1924" s="92"/>
      <c r="D1924" s="104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  <c r="AA1924" s="15"/>
      <c r="AB1924" s="15"/>
      <c r="AC1924" s="15"/>
    </row>
    <row r="1925">
      <c r="A1925" s="104"/>
      <c r="B1925" s="92"/>
      <c r="C1925" s="92"/>
      <c r="D1925" s="104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  <c r="AA1925" s="15"/>
      <c r="AB1925" s="15"/>
      <c r="AC1925" s="15"/>
    </row>
    <row r="1926">
      <c r="A1926" s="104"/>
      <c r="B1926" s="92"/>
      <c r="C1926" s="92"/>
      <c r="D1926" s="104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  <c r="AA1926" s="15"/>
      <c r="AB1926" s="15"/>
      <c r="AC1926" s="15"/>
    </row>
    <row r="1927">
      <c r="A1927" s="104"/>
      <c r="B1927" s="92"/>
      <c r="C1927" s="92"/>
      <c r="D1927" s="104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  <c r="AA1927" s="15"/>
      <c r="AB1927" s="15"/>
      <c r="AC1927" s="15"/>
    </row>
    <row r="1928">
      <c r="A1928" s="104"/>
      <c r="B1928" s="92"/>
      <c r="C1928" s="92"/>
      <c r="D1928" s="104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  <c r="AA1928" s="15"/>
      <c r="AB1928" s="15"/>
      <c r="AC1928" s="15"/>
    </row>
    <row r="1929">
      <c r="A1929" s="104"/>
      <c r="B1929" s="92"/>
      <c r="C1929" s="92"/>
      <c r="D1929" s="104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  <c r="AA1929" s="15"/>
      <c r="AB1929" s="15"/>
      <c r="AC1929" s="15"/>
    </row>
    <row r="1930">
      <c r="A1930" s="104"/>
      <c r="B1930" s="92"/>
      <c r="C1930" s="92"/>
      <c r="D1930" s="104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  <c r="AA1930" s="15"/>
      <c r="AB1930" s="15"/>
      <c r="AC1930" s="15"/>
    </row>
    <row r="1931">
      <c r="A1931" s="104"/>
      <c r="B1931" s="92"/>
      <c r="C1931" s="92"/>
      <c r="D1931" s="104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  <c r="AA1931" s="15"/>
      <c r="AB1931" s="15"/>
      <c r="AC1931" s="15"/>
    </row>
    <row r="1932">
      <c r="A1932" s="104"/>
      <c r="B1932" s="92"/>
      <c r="C1932" s="92"/>
      <c r="D1932" s="104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5"/>
      <c r="AA1932" s="15"/>
      <c r="AB1932" s="15"/>
      <c r="AC1932" s="15"/>
    </row>
    <row r="1933">
      <c r="A1933" s="104"/>
      <c r="B1933" s="92"/>
      <c r="C1933" s="92"/>
      <c r="D1933" s="104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  <c r="AA1933" s="15"/>
      <c r="AB1933" s="15"/>
      <c r="AC1933" s="15"/>
    </row>
    <row r="1934">
      <c r="A1934" s="104"/>
      <c r="B1934" s="92"/>
      <c r="C1934" s="92"/>
      <c r="D1934" s="104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  <c r="AA1934" s="15"/>
      <c r="AB1934" s="15"/>
      <c r="AC1934" s="15"/>
    </row>
    <row r="1935">
      <c r="A1935" s="104"/>
      <c r="B1935" s="92"/>
      <c r="C1935" s="92"/>
      <c r="D1935" s="104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  <c r="AA1935" s="15"/>
      <c r="AB1935" s="15"/>
      <c r="AC1935" s="15"/>
    </row>
    <row r="1936">
      <c r="A1936" s="104"/>
      <c r="B1936" s="92"/>
      <c r="C1936" s="92"/>
      <c r="D1936" s="104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  <c r="AA1936" s="15"/>
      <c r="AB1936" s="15"/>
      <c r="AC1936" s="15"/>
    </row>
    <row r="1937">
      <c r="A1937" s="104"/>
      <c r="B1937" s="92"/>
      <c r="C1937" s="92"/>
      <c r="D1937" s="104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  <c r="AA1937" s="15"/>
      <c r="AB1937" s="15"/>
      <c r="AC1937" s="15"/>
    </row>
    <row r="1938">
      <c r="A1938" s="104"/>
      <c r="B1938" s="92"/>
      <c r="C1938" s="92"/>
      <c r="D1938" s="104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  <c r="AA1938" s="15"/>
      <c r="AB1938" s="15"/>
      <c r="AC1938" s="15"/>
    </row>
    <row r="1939">
      <c r="A1939" s="104"/>
      <c r="B1939" s="92"/>
      <c r="C1939" s="92"/>
      <c r="D1939" s="104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  <c r="AA1939" s="15"/>
      <c r="AB1939" s="15"/>
      <c r="AC1939" s="15"/>
    </row>
    <row r="1940">
      <c r="A1940" s="104"/>
      <c r="B1940" s="92"/>
      <c r="C1940" s="92"/>
      <c r="D1940" s="104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  <c r="AA1940" s="15"/>
      <c r="AB1940" s="15"/>
      <c r="AC1940" s="15"/>
    </row>
    <row r="1941">
      <c r="A1941" s="104"/>
      <c r="B1941" s="92"/>
      <c r="C1941" s="92"/>
      <c r="D1941" s="104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  <c r="AA1941" s="15"/>
      <c r="AB1941" s="15"/>
      <c r="AC1941" s="15"/>
    </row>
    <row r="1942">
      <c r="A1942" s="104"/>
      <c r="B1942" s="92"/>
      <c r="C1942" s="92"/>
      <c r="D1942" s="104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  <c r="AA1942" s="15"/>
      <c r="AB1942" s="15"/>
      <c r="AC1942" s="15"/>
    </row>
    <row r="1943">
      <c r="A1943" s="104"/>
      <c r="B1943" s="92"/>
      <c r="C1943" s="92"/>
      <c r="D1943" s="104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  <c r="AA1943" s="15"/>
      <c r="AB1943" s="15"/>
      <c r="AC1943" s="15"/>
    </row>
    <row r="1944">
      <c r="A1944" s="104"/>
      <c r="B1944" s="92"/>
      <c r="C1944" s="92"/>
      <c r="D1944" s="104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5"/>
      <c r="AA1944" s="15"/>
      <c r="AB1944" s="15"/>
      <c r="AC1944" s="15"/>
    </row>
    <row r="1945">
      <c r="A1945" s="104"/>
      <c r="B1945" s="92"/>
      <c r="C1945" s="92"/>
      <c r="D1945" s="104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5"/>
      <c r="AB1945" s="15"/>
      <c r="AC1945" s="15"/>
    </row>
    <row r="1946">
      <c r="A1946" s="104"/>
      <c r="B1946" s="92"/>
      <c r="C1946" s="92"/>
      <c r="D1946" s="104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  <c r="AA1946" s="15"/>
      <c r="AB1946" s="15"/>
      <c r="AC1946" s="15"/>
    </row>
    <row r="1947">
      <c r="A1947" s="104"/>
      <c r="B1947" s="92"/>
      <c r="C1947" s="92"/>
      <c r="D1947" s="104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  <c r="AA1947" s="15"/>
      <c r="AB1947" s="15"/>
      <c r="AC1947" s="15"/>
    </row>
    <row r="1948">
      <c r="A1948" s="104"/>
      <c r="B1948" s="92"/>
      <c r="C1948" s="92"/>
      <c r="D1948" s="104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  <c r="AA1948" s="15"/>
      <c r="AB1948" s="15"/>
      <c r="AC1948" s="15"/>
    </row>
    <row r="1949">
      <c r="A1949" s="104"/>
      <c r="B1949" s="92"/>
      <c r="C1949" s="92"/>
      <c r="D1949" s="104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  <c r="AA1949" s="15"/>
      <c r="AB1949" s="15"/>
      <c r="AC1949" s="15"/>
    </row>
    <row r="1950">
      <c r="A1950" s="104"/>
      <c r="B1950" s="92"/>
      <c r="C1950" s="92"/>
      <c r="D1950" s="104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  <c r="AA1950" s="15"/>
      <c r="AB1950" s="15"/>
      <c r="AC1950" s="15"/>
    </row>
    <row r="1951">
      <c r="A1951" s="104"/>
      <c r="B1951" s="92"/>
      <c r="C1951" s="92"/>
      <c r="D1951" s="104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  <c r="AA1951" s="15"/>
      <c r="AB1951" s="15"/>
      <c r="AC1951" s="15"/>
    </row>
    <row r="1952">
      <c r="A1952" s="104"/>
      <c r="B1952" s="92"/>
      <c r="C1952" s="92"/>
      <c r="D1952" s="104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  <c r="AA1952" s="15"/>
      <c r="AB1952" s="15"/>
      <c r="AC1952" s="15"/>
    </row>
    <row r="1953">
      <c r="A1953" s="104"/>
      <c r="B1953" s="92"/>
      <c r="C1953" s="92"/>
      <c r="D1953" s="104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  <c r="AA1953" s="15"/>
      <c r="AB1953" s="15"/>
      <c r="AC1953" s="15"/>
    </row>
    <row r="1954">
      <c r="A1954" s="104"/>
      <c r="B1954" s="92"/>
      <c r="C1954" s="92"/>
      <c r="D1954" s="104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  <c r="AA1954" s="15"/>
      <c r="AB1954" s="15"/>
      <c r="AC1954" s="15"/>
    </row>
    <row r="1955">
      <c r="A1955" s="104"/>
      <c r="B1955" s="92"/>
      <c r="C1955" s="92"/>
      <c r="D1955" s="104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  <c r="AA1955" s="15"/>
      <c r="AB1955" s="15"/>
      <c r="AC1955" s="15"/>
    </row>
    <row r="1956">
      <c r="A1956" s="104"/>
      <c r="B1956" s="92"/>
      <c r="C1956" s="92"/>
      <c r="D1956" s="104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  <c r="AA1956" s="15"/>
      <c r="AB1956" s="15"/>
      <c r="AC1956" s="15"/>
    </row>
    <row r="1957">
      <c r="A1957" s="104"/>
      <c r="B1957" s="92"/>
      <c r="C1957" s="92"/>
      <c r="D1957" s="104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  <c r="AA1957" s="15"/>
      <c r="AB1957" s="15"/>
      <c r="AC1957" s="15"/>
    </row>
    <row r="1958">
      <c r="A1958" s="104"/>
      <c r="B1958" s="92"/>
      <c r="C1958" s="92"/>
      <c r="D1958" s="104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  <c r="AA1958" s="15"/>
      <c r="AB1958" s="15"/>
      <c r="AC1958" s="15"/>
    </row>
    <row r="1959">
      <c r="A1959" s="104"/>
      <c r="B1959" s="92"/>
      <c r="C1959" s="92"/>
      <c r="D1959" s="104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  <c r="AA1959" s="15"/>
      <c r="AB1959" s="15"/>
      <c r="AC1959" s="15"/>
    </row>
    <row r="1960">
      <c r="A1960" s="104"/>
      <c r="B1960" s="92"/>
      <c r="C1960" s="92"/>
      <c r="D1960" s="104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  <c r="AA1960" s="15"/>
      <c r="AB1960" s="15"/>
      <c r="AC1960" s="15"/>
    </row>
    <row r="1961">
      <c r="A1961" s="104"/>
      <c r="B1961" s="92"/>
      <c r="C1961" s="92"/>
      <c r="D1961" s="104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  <c r="AA1961" s="15"/>
      <c r="AB1961" s="15"/>
      <c r="AC1961" s="15"/>
    </row>
    <row r="1962">
      <c r="A1962" s="104"/>
      <c r="B1962" s="92"/>
      <c r="C1962" s="92"/>
      <c r="D1962" s="104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  <c r="AA1962" s="15"/>
      <c r="AB1962" s="15"/>
      <c r="AC1962" s="15"/>
    </row>
    <row r="1963">
      <c r="A1963" s="104"/>
      <c r="B1963" s="92"/>
      <c r="C1963" s="92"/>
      <c r="D1963" s="104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5"/>
      <c r="AC1963" s="15"/>
    </row>
    <row r="1964">
      <c r="A1964" s="104"/>
      <c r="B1964" s="92"/>
      <c r="C1964" s="92"/>
      <c r="D1964" s="104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  <c r="AA1964" s="15"/>
      <c r="AB1964" s="15"/>
      <c r="AC1964" s="15"/>
    </row>
    <row r="1965">
      <c r="A1965" s="104"/>
      <c r="B1965" s="92"/>
      <c r="C1965" s="92"/>
      <c r="D1965" s="104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  <c r="AA1965" s="15"/>
      <c r="AB1965" s="15"/>
      <c r="AC1965" s="15"/>
    </row>
    <row r="1966">
      <c r="A1966" s="104"/>
      <c r="B1966" s="92"/>
      <c r="C1966" s="92"/>
      <c r="D1966" s="104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  <c r="AA1966" s="15"/>
      <c r="AB1966" s="15"/>
      <c r="AC1966" s="15"/>
    </row>
    <row r="1967">
      <c r="A1967" s="104"/>
      <c r="B1967" s="92"/>
      <c r="C1967" s="92"/>
      <c r="D1967" s="104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  <c r="AA1967" s="15"/>
      <c r="AB1967" s="15"/>
      <c r="AC1967" s="15"/>
    </row>
    <row r="1968">
      <c r="A1968" s="104"/>
      <c r="B1968" s="92"/>
      <c r="C1968" s="92"/>
      <c r="D1968" s="104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  <c r="AA1968" s="15"/>
      <c r="AB1968" s="15"/>
      <c r="AC1968" s="15"/>
    </row>
    <row r="1969">
      <c r="A1969" s="104"/>
      <c r="B1969" s="92"/>
      <c r="C1969" s="92"/>
      <c r="D1969" s="104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  <c r="AA1969" s="15"/>
      <c r="AB1969" s="15"/>
      <c r="AC1969" s="15"/>
    </row>
    <row r="1970">
      <c r="A1970" s="104"/>
      <c r="B1970" s="92"/>
      <c r="C1970" s="92"/>
      <c r="D1970" s="104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  <c r="AA1970" s="15"/>
      <c r="AB1970" s="15"/>
      <c r="AC1970" s="15"/>
    </row>
    <row r="1971">
      <c r="A1971" s="104"/>
      <c r="B1971" s="92"/>
      <c r="C1971" s="92"/>
      <c r="D1971" s="104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  <c r="AA1971" s="15"/>
      <c r="AB1971" s="15"/>
      <c r="AC1971" s="15"/>
    </row>
    <row r="1972">
      <c r="A1972" s="104"/>
      <c r="B1972" s="92"/>
      <c r="C1972" s="92"/>
      <c r="D1972" s="104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  <c r="AA1972" s="15"/>
      <c r="AB1972" s="15"/>
      <c r="AC1972" s="15"/>
    </row>
    <row r="1973">
      <c r="A1973" s="104"/>
      <c r="B1973" s="92"/>
      <c r="C1973" s="92"/>
      <c r="D1973" s="104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  <c r="AA1973" s="15"/>
      <c r="AB1973" s="15"/>
      <c r="AC1973" s="15"/>
    </row>
    <row r="1974">
      <c r="A1974" s="104"/>
      <c r="B1974" s="92"/>
      <c r="C1974" s="92"/>
      <c r="D1974" s="104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  <c r="AA1974" s="15"/>
      <c r="AB1974" s="15"/>
      <c r="AC1974" s="15"/>
    </row>
    <row r="1975">
      <c r="A1975" s="104"/>
      <c r="B1975" s="92"/>
      <c r="C1975" s="92"/>
      <c r="D1975" s="104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15"/>
      <c r="AB1975" s="15"/>
      <c r="AC1975" s="15"/>
    </row>
    <row r="1976">
      <c r="A1976" s="104"/>
      <c r="B1976" s="92"/>
      <c r="C1976" s="92"/>
      <c r="D1976" s="104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  <c r="AA1976" s="15"/>
      <c r="AB1976" s="15"/>
      <c r="AC1976" s="15"/>
    </row>
    <row r="1977">
      <c r="A1977" s="104"/>
      <c r="B1977" s="92"/>
      <c r="C1977" s="92"/>
      <c r="D1977" s="104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  <c r="AA1977" s="15"/>
      <c r="AB1977" s="15"/>
      <c r="AC1977" s="15"/>
    </row>
    <row r="1978">
      <c r="A1978" s="104"/>
      <c r="B1978" s="92"/>
      <c r="C1978" s="92"/>
      <c r="D1978" s="104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  <c r="AA1978" s="15"/>
      <c r="AB1978" s="15"/>
      <c r="AC1978" s="15"/>
    </row>
    <row r="1979">
      <c r="A1979" s="104"/>
      <c r="B1979" s="92"/>
      <c r="C1979" s="92"/>
      <c r="D1979" s="104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  <c r="AA1979" s="15"/>
      <c r="AB1979" s="15"/>
      <c r="AC1979" s="15"/>
    </row>
    <row r="1980">
      <c r="A1980" s="104"/>
      <c r="B1980" s="92"/>
      <c r="C1980" s="92"/>
      <c r="D1980" s="104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  <c r="AA1980" s="15"/>
      <c r="AB1980" s="15"/>
      <c r="AC1980" s="15"/>
    </row>
    <row r="1981">
      <c r="A1981" s="104"/>
      <c r="B1981" s="92"/>
      <c r="C1981" s="92"/>
      <c r="D1981" s="104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  <c r="AA1981" s="15"/>
      <c r="AB1981" s="15"/>
      <c r="AC1981" s="15"/>
    </row>
    <row r="1982">
      <c r="A1982" s="104"/>
      <c r="B1982" s="92"/>
      <c r="C1982" s="92"/>
      <c r="D1982" s="104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  <c r="AA1982" s="15"/>
      <c r="AB1982" s="15"/>
      <c r="AC1982" s="15"/>
    </row>
    <row r="1983">
      <c r="A1983" s="104"/>
      <c r="B1983" s="92"/>
      <c r="C1983" s="92"/>
      <c r="D1983" s="104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  <c r="AA1983" s="15"/>
      <c r="AB1983" s="15"/>
      <c r="AC1983" s="15"/>
    </row>
    <row r="1984">
      <c r="A1984" s="104"/>
      <c r="B1984" s="92"/>
      <c r="C1984" s="92"/>
      <c r="D1984" s="104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  <c r="AA1984" s="15"/>
      <c r="AB1984" s="15"/>
      <c r="AC1984" s="15"/>
    </row>
    <row r="1985">
      <c r="A1985" s="104"/>
      <c r="B1985" s="92"/>
      <c r="C1985" s="92"/>
      <c r="D1985" s="104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  <c r="AA1985" s="15"/>
      <c r="AB1985" s="15"/>
      <c r="AC1985" s="15"/>
    </row>
    <row r="1986">
      <c r="A1986" s="104"/>
      <c r="B1986" s="92"/>
      <c r="C1986" s="92"/>
      <c r="D1986" s="104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/>
      <c r="AB1986" s="15"/>
      <c r="AC1986" s="15"/>
    </row>
    <row r="1987">
      <c r="A1987" s="104"/>
      <c r="B1987" s="92"/>
      <c r="C1987" s="92"/>
      <c r="D1987" s="104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  <c r="AA1987" s="15"/>
      <c r="AB1987" s="15"/>
      <c r="AC1987" s="15"/>
    </row>
    <row r="1988">
      <c r="A1988" s="104"/>
      <c r="B1988" s="92"/>
      <c r="C1988" s="92"/>
      <c r="D1988" s="104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  <c r="AA1988" s="15"/>
      <c r="AB1988" s="15"/>
      <c r="AC1988" s="15"/>
    </row>
    <row r="1989">
      <c r="A1989" s="104"/>
      <c r="B1989" s="92"/>
      <c r="C1989" s="92"/>
      <c r="D1989" s="104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  <c r="AA1989" s="15"/>
      <c r="AB1989" s="15"/>
      <c r="AC1989" s="15"/>
    </row>
    <row r="1990">
      <c r="A1990" s="104"/>
      <c r="B1990" s="92"/>
      <c r="C1990" s="92"/>
      <c r="D1990" s="104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5"/>
      <c r="AA1990" s="15"/>
      <c r="AB1990" s="15"/>
      <c r="AC1990" s="15"/>
    </row>
    <row r="1991">
      <c r="A1991" s="104"/>
      <c r="B1991" s="92"/>
      <c r="C1991" s="92"/>
      <c r="D1991" s="104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  <c r="AA1991" s="15"/>
      <c r="AB1991" s="15"/>
      <c r="AC1991" s="15"/>
    </row>
    <row r="1992">
      <c r="A1992" s="104"/>
      <c r="B1992" s="92"/>
      <c r="C1992" s="92"/>
      <c r="D1992" s="104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  <c r="AA1992" s="15"/>
      <c r="AB1992" s="15"/>
      <c r="AC1992" s="15"/>
    </row>
    <row r="1993">
      <c r="A1993" s="104"/>
      <c r="B1993" s="92"/>
      <c r="C1993" s="92"/>
      <c r="D1993" s="104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  <c r="AA1993" s="15"/>
      <c r="AB1993" s="15"/>
      <c r="AC1993" s="15"/>
    </row>
    <row r="1994">
      <c r="A1994" s="104"/>
      <c r="B1994" s="92"/>
      <c r="C1994" s="92"/>
      <c r="D1994" s="104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  <c r="AA1994" s="15"/>
      <c r="AB1994" s="15"/>
      <c r="AC1994" s="15"/>
    </row>
    <row r="1995">
      <c r="A1995" s="104"/>
      <c r="B1995" s="92"/>
      <c r="C1995" s="92"/>
      <c r="D1995" s="104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  <c r="AA1995" s="15"/>
      <c r="AB1995" s="15"/>
      <c r="AC1995" s="15"/>
    </row>
    <row r="1996">
      <c r="A1996" s="104"/>
      <c r="B1996" s="92"/>
      <c r="C1996" s="92"/>
      <c r="D1996" s="104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  <c r="AA1996" s="15"/>
      <c r="AB1996" s="15"/>
      <c r="AC1996" s="15"/>
    </row>
    <row r="1997">
      <c r="A1997" s="104"/>
      <c r="B1997" s="92"/>
      <c r="C1997" s="92"/>
      <c r="D1997" s="104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  <c r="AA1997" s="15"/>
      <c r="AB1997" s="15"/>
      <c r="AC1997" s="15"/>
    </row>
    <row r="1998">
      <c r="A1998" s="104"/>
      <c r="B1998" s="92"/>
      <c r="C1998" s="92"/>
      <c r="D1998" s="104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  <c r="AA1998" s="15"/>
      <c r="AB1998" s="15"/>
      <c r="AC1998" s="15"/>
    </row>
    <row r="1999">
      <c r="A1999" s="104"/>
      <c r="B1999" s="92"/>
      <c r="C1999" s="92"/>
      <c r="D1999" s="104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  <c r="AA1999" s="15"/>
      <c r="AB1999" s="15"/>
      <c r="AC1999" s="15"/>
    </row>
    <row r="2000">
      <c r="A2000" s="104"/>
      <c r="B2000" s="92"/>
      <c r="C2000" s="92"/>
      <c r="D2000" s="104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  <c r="AA2000" s="15"/>
      <c r="AB2000" s="15"/>
      <c r="AC2000" s="15"/>
    </row>
  </sheetData>
  <mergeCells count="1">
    <mergeCell ref="A1:G1"/>
  </mergeCells>
  <conditionalFormatting sqref="E3:G2000">
    <cfRule type="colorScale" priority="1">
      <colorScale>
        <cfvo type="min"/>
        <cfvo type="max"/>
        <color rgb="FFF3F3F3"/>
        <color rgb="FF2B8B0E"/>
      </colorScale>
    </cfRule>
  </conditionalFormatting>
  <conditionalFormatting sqref="I1097">
    <cfRule type="notContainsBlanks" dxfId="0" priority="2">
      <formula>LEN(TRIM(I1097))&gt;0</formula>
    </cfRule>
  </conditionalFormatting>
  <conditionalFormatting sqref="E3:G2000">
    <cfRule type="colorScale" priority="3">
      <colorScale>
        <cfvo type="min"/>
        <cfvo type="max"/>
        <color rgb="FFF3F3F3"/>
        <color rgb="FF2B8B0E"/>
      </colorScale>
    </cfRule>
  </conditionalFormatting>
  <conditionalFormatting sqref="E3:G2000">
    <cfRule type="colorScale" priority="4">
      <colorScale>
        <cfvo type="min"/>
        <cfvo type="max"/>
        <color rgb="FFF3F3F3"/>
        <color rgb="FF2B8B0E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5" max="5" width="14.13"/>
    <col customWidth="1" min="9" max="9" width="14.5"/>
    <col min="16" max="16" width="12.63"/>
    <col customWidth="1" min="17" max="17" width="14.13"/>
    <col customWidth="1" min="21" max="21" width="13.63"/>
  </cols>
  <sheetData>
    <row r="1">
      <c r="A1" s="107">
        <v>2023.0</v>
      </c>
      <c r="B1" s="108"/>
      <c r="C1" s="108"/>
      <c r="D1" s="109"/>
      <c r="E1" s="107">
        <v>2024.0</v>
      </c>
      <c r="F1" s="108"/>
      <c r="G1" s="108"/>
      <c r="H1" s="109"/>
      <c r="I1" s="107">
        <v>2025.0</v>
      </c>
      <c r="J1" s="108"/>
      <c r="K1" s="108"/>
      <c r="L1" s="109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</row>
    <row r="2">
      <c r="A2" s="111" t="s">
        <v>46</v>
      </c>
      <c r="B2" s="2" t="s">
        <v>0</v>
      </c>
      <c r="C2" s="112" t="s">
        <v>1</v>
      </c>
      <c r="D2" s="4" t="s">
        <v>2</v>
      </c>
      <c r="E2" s="111" t="s">
        <v>46</v>
      </c>
      <c r="F2" s="2" t="s">
        <v>0</v>
      </c>
      <c r="G2" s="112" t="s">
        <v>1</v>
      </c>
      <c r="H2" s="4" t="s">
        <v>2</v>
      </c>
      <c r="I2" s="111" t="s">
        <v>46</v>
      </c>
      <c r="J2" s="2" t="s">
        <v>0</v>
      </c>
      <c r="K2" s="112" t="s">
        <v>1</v>
      </c>
      <c r="L2" s="4" t="s">
        <v>2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</row>
    <row r="3">
      <c r="A3" s="113"/>
      <c r="B3" s="114"/>
      <c r="C3" s="114"/>
      <c r="D3" s="114"/>
      <c r="E3" s="113"/>
      <c r="F3" s="115"/>
      <c r="G3" s="115"/>
      <c r="H3" s="115"/>
      <c r="I3" s="113"/>
      <c r="J3" s="115"/>
      <c r="K3" s="115"/>
      <c r="L3" s="115"/>
      <c r="Q3" s="110"/>
      <c r="U3" s="110"/>
    </row>
    <row r="4">
      <c r="A4" s="116">
        <v>45117.0</v>
      </c>
      <c r="B4" s="9">
        <v>1.0</v>
      </c>
      <c r="C4" s="9">
        <v>0.0</v>
      </c>
      <c r="D4" s="9">
        <v>0.0</v>
      </c>
      <c r="E4" s="8">
        <v>45292.0</v>
      </c>
      <c r="F4" s="9">
        <v>1.0</v>
      </c>
      <c r="G4" s="9">
        <v>2.0</v>
      </c>
      <c r="H4" s="9">
        <v>2.0</v>
      </c>
    </row>
    <row r="5">
      <c r="A5" s="116">
        <v>45118.0</v>
      </c>
      <c r="B5" s="9">
        <v>4.0</v>
      </c>
      <c r="C5" s="9">
        <v>0.0</v>
      </c>
      <c r="D5" s="9">
        <v>2.0</v>
      </c>
      <c r="E5" s="8">
        <v>45293.0</v>
      </c>
      <c r="F5" s="9">
        <v>2.0</v>
      </c>
      <c r="G5" s="9">
        <v>2.0</v>
      </c>
      <c r="H5" s="9">
        <v>2.0</v>
      </c>
    </row>
    <row r="6">
      <c r="A6" s="116">
        <v>45119.0</v>
      </c>
      <c r="B6" s="9">
        <v>2.0</v>
      </c>
      <c r="C6" s="9">
        <v>0.0</v>
      </c>
      <c r="D6" s="9">
        <v>1.0</v>
      </c>
      <c r="E6" s="8">
        <v>45294.0</v>
      </c>
      <c r="F6" s="9">
        <v>2.0</v>
      </c>
      <c r="G6" s="9">
        <v>2.0</v>
      </c>
      <c r="H6" s="9">
        <v>1.0</v>
      </c>
    </row>
    <row r="7">
      <c r="A7" s="116">
        <v>45120.0</v>
      </c>
      <c r="B7" s="9">
        <v>2.0</v>
      </c>
      <c r="C7" s="9">
        <v>4.0</v>
      </c>
      <c r="D7" s="9">
        <v>1.0</v>
      </c>
      <c r="E7" s="8">
        <v>45295.0</v>
      </c>
      <c r="F7" s="9">
        <v>1.0</v>
      </c>
      <c r="G7" s="9">
        <v>1.0</v>
      </c>
      <c r="H7" s="9">
        <v>1.0</v>
      </c>
    </row>
    <row r="8">
      <c r="A8" s="116">
        <v>45121.0</v>
      </c>
      <c r="B8" s="9">
        <v>3.0</v>
      </c>
      <c r="C8" s="9">
        <v>3.0</v>
      </c>
      <c r="D8" s="9">
        <v>1.0</v>
      </c>
      <c r="E8" s="8">
        <v>45296.0</v>
      </c>
      <c r="F8" s="9">
        <v>0.0</v>
      </c>
      <c r="G8" s="9">
        <v>1.0</v>
      </c>
      <c r="H8" s="9">
        <v>1.0</v>
      </c>
    </row>
    <row r="9">
      <c r="A9" s="116">
        <v>45122.0</v>
      </c>
      <c r="B9" s="9">
        <v>4.0</v>
      </c>
      <c r="C9" s="9">
        <v>2.0</v>
      </c>
      <c r="D9" s="9">
        <v>0.0</v>
      </c>
      <c r="E9" s="8">
        <v>45297.0</v>
      </c>
      <c r="F9" s="9">
        <v>0.0</v>
      </c>
      <c r="G9" s="9">
        <v>1.0</v>
      </c>
      <c r="H9" s="9">
        <v>2.0</v>
      </c>
    </row>
    <row r="10">
      <c r="A10" s="116">
        <v>45123.0</v>
      </c>
      <c r="B10" s="9">
        <v>1.0</v>
      </c>
      <c r="C10" s="9">
        <v>2.0</v>
      </c>
      <c r="D10" s="9">
        <v>2.0</v>
      </c>
      <c r="E10" s="8">
        <v>45298.0</v>
      </c>
      <c r="F10" s="9">
        <v>2.0</v>
      </c>
      <c r="G10" s="9">
        <v>2.0</v>
      </c>
      <c r="H10" s="9">
        <v>0.0</v>
      </c>
    </row>
    <row r="11">
      <c r="A11" s="116">
        <v>45124.0</v>
      </c>
      <c r="B11" s="9">
        <v>2.0</v>
      </c>
      <c r="C11" s="9">
        <v>2.0</v>
      </c>
      <c r="D11" s="9">
        <v>0.0</v>
      </c>
      <c r="E11" s="8">
        <v>45299.0</v>
      </c>
      <c r="F11" s="9">
        <v>3.0</v>
      </c>
      <c r="G11" s="9">
        <v>2.0</v>
      </c>
      <c r="H11" s="9">
        <v>2.0</v>
      </c>
    </row>
    <row r="12">
      <c r="A12" s="116">
        <v>45125.0</v>
      </c>
      <c r="B12" s="9">
        <v>5.0</v>
      </c>
      <c r="C12" s="9">
        <v>0.0</v>
      </c>
      <c r="D12" s="9">
        <v>3.0</v>
      </c>
      <c r="E12" s="8">
        <v>45300.0</v>
      </c>
      <c r="F12" s="9">
        <v>2.0</v>
      </c>
      <c r="G12" s="9">
        <v>3.0</v>
      </c>
      <c r="H12" s="9">
        <v>1.0</v>
      </c>
    </row>
    <row r="13">
      <c r="A13" s="116">
        <v>45126.0</v>
      </c>
      <c r="B13" s="9">
        <v>2.0</v>
      </c>
      <c r="C13" s="9">
        <v>6.0</v>
      </c>
      <c r="D13" s="9">
        <v>0.0</v>
      </c>
      <c r="E13" s="8">
        <v>45301.0</v>
      </c>
      <c r="F13" s="9">
        <v>3.0</v>
      </c>
      <c r="G13" s="9">
        <v>2.0</v>
      </c>
      <c r="H13" s="9">
        <v>0.0</v>
      </c>
    </row>
    <row r="14">
      <c r="A14" s="116">
        <v>45127.0</v>
      </c>
      <c r="B14" s="9">
        <v>1.0</v>
      </c>
      <c r="C14" s="9">
        <v>4.0</v>
      </c>
      <c r="D14" s="9">
        <v>1.0</v>
      </c>
      <c r="E14" s="8">
        <v>45302.0</v>
      </c>
      <c r="F14" s="9">
        <v>1.0</v>
      </c>
      <c r="G14" s="9">
        <v>1.0</v>
      </c>
      <c r="H14" s="9">
        <v>1.0</v>
      </c>
    </row>
    <row r="15">
      <c r="A15" s="116">
        <v>45128.0</v>
      </c>
      <c r="B15" s="9">
        <v>4.0</v>
      </c>
      <c r="C15" s="9">
        <v>3.0</v>
      </c>
      <c r="D15" s="9">
        <v>1.0</v>
      </c>
      <c r="E15" s="8">
        <v>45303.0</v>
      </c>
      <c r="F15" s="9">
        <v>2.0</v>
      </c>
      <c r="G15" s="9">
        <v>3.0</v>
      </c>
      <c r="H15" s="9">
        <v>2.0</v>
      </c>
    </row>
    <row r="16">
      <c r="A16" s="116">
        <v>45129.0</v>
      </c>
      <c r="B16" s="9">
        <v>1.0</v>
      </c>
      <c r="C16" s="9">
        <v>3.0</v>
      </c>
      <c r="D16" s="9">
        <v>2.0</v>
      </c>
      <c r="E16" s="8">
        <v>45304.0</v>
      </c>
      <c r="F16" s="9">
        <v>1.0</v>
      </c>
      <c r="G16" s="9">
        <v>2.0</v>
      </c>
      <c r="H16" s="9">
        <v>1.0</v>
      </c>
    </row>
    <row r="17">
      <c r="A17" s="116">
        <v>45130.0</v>
      </c>
      <c r="B17" s="9">
        <v>0.0</v>
      </c>
      <c r="C17" s="9">
        <v>3.0</v>
      </c>
      <c r="D17" s="9">
        <v>1.0</v>
      </c>
      <c r="E17" s="8">
        <v>45305.0</v>
      </c>
      <c r="F17" s="9">
        <v>2.0</v>
      </c>
      <c r="G17" s="9">
        <v>1.0</v>
      </c>
      <c r="H17" s="9">
        <v>1.0</v>
      </c>
    </row>
    <row r="18">
      <c r="A18" s="116">
        <v>45131.0</v>
      </c>
      <c r="B18" s="9">
        <v>2.0</v>
      </c>
      <c r="C18" s="9">
        <v>3.0</v>
      </c>
      <c r="D18" s="9">
        <v>0.0</v>
      </c>
      <c r="E18" s="8">
        <v>45306.0</v>
      </c>
      <c r="F18" s="9">
        <v>3.0</v>
      </c>
      <c r="G18" s="9">
        <v>3.0</v>
      </c>
      <c r="H18" s="9">
        <v>2.0</v>
      </c>
    </row>
    <row r="19">
      <c r="A19" s="116">
        <v>45132.0</v>
      </c>
      <c r="B19" s="9">
        <v>2.0</v>
      </c>
      <c r="C19" s="9">
        <v>2.0</v>
      </c>
      <c r="D19" s="9">
        <v>0.0</v>
      </c>
      <c r="E19" s="8">
        <v>45307.0</v>
      </c>
      <c r="F19" s="9">
        <v>3.0</v>
      </c>
      <c r="G19" s="9">
        <v>0.0</v>
      </c>
      <c r="H19" s="9">
        <v>1.0</v>
      </c>
    </row>
    <row r="20">
      <c r="A20" s="116">
        <v>45133.0</v>
      </c>
      <c r="B20" s="9">
        <v>2.0</v>
      </c>
      <c r="C20" s="9">
        <v>2.0</v>
      </c>
      <c r="D20" s="9">
        <v>1.0</v>
      </c>
      <c r="E20" s="8">
        <v>45308.0</v>
      </c>
      <c r="F20" s="9">
        <v>2.0</v>
      </c>
      <c r="G20" s="9">
        <v>2.0</v>
      </c>
      <c r="H20" s="9">
        <v>1.0</v>
      </c>
    </row>
    <row r="21">
      <c r="A21" s="116">
        <v>45134.0</v>
      </c>
      <c r="B21" s="9">
        <v>3.0</v>
      </c>
      <c r="C21" s="9">
        <v>2.0</v>
      </c>
      <c r="D21" s="9">
        <v>2.0</v>
      </c>
      <c r="E21" s="8">
        <v>45309.0</v>
      </c>
      <c r="F21" s="9">
        <v>2.0</v>
      </c>
      <c r="G21" s="9">
        <v>2.0</v>
      </c>
      <c r="H21" s="9">
        <v>0.0</v>
      </c>
    </row>
    <row r="22">
      <c r="A22" s="116">
        <v>45135.0</v>
      </c>
      <c r="B22" s="9">
        <v>1.0</v>
      </c>
      <c r="C22" s="9">
        <v>2.0</v>
      </c>
      <c r="D22" s="9">
        <v>0.0</v>
      </c>
      <c r="E22" s="8">
        <v>45310.0</v>
      </c>
      <c r="F22" s="9">
        <v>2.0</v>
      </c>
      <c r="G22" s="9">
        <v>2.0</v>
      </c>
      <c r="H22" s="9">
        <v>3.0</v>
      </c>
    </row>
    <row r="23">
      <c r="A23" s="116">
        <v>45136.0</v>
      </c>
      <c r="B23" s="9">
        <v>3.0</v>
      </c>
      <c r="C23" s="9">
        <v>2.0</v>
      </c>
      <c r="D23" s="9">
        <v>1.0</v>
      </c>
      <c r="E23" s="8">
        <v>45311.0</v>
      </c>
      <c r="F23" s="9">
        <v>1.0</v>
      </c>
      <c r="G23" s="9">
        <v>2.0</v>
      </c>
    </row>
    <row r="24">
      <c r="A24" s="116">
        <v>45137.0</v>
      </c>
      <c r="B24" s="9">
        <v>2.0</v>
      </c>
      <c r="C24" s="9">
        <v>2.0</v>
      </c>
      <c r="D24" s="9">
        <v>1.0</v>
      </c>
      <c r="E24" s="8">
        <v>45312.0</v>
      </c>
      <c r="F24" s="9">
        <v>2.0</v>
      </c>
      <c r="G24" s="9">
        <v>2.0</v>
      </c>
      <c r="H24" s="9">
        <v>2.0</v>
      </c>
    </row>
    <row r="25">
      <c r="A25" s="116">
        <v>45138.0</v>
      </c>
      <c r="B25" s="9">
        <v>4.0</v>
      </c>
      <c r="C25" s="9">
        <v>3.0</v>
      </c>
      <c r="D25" s="9">
        <v>1.0</v>
      </c>
      <c r="E25" s="8">
        <v>45313.0</v>
      </c>
      <c r="F25" s="9">
        <v>2.0</v>
      </c>
      <c r="G25" s="9">
        <v>0.0</v>
      </c>
      <c r="H25" s="9">
        <v>0.0</v>
      </c>
    </row>
    <row r="26">
      <c r="A26" s="116">
        <v>45139.0</v>
      </c>
      <c r="B26" s="9">
        <v>0.0</v>
      </c>
      <c r="C26" s="9">
        <v>2.0</v>
      </c>
      <c r="D26" s="9">
        <v>0.0</v>
      </c>
      <c r="E26" s="8">
        <v>45314.0</v>
      </c>
      <c r="F26" s="9">
        <v>1.0</v>
      </c>
      <c r="G26" s="9">
        <v>0.0</v>
      </c>
      <c r="H26" s="9">
        <v>3.0</v>
      </c>
    </row>
    <row r="27">
      <c r="A27" s="116">
        <v>45140.0</v>
      </c>
      <c r="B27" s="9">
        <v>0.0</v>
      </c>
      <c r="C27" s="9">
        <v>1.0</v>
      </c>
      <c r="D27" s="9">
        <v>0.0</v>
      </c>
      <c r="E27" s="8">
        <v>45315.0</v>
      </c>
      <c r="F27" s="9">
        <v>4.0</v>
      </c>
      <c r="G27" s="9">
        <v>2.0</v>
      </c>
    </row>
    <row r="28">
      <c r="A28" s="116">
        <v>45141.0</v>
      </c>
      <c r="B28" s="9">
        <v>0.0</v>
      </c>
      <c r="C28" s="9">
        <v>2.0</v>
      </c>
      <c r="D28" s="9">
        <v>0.0</v>
      </c>
      <c r="E28" s="8">
        <v>45316.0</v>
      </c>
      <c r="F28" s="9">
        <v>1.0</v>
      </c>
      <c r="G28" s="9">
        <v>3.0</v>
      </c>
      <c r="H28" s="9">
        <v>2.0</v>
      </c>
    </row>
    <row r="29">
      <c r="A29" s="116">
        <v>45142.0</v>
      </c>
      <c r="B29" s="9">
        <v>0.0</v>
      </c>
      <c r="C29" s="9">
        <v>1.0</v>
      </c>
      <c r="D29" s="9">
        <v>0.0</v>
      </c>
      <c r="E29" s="8">
        <v>45317.0</v>
      </c>
      <c r="F29" s="9">
        <v>1.0</v>
      </c>
      <c r="G29" s="9">
        <v>2.0</v>
      </c>
    </row>
    <row r="30">
      <c r="A30" s="116">
        <v>45143.0</v>
      </c>
      <c r="B30" s="9">
        <v>1.0</v>
      </c>
      <c r="C30" s="9">
        <v>1.0</v>
      </c>
      <c r="D30" s="9">
        <v>2.0</v>
      </c>
      <c r="E30" s="8">
        <v>45318.0</v>
      </c>
      <c r="F30" s="9">
        <v>1.0</v>
      </c>
      <c r="G30" s="9">
        <v>2.0</v>
      </c>
      <c r="H30" s="9">
        <v>1.0</v>
      </c>
    </row>
    <row r="31">
      <c r="A31" s="116">
        <v>45144.0</v>
      </c>
      <c r="B31" s="9">
        <v>4.0</v>
      </c>
      <c r="C31" s="9">
        <v>2.0</v>
      </c>
      <c r="D31" s="9">
        <v>1.0</v>
      </c>
      <c r="E31" s="8">
        <v>45319.0</v>
      </c>
      <c r="F31" s="9">
        <v>1.0</v>
      </c>
      <c r="G31" s="9">
        <v>2.0</v>
      </c>
      <c r="H31" s="9">
        <v>2.0</v>
      </c>
    </row>
    <row r="32">
      <c r="A32" s="116">
        <v>45145.0</v>
      </c>
      <c r="B32" s="9">
        <v>3.0</v>
      </c>
      <c r="C32" s="9">
        <v>1.0</v>
      </c>
      <c r="D32" s="9">
        <v>0.0</v>
      </c>
      <c r="E32" s="8">
        <v>45320.0</v>
      </c>
      <c r="F32" s="9">
        <v>2.0</v>
      </c>
      <c r="G32" s="9">
        <v>0.0</v>
      </c>
      <c r="H32" s="9">
        <v>1.0</v>
      </c>
    </row>
    <row r="33">
      <c r="A33" s="116">
        <v>45146.0</v>
      </c>
      <c r="B33" s="9">
        <v>2.0</v>
      </c>
      <c r="C33" s="9">
        <v>0.0</v>
      </c>
      <c r="D33" s="9">
        <v>0.0</v>
      </c>
      <c r="E33" s="8">
        <v>45321.0</v>
      </c>
      <c r="F33" s="9">
        <v>3.0</v>
      </c>
      <c r="G33" s="9">
        <v>0.0</v>
      </c>
    </row>
    <row r="34">
      <c r="A34" s="116">
        <v>45147.0</v>
      </c>
      <c r="B34" s="9">
        <v>3.0</v>
      </c>
      <c r="C34" s="9">
        <v>2.0</v>
      </c>
      <c r="D34" s="9">
        <v>1.0</v>
      </c>
      <c r="E34" s="8">
        <v>45322.0</v>
      </c>
      <c r="F34" s="9">
        <v>2.0</v>
      </c>
      <c r="G34" s="9">
        <v>3.0</v>
      </c>
      <c r="H34" s="9">
        <v>3.0</v>
      </c>
      <c r="I34" s="8"/>
    </row>
    <row r="35">
      <c r="A35" s="116">
        <v>45148.0</v>
      </c>
      <c r="B35" s="9">
        <v>3.0</v>
      </c>
      <c r="C35" s="9">
        <v>2.0</v>
      </c>
      <c r="D35" s="9">
        <v>2.0</v>
      </c>
      <c r="E35" s="8">
        <v>45323.0</v>
      </c>
      <c r="F35" s="9">
        <v>1.0</v>
      </c>
      <c r="G35" s="9">
        <v>2.0</v>
      </c>
    </row>
    <row r="36">
      <c r="A36" s="116">
        <v>45149.0</v>
      </c>
      <c r="B36" s="9">
        <v>3.0</v>
      </c>
      <c r="C36" s="9">
        <v>3.0</v>
      </c>
      <c r="D36" s="9">
        <v>0.0</v>
      </c>
      <c r="E36" s="8">
        <v>45324.0</v>
      </c>
      <c r="F36" s="9">
        <v>3.0</v>
      </c>
      <c r="G36" s="9">
        <v>3.0</v>
      </c>
    </row>
    <row r="37">
      <c r="A37" s="116">
        <v>45150.0</v>
      </c>
      <c r="B37" s="9">
        <v>1.0</v>
      </c>
      <c r="C37" s="9">
        <v>2.0</v>
      </c>
      <c r="D37" s="9">
        <v>0.0</v>
      </c>
      <c r="E37" s="8">
        <v>45325.0</v>
      </c>
      <c r="F37" s="9">
        <v>3.0</v>
      </c>
      <c r="G37" s="9">
        <v>1.0</v>
      </c>
      <c r="H37" s="9">
        <v>2.0</v>
      </c>
    </row>
    <row r="38">
      <c r="A38" s="116">
        <v>45151.0</v>
      </c>
      <c r="B38" s="9">
        <v>4.0</v>
      </c>
      <c r="C38" s="9">
        <v>3.0</v>
      </c>
      <c r="D38" s="9">
        <v>0.0</v>
      </c>
      <c r="E38" s="8">
        <v>45326.0</v>
      </c>
      <c r="F38" s="9">
        <v>1.0</v>
      </c>
      <c r="G38" s="9">
        <v>2.0</v>
      </c>
      <c r="H38" s="9">
        <v>1.0</v>
      </c>
    </row>
    <row r="39">
      <c r="A39" s="116">
        <v>45152.0</v>
      </c>
      <c r="B39" s="9">
        <v>4.0</v>
      </c>
      <c r="C39" s="9">
        <v>2.0</v>
      </c>
      <c r="D39" s="9">
        <v>0.0</v>
      </c>
      <c r="E39" s="8">
        <v>45327.0</v>
      </c>
      <c r="F39" s="9">
        <v>2.0</v>
      </c>
      <c r="G39" s="9">
        <v>2.0</v>
      </c>
      <c r="H39" s="9">
        <v>2.0</v>
      </c>
    </row>
    <row r="40">
      <c r="A40" s="116">
        <v>45153.0</v>
      </c>
      <c r="B40" s="9">
        <v>1.0</v>
      </c>
      <c r="C40" s="9">
        <v>2.0</v>
      </c>
      <c r="D40" s="9">
        <v>1.0</v>
      </c>
      <c r="E40" s="8">
        <v>45328.0</v>
      </c>
      <c r="F40" s="9">
        <v>1.0</v>
      </c>
      <c r="G40" s="9">
        <v>2.0</v>
      </c>
    </row>
    <row r="41">
      <c r="A41" s="116">
        <v>45154.0</v>
      </c>
      <c r="B41" s="9">
        <v>3.0</v>
      </c>
      <c r="C41" s="9">
        <v>2.0</v>
      </c>
      <c r="D41" s="9">
        <v>0.0</v>
      </c>
      <c r="E41" s="8">
        <v>45329.0</v>
      </c>
      <c r="F41" s="9">
        <v>1.0</v>
      </c>
      <c r="G41" s="9">
        <v>2.0</v>
      </c>
      <c r="H41" s="9">
        <v>2.0</v>
      </c>
    </row>
    <row r="42">
      <c r="A42" s="116">
        <v>45155.0</v>
      </c>
      <c r="B42" s="9">
        <v>3.0</v>
      </c>
      <c r="C42" s="9">
        <v>3.0</v>
      </c>
      <c r="D42" s="9">
        <v>0.0</v>
      </c>
      <c r="E42" s="8">
        <v>45330.0</v>
      </c>
      <c r="F42" s="9">
        <v>2.0</v>
      </c>
      <c r="G42" s="9">
        <v>2.0</v>
      </c>
    </row>
    <row r="43">
      <c r="A43" s="116">
        <v>45156.0</v>
      </c>
      <c r="B43" s="9">
        <v>3.0</v>
      </c>
      <c r="C43" s="9">
        <v>3.0</v>
      </c>
      <c r="D43" s="9">
        <v>0.0</v>
      </c>
      <c r="E43" s="8">
        <v>45331.0</v>
      </c>
      <c r="F43" s="9">
        <v>2.0</v>
      </c>
      <c r="G43" s="9">
        <v>0.0</v>
      </c>
    </row>
    <row r="44">
      <c r="A44" s="116">
        <v>45157.0</v>
      </c>
      <c r="B44" s="9">
        <v>2.0</v>
      </c>
      <c r="C44" s="9">
        <v>3.0</v>
      </c>
      <c r="D44" s="9">
        <v>0.0</v>
      </c>
      <c r="E44" s="8">
        <v>45332.0</v>
      </c>
      <c r="F44" s="9">
        <v>0.0</v>
      </c>
      <c r="G44" s="9">
        <v>0.0</v>
      </c>
    </row>
    <row r="45">
      <c r="A45" s="116">
        <v>45158.0</v>
      </c>
      <c r="B45" s="9">
        <v>3.0</v>
      </c>
      <c r="C45" s="9">
        <v>0.0</v>
      </c>
      <c r="D45" s="9">
        <v>1.0</v>
      </c>
      <c r="E45" s="8">
        <v>45333.0</v>
      </c>
      <c r="F45" s="9">
        <v>0.0</v>
      </c>
      <c r="G45" s="9">
        <v>0.0</v>
      </c>
      <c r="H45" s="9">
        <v>2.0</v>
      </c>
    </row>
    <row r="46">
      <c r="A46" s="116">
        <v>45159.0</v>
      </c>
      <c r="B46" s="9">
        <v>3.0</v>
      </c>
      <c r="C46" s="9">
        <v>0.0</v>
      </c>
      <c r="D46" s="9">
        <v>1.0</v>
      </c>
      <c r="E46" s="8">
        <v>45334.0</v>
      </c>
      <c r="F46" s="9">
        <v>1.0</v>
      </c>
      <c r="G46" s="9">
        <v>0.0</v>
      </c>
      <c r="H46" s="9">
        <v>2.0</v>
      </c>
    </row>
    <row r="47">
      <c r="A47" s="116">
        <v>45160.0</v>
      </c>
      <c r="B47" s="9">
        <v>1.0</v>
      </c>
      <c r="C47" s="9">
        <v>0.0</v>
      </c>
      <c r="D47" s="9">
        <v>0.0</v>
      </c>
      <c r="E47" s="8">
        <v>45335.0</v>
      </c>
      <c r="F47" s="9">
        <v>2.0</v>
      </c>
      <c r="G47" s="9">
        <v>0.0</v>
      </c>
    </row>
    <row r="48">
      <c r="A48" s="116">
        <v>45161.0</v>
      </c>
      <c r="B48" s="9">
        <v>4.0</v>
      </c>
      <c r="C48" s="9">
        <v>3.0</v>
      </c>
      <c r="D48" s="9">
        <v>0.0</v>
      </c>
      <c r="E48" s="8">
        <v>45336.0</v>
      </c>
      <c r="F48" s="9">
        <v>3.0</v>
      </c>
      <c r="G48" s="9">
        <v>0.0</v>
      </c>
    </row>
    <row r="49">
      <c r="A49" s="116">
        <v>45162.0</v>
      </c>
      <c r="B49" s="9">
        <v>0.0</v>
      </c>
      <c r="C49" s="9">
        <v>2.0</v>
      </c>
      <c r="D49" s="9">
        <v>3.0</v>
      </c>
      <c r="E49" s="8">
        <v>45337.0</v>
      </c>
      <c r="F49" s="9">
        <v>1.0</v>
      </c>
      <c r="G49" s="9">
        <v>0.0</v>
      </c>
    </row>
    <row r="50">
      <c r="A50" s="116">
        <v>45163.0</v>
      </c>
      <c r="B50" s="9">
        <v>1.0</v>
      </c>
      <c r="C50" s="9">
        <v>1.0</v>
      </c>
      <c r="D50" s="9">
        <v>0.0</v>
      </c>
      <c r="E50" s="8">
        <v>45338.0</v>
      </c>
      <c r="F50" s="9">
        <v>2.0</v>
      </c>
      <c r="G50" s="9">
        <v>0.0</v>
      </c>
    </row>
    <row r="51">
      <c r="A51" s="116">
        <v>45164.0</v>
      </c>
      <c r="B51" s="9">
        <v>3.0</v>
      </c>
      <c r="C51" s="9">
        <v>3.0</v>
      </c>
      <c r="D51" s="9">
        <v>1.0</v>
      </c>
      <c r="E51" s="8">
        <v>45339.0</v>
      </c>
      <c r="F51" s="9">
        <v>1.0</v>
      </c>
      <c r="G51" s="9">
        <v>0.0</v>
      </c>
    </row>
    <row r="52">
      <c r="A52" s="116">
        <v>45165.0</v>
      </c>
      <c r="B52" s="9">
        <v>1.0</v>
      </c>
      <c r="C52" s="9">
        <v>5.0</v>
      </c>
      <c r="D52" s="9">
        <v>1.0</v>
      </c>
      <c r="E52" s="8">
        <v>45340.0</v>
      </c>
      <c r="F52" s="9">
        <v>2.0</v>
      </c>
      <c r="G52" s="9">
        <v>0.0</v>
      </c>
    </row>
    <row r="53">
      <c r="A53" s="116">
        <v>45166.0</v>
      </c>
      <c r="B53" s="9">
        <v>4.0</v>
      </c>
      <c r="C53" s="9">
        <v>2.0</v>
      </c>
      <c r="D53" s="9">
        <v>0.0</v>
      </c>
      <c r="E53" s="8">
        <v>45341.0</v>
      </c>
      <c r="F53" s="9">
        <v>2.0</v>
      </c>
      <c r="G53" s="9">
        <v>0.0</v>
      </c>
    </row>
    <row r="54">
      <c r="A54" s="116">
        <v>45167.0</v>
      </c>
      <c r="B54" s="9">
        <v>5.0</v>
      </c>
      <c r="C54" s="9">
        <v>0.0</v>
      </c>
      <c r="D54" s="9">
        <v>1.0</v>
      </c>
      <c r="E54" s="8">
        <v>45342.0</v>
      </c>
      <c r="F54" s="9">
        <v>1.0</v>
      </c>
      <c r="G54" s="9">
        <v>0.0</v>
      </c>
    </row>
    <row r="55">
      <c r="A55" s="116">
        <v>45168.0</v>
      </c>
      <c r="B55" s="9">
        <v>1.0</v>
      </c>
      <c r="C55" s="9">
        <v>4.0</v>
      </c>
      <c r="D55" s="9">
        <v>0.0</v>
      </c>
      <c r="E55" s="8">
        <v>45343.0</v>
      </c>
      <c r="F55" s="9">
        <v>1.0</v>
      </c>
      <c r="G55" s="9">
        <v>0.0</v>
      </c>
    </row>
    <row r="56">
      <c r="A56" s="116">
        <v>45169.0</v>
      </c>
      <c r="B56" s="9">
        <v>3.0</v>
      </c>
      <c r="C56" s="9">
        <v>3.0</v>
      </c>
      <c r="D56" s="9">
        <v>2.0</v>
      </c>
      <c r="E56" s="8">
        <v>45344.0</v>
      </c>
      <c r="F56" s="9">
        <v>1.0</v>
      </c>
      <c r="G56" s="9">
        <v>0.0</v>
      </c>
      <c r="H56" s="9">
        <v>2.0</v>
      </c>
    </row>
    <row r="57">
      <c r="A57" s="116">
        <v>45170.0</v>
      </c>
      <c r="B57" s="9">
        <v>0.0</v>
      </c>
      <c r="C57" s="9">
        <v>3.0</v>
      </c>
      <c r="D57" s="9">
        <v>0.0</v>
      </c>
      <c r="E57" s="8">
        <v>45345.0</v>
      </c>
      <c r="F57" s="9">
        <v>2.0</v>
      </c>
      <c r="G57" s="9">
        <v>0.0</v>
      </c>
      <c r="H57" s="9">
        <v>2.0</v>
      </c>
    </row>
    <row r="58">
      <c r="A58" s="116">
        <v>45171.0</v>
      </c>
      <c r="B58" s="9">
        <v>3.0</v>
      </c>
      <c r="C58" s="9">
        <v>2.0</v>
      </c>
      <c r="D58" s="9">
        <v>0.0</v>
      </c>
      <c r="E58" s="8">
        <v>45346.0</v>
      </c>
      <c r="F58" s="9">
        <v>1.0</v>
      </c>
      <c r="G58" s="9">
        <v>0.0</v>
      </c>
      <c r="H58" s="9">
        <v>1.0</v>
      </c>
    </row>
    <row r="59">
      <c r="A59" s="116">
        <v>45172.0</v>
      </c>
      <c r="B59" s="9">
        <v>1.0</v>
      </c>
      <c r="C59" s="9">
        <v>5.0</v>
      </c>
      <c r="D59" s="9">
        <v>0.0</v>
      </c>
      <c r="E59" s="8">
        <v>45347.0</v>
      </c>
      <c r="F59" s="9">
        <v>1.0</v>
      </c>
      <c r="G59" s="9">
        <v>0.0</v>
      </c>
    </row>
    <row r="60">
      <c r="A60" s="116">
        <v>45173.0</v>
      </c>
      <c r="B60" s="9">
        <v>3.0</v>
      </c>
      <c r="C60" s="9">
        <v>0.0</v>
      </c>
      <c r="D60" s="9">
        <v>0.0</v>
      </c>
      <c r="E60" s="8">
        <v>45348.0</v>
      </c>
      <c r="F60" s="9">
        <v>1.0</v>
      </c>
      <c r="G60" s="9">
        <v>0.0</v>
      </c>
      <c r="H60" s="9">
        <v>1.0</v>
      </c>
    </row>
    <row r="61">
      <c r="A61" s="116">
        <v>45174.0</v>
      </c>
      <c r="B61" s="9">
        <v>3.0</v>
      </c>
      <c r="C61" s="9">
        <v>0.0</v>
      </c>
      <c r="D61" s="9">
        <v>0.0</v>
      </c>
      <c r="E61" s="8">
        <v>45349.0</v>
      </c>
      <c r="F61" s="9">
        <v>2.0</v>
      </c>
      <c r="G61" s="9">
        <v>3.0</v>
      </c>
      <c r="H61" s="9">
        <v>1.0</v>
      </c>
    </row>
    <row r="62">
      <c r="A62" s="116">
        <v>45175.0</v>
      </c>
      <c r="B62" s="9">
        <v>0.0</v>
      </c>
      <c r="C62" s="9">
        <v>1.0</v>
      </c>
      <c r="D62" s="9">
        <v>0.0</v>
      </c>
      <c r="E62" s="8">
        <v>45350.0</v>
      </c>
      <c r="F62" s="9">
        <v>2.0</v>
      </c>
      <c r="G62" s="9">
        <v>3.0</v>
      </c>
    </row>
    <row r="63">
      <c r="A63" s="116">
        <v>45176.0</v>
      </c>
      <c r="B63" s="9">
        <v>0.0</v>
      </c>
      <c r="C63" s="9">
        <v>2.0</v>
      </c>
      <c r="D63" s="9">
        <v>0.0</v>
      </c>
      <c r="E63" s="8">
        <v>45351.0</v>
      </c>
      <c r="F63" s="9">
        <v>0.0</v>
      </c>
      <c r="G63" s="9">
        <v>2.0</v>
      </c>
    </row>
    <row r="64">
      <c r="A64" s="116">
        <v>45177.0</v>
      </c>
      <c r="B64" s="9">
        <v>4.0</v>
      </c>
      <c r="C64" s="9">
        <v>3.0</v>
      </c>
      <c r="D64" s="9">
        <v>0.0</v>
      </c>
      <c r="E64" s="8">
        <v>45352.0</v>
      </c>
      <c r="F64" s="9">
        <v>0.0</v>
      </c>
      <c r="G64" s="9">
        <v>0.0</v>
      </c>
      <c r="H64" s="9">
        <v>1.0</v>
      </c>
    </row>
    <row r="65">
      <c r="A65" s="116">
        <v>45178.0</v>
      </c>
      <c r="B65" s="9">
        <v>0.0</v>
      </c>
      <c r="C65" s="9">
        <v>2.0</v>
      </c>
      <c r="D65" s="9">
        <v>0.0</v>
      </c>
      <c r="E65" s="8">
        <v>45353.0</v>
      </c>
      <c r="F65" s="9">
        <v>1.0</v>
      </c>
      <c r="G65" s="9">
        <v>0.0</v>
      </c>
      <c r="H65" s="9">
        <v>1.0</v>
      </c>
    </row>
    <row r="66">
      <c r="A66" s="116">
        <v>45179.0</v>
      </c>
      <c r="B66" s="9">
        <v>1.0</v>
      </c>
      <c r="C66" s="9">
        <v>2.0</v>
      </c>
      <c r="D66" s="9">
        <v>0.0</v>
      </c>
      <c r="E66" s="8">
        <v>45354.0</v>
      </c>
      <c r="F66" s="9">
        <v>1.0</v>
      </c>
      <c r="G66" s="9">
        <v>4.0</v>
      </c>
    </row>
    <row r="67">
      <c r="A67" s="116">
        <v>45180.0</v>
      </c>
      <c r="B67" s="9">
        <v>3.0</v>
      </c>
      <c r="C67" s="9">
        <v>0.0</v>
      </c>
      <c r="D67" s="9">
        <v>0.0</v>
      </c>
      <c r="E67" s="8">
        <v>45355.0</v>
      </c>
      <c r="F67" s="9">
        <v>2.0</v>
      </c>
      <c r="G67" s="9">
        <v>3.0</v>
      </c>
      <c r="H67" s="9">
        <v>1.0</v>
      </c>
    </row>
    <row r="68">
      <c r="A68" s="116">
        <v>45181.0</v>
      </c>
      <c r="B68" s="9">
        <v>3.0</v>
      </c>
      <c r="C68" s="9">
        <v>1.0</v>
      </c>
      <c r="D68" s="9">
        <v>0.0</v>
      </c>
      <c r="E68" s="8">
        <v>45356.0</v>
      </c>
      <c r="F68" s="9">
        <v>2.0</v>
      </c>
      <c r="G68" s="9">
        <v>2.0</v>
      </c>
    </row>
    <row r="69">
      <c r="A69" s="116">
        <v>45182.0</v>
      </c>
      <c r="B69" s="9">
        <v>3.0</v>
      </c>
      <c r="C69" s="9">
        <v>2.0</v>
      </c>
      <c r="D69" s="9">
        <v>1.0</v>
      </c>
      <c r="E69" s="8">
        <v>45357.0</v>
      </c>
      <c r="F69" s="9">
        <v>1.0</v>
      </c>
      <c r="G69" s="9">
        <v>1.0</v>
      </c>
      <c r="H69" s="9">
        <v>1.0</v>
      </c>
    </row>
    <row r="70">
      <c r="A70" s="116">
        <v>45183.0</v>
      </c>
      <c r="B70" s="9">
        <v>3.0</v>
      </c>
      <c r="C70" s="9">
        <v>0.0</v>
      </c>
      <c r="D70" s="9">
        <v>0.0</v>
      </c>
      <c r="E70" s="8">
        <v>45358.0</v>
      </c>
      <c r="F70" s="9">
        <v>1.0</v>
      </c>
      <c r="G70" s="9">
        <v>3.0</v>
      </c>
    </row>
    <row r="71">
      <c r="A71" s="116">
        <v>45184.0</v>
      </c>
      <c r="B71" s="9">
        <v>1.0</v>
      </c>
      <c r="C71" s="9">
        <v>0.0</v>
      </c>
      <c r="D71" s="9">
        <v>2.0</v>
      </c>
      <c r="E71" s="8">
        <v>45359.0</v>
      </c>
      <c r="F71" s="9">
        <v>1.0</v>
      </c>
      <c r="G71" s="9">
        <v>2.0</v>
      </c>
      <c r="H71" s="9">
        <v>2.0</v>
      </c>
    </row>
    <row r="72">
      <c r="A72" s="116">
        <v>45185.0</v>
      </c>
      <c r="B72" s="9">
        <v>5.0</v>
      </c>
      <c r="C72" s="9">
        <v>0.0</v>
      </c>
      <c r="D72" s="9">
        <v>1.0</v>
      </c>
      <c r="E72" s="8">
        <v>45360.0</v>
      </c>
      <c r="F72" s="9">
        <v>3.0</v>
      </c>
      <c r="G72" s="9">
        <v>3.0</v>
      </c>
    </row>
    <row r="73">
      <c r="A73" s="116">
        <v>45186.0</v>
      </c>
      <c r="B73" s="9">
        <v>3.0</v>
      </c>
      <c r="C73" s="9">
        <v>0.0</v>
      </c>
      <c r="D73" s="9">
        <v>0.0</v>
      </c>
      <c r="E73" s="8">
        <v>45361.0</v>
      </c>
      <c r="F73" s="9">
        <v>1.0</v>
      </c>
      <c r="G73" s="9">
        <v>3.0</v>
      </c>
      <c r="H73" s="9">
        <v>2.0</v>
      </c>
    </row>
    <row r="74">
      <c r="A74" s="116">
        <v>45187.0</v>
      </c>
      <c r="B74" s="9">
        <v>2.0</v>
      </c>
      <c r="C74" s="9">
        <v>0.0</v>
      </c>
      <c r="E74" s="8">
        <v>45362.0</v>
      </c>
      <c r="F74" s="9">
        <v>4.0</v>
      </c>
      <c r="G74" s="9">
        <v>2.0</v>
      </c>
      <c r="H74" s="9">
        <v>1.0</v>
      </c>
    </row>
    <row r="75">
      <c r="A75" s="116">
        <v>45188.0</v>
      </c>
      <c r="B75" s="9">
        <v>1.0</v>
      </c>
      <c r="C75" s="9">
        <v>1.0</v>
      </c>
      <c r="E75" s="8">
        <v>45363.0</v>
      </c>
      <c r="F75" s="9">
        <v>1.0</v>
      </c>
      <c r="G75" s="9">
        <v>1.0</v>
      </c>
      <c r="H75" s="9">
        <v>1.0</v>
      </c>
    </row>
    <row r="76">
      <c r="A76" s="116">
        <v>45189.0</v>
      </c>
      <c r="B76" s="9">
        <v>1.0</v>
      </c>
      <c r="C76" s="9">
        <v>3.0</v>
      </c>
      <c r="E76" s="8">
        <v>45364.0</v>
      </c>
      <c r="F76" s="9">
        <v>2.0</v>
      </c>
      <c r="G76" s="9">
        <v>0.0</v>
      </c>
    </row>
    <row r="77">
      <c r="A77" s="116">
        <v>45190.0</v>
      </c>
      <c r="B77" s="9">
        <v>3.0</v>
      </c>
      <c r="C77" s="9">
        <v>0.0</v>
      </c>
      <c r="E77" s="8">
        <v>45365.0</v>
      </c>
      <c r="F77" s="9">
        <v>3.0</v>
      </c>
      <c r="G77" s="9">
        <v>0.0</v>
      </c>
      <c r="H77" s="9">
        <v>1.0</v>
      </c>
    </row>
    <row r="78">
      <c r="A78" s="116">
        <v>45191.0</v>
      </c>
      <c r="B78" s="9">
        <v>2.0</v>
      </c>
      <c r="C78" s="9">
        <v>0.0</v>
      </c>
      <c r="E78" s="8">
        <v>45366.0</v>
      </c>
      <c r="F78" s="9">
        <v>1.0</v>
      </c>
      <c r="G78" s="9">
        <v>1.0</v>
      </c>
    </row>
    <row r="79">
      <c r="A79" s="116">
        <v>45192.0</v>
      </c>
      <c r="B79" s="9">
        <v>1.0</v>
      </c>
      <c r="C79" s="9">
        <v>0.0</v>
      </c>
      <c r="E79" s="8">
        <v>45367.0</v>
      </c>
      <c r="F79" s="9">
        <v>1.0</v>
      </c>
      <c r="G79" s="9">
        <v>1.0</v>
      </c>
      <c r="H79" s="9">
        <v>1.0</v>
      </c>
    </row>
    <row r="80">
      <c r="A80" s="116">
        <v>45193.0</v>
      </c>
      <c r="B80" s="9">
        <v>2.0</v>
      </c>
      <c r="C80" s="9">
        <v>0.0</v>
      </c>
      <c r="E80" s="8">
        <v>45368.0</v>
      </c>
      <c r="F80" s="9">
        <v>2.0</v>
      </c>
      <c r="G80" s="9">
        <v>2.0</v>
      </c>
    </row>
    <row r="81">
      <c r="A81" s="116">
        <v>45194.0</v>
      </c>
      <c r="B81" s="9">
        <v>4.0</v>
      </c>
      <c r="C81" s="9">
        <v>0.0</v>
      </c>
      <c r="E81" s="8">
        <v>45369.0</v>
      </c>
      <c r="F81" s="9">
        <v>2.0</v>
      </c>
      <c r="G81" s="9">
        <v>3.0</v>
      </c>
      <c r="H81" s="9">
        <v>1.0</v>
      </c>
    </row>
    <row r="82">
      <c r="A82" s="116">
        <v>45195.0</v>
      </c>
      <c r="B82" s="9">
        <v>1.0</v>
      </c>
      <c r="C82" s="9">
        <v>0.0</v>
      </c>
      <c r="E82" s="8">
        <v>45370.0</v>
      </c>
      <c r="F82" s="9">
        <v>1.0</v>
      </c>
      <c r="G82" s="9">
        <v>2.0</v>
      </c>
      <c r="H82" s="9">
        <v>1.0</v>
      </c>
    </row>
    <row r="83">
      <c r="A83" s="116">
        <v>45196.0</v>
      </c>
      <c r="B83" s="9">
        <v>1.0</v>
      </c>
      <c r="C83" s="9">
        <v>0.0</v>
      </c>
      <c r="D83" s="9">
        <v>1.0</v>
      </c>
      <c r="E83" s="8">
        <v>45371.0</v>
      </c>
      <c r="F83" s="9">
        <v>0.0</v>
      </c>
      <c r="G83" s="9">
        <v>2.0</v>
      </c>
      <c r="H83" s="9">
        <v>1.0</v>
      </c>
    </row>
    <row r="84">
      <c r="A84" s="116">
        <v>45197.0</v>
      </c>
      <c r="B84" s="9">
        <v>2.0</v>
      </c>
      <c r="C84" s="9">
        <v>0.0</v>
      </c>
      <c r="E84" s="8">
        <v>45372.0</v>
      </c>
      <c r="F84" s="9">
        <v>2.0</v>
      </c>
      <c r="G84" s="9">
        <v>2.0</v>
      </c>
      <c r="H84" s="9">
        <v>1.0</v>
      </c>
    </row>
    <row r="85">
      <c r="A85" s="116">
        <v>45198.0</v>
      </c>
      <c r="B85" s="9">
        <v>1.0</v>
      </c>
      <c r="C85" s="9">
        <v>0.0</v>
      </c>
      <c r="D85" s="9">
        <v>2.0</v>
      </c>
      <c r="E85" s="8">
        <v>45373.0</v>
      </c>
      <c r="F85" s="9">
        <v>2.0</v>
      </c>
      <c r="G85" s="9">
        <v>2.0</v>
      </c>
      <c r="H85" s="9">
        <v>0.0</v>
      </c>
    </row>
    <row r="86">
      <c r="A86" s="116">
        <v>45199.0</v>
      </c>
      <c r="B86" s="9">
        <v>3.0</v>
      </c>
      <c r="C86" s="9">
        <v>0.0</v>
      </c>
      <c r="D86" s="9">
        <v>1.0</v>
      </c>
      <c r="E86" s="8">
        <v>45374.0</v>
      </c>
      <c r="F86" s="9">
        <v>2.0</v>
      </c>
      <c r="G86" s="9">
        <v>2.0</v>
      </c>
      <c r="H86" s="9">
        <v>1.0</v>
      </c>
    </row>
    <row r="87">
      <c r="A87" s="116">
        <v>45200.0</v>
      </c>
      <c r="B87" s="9">
        <v>2.0</v>
      </c>
      <c r="C87" s="9">
        <v>0.0</v>
      </c>
      <c r="D87" s="9">
        <v>0.0</v>
      </c>
      <c r="E87" s="8">
        <v>45375.0</v>
      </c>
      <c r="F87" s="9">
        <v>1.0</v>
      </c>
      <c r="G87" s="9">
        <v>2.0</v>
      </c>
      <c r="H87" s="9">
        <v>1.0</v>
      </c>
    </row>
    <row r="88">
      <c r="A88" s="116">
        <v>45201.0</v>
      </c>
      <c r="B88" s="9">
        <v>1.0</v>
      </c>
      <c r="C88" s="9">
        <v>0.0</v>
      </c>
      <c r="D88" s="9">
        <v>0.0</v>
      </c>
      <c r="E88" s="8">
        <v>45376.0</v>
      </c>
      <c r="F88" s="9">
        <v>1.0</v>
      </c>
      <c r="G88" s="9">
        <v>2.0</v>
      </c>
      <c r="H88" s="9">
        <v>0.0</v>
      </c>
    </row>
    <row r="89">
      <c r="A89" s="116">
        <v>45202.0</v>
      </c>
      <c r="B89" s="9">
        <v>1.0</v>
      </c>
      <c r="C89" s="9">
        <v>0.0</v>
      </c>
      <c r="D89" s="9">
        <v>2.0</v>
      </c>
      <c r="E89" s="8">
        <v>45377.0</v>
      </c>
      <c r="F89" s="9">
        <v>5.0</v>
      </c>
      <c r="G89" s="9">
        <v>2.0</v>
      </c>
      <c r="H89" s="9">
        <v>2.0</v>
      </c>
    </row>
    <row r="90">
      <c r="A90" s="116">
        <v>45203.0</v>
      </c>
      <c r="B90" s="9">
        <v>2.0</v>
      </c>
      <c r="C90" s="9">
        <v>0.0</v>
      </c>
      <c r="D90" s="9">
        <v>0.0</v>
      </c>
      <c r="E90" s="8">
        <v>45378.0</v>
      </c>
      <c r="F90" s="9">
        <v>0.0</v>
      </c>
      <c r="G90" s="9">
        <v>1.0</v>
      </c>
      <c r="H90" s="9">
        <v>1.0</v>
      </c>
    </row>
    <row r="91">
      <c r="A91" s="116">
        <v>45204.0</v>
      </c>
      <c r="B91" s="9">
        <v>2.0</v>
      </c>
      <c r="C91" s="9">
        <v>0.0</v>
      </c>
      <c r="D91" s="9">
        <v>0.0</v>
      </c>
      <c r="E91" s="8">
        <v>45379.0</v>
      </c>
      <c r="F91" s="9">
        <v>1.0</v>
      </c>
      <c r="G91" s="9">
        <v>1.0</v>
      </c>
      <c r="H91" s="9">
        <v>2.0</v>
      </c>
    </row>
    <row r="92">
      <c r="A92" s="116">
        <v>45205.0</v>
      </c>
      <c r="B92" s="9">
        <v>2.0</v>
      </c>
      <c r="C92" s="9">
        <v>3.0</v>
      </c>
      <c r="D92" s="9">
        <v>0.0</v>
      </c>
      <c r="E92" s="8">
        <v>45380.0</v>
      </c>
      <c r="F92" s="9">
        <v>0.0</v>
      </c>
      <c r="G92" s="9">
        <v>1.0</v>
      </c>
      <c r="H92" s="9">
        <v>0.0</v>
      </c>
    </row>
    <row r="93">
      <c r="A93" s="116">
        <v>45206.0</v>
      </c>
      <c r="B93" s="9">
        <v>1.0</v>
      </c>
      <c r="C93" s="9">
        <v>4.0</v>
      </c>
      <c r="D93" s="9">
        <v>0.0</v>
      </c>
      <c r="E93" s="8">
        <v>45381.0</v>
      </c>
      <c r="F93" s="9">
        <v>2.0</v>
      </c>
      <c r="G93" s="9">
        <v>1.0</v>
      </c>
      <c r="H93" s="9">
        <v>1.0</v>
      </c>
    </row>
    <row r="94">
      <c r="A94" s="116">
        <v>45207.0</v>
      </c>
      <c r="B94" s="9">
        <v>1.0</v>
      </c>
      <c r="C94" s="9">
        <v>1.0</v>
      </c>
      <c r="D94" s="9">
        <v>0.0</v>
      </c>
      <c r="E94" s="8">
        <v>45382.0</v>
      </c>
      <c r="F94" s="9">
        <v>2.0</v>
      </c>
      <c r="G94" s="9">
        <v>1.0</v>
      </c>
      <c r="H94" s="9">
        <v>1.0</v>
      </c>
    </row>
    <row r="95">
      <c r="A95" s="116">
        <v>45208.0</v>
      </c>
      <c r="B95" s="9">
        <v>2.0</v>
      </c>
      <c r="C95" s="9">
        <v>2.0</v>
      </c>
      <c r="D95" s="9">
        <v>0.0</v>
      </c>
      <c r="E95" s="8">
        <v>45383.0</v>
      </c>
      <c r="F95" s="9">
        <v>2.0</v>
      </c>
      <c r="G95" s="9">
        <v>1.0</v>
      </c>
      <c r="H95" s="9">
        <v>1.0</v>
      </c>
    </row>
    <row r="96">
      <c r="A96" s="116">
        <v>45209.0</v>
      </c>
      <c r="B96" s="9">
        <v>1.0</v>
      </c>
      <c r="C96" s="9">
        <v>0.0</v>
      </c>
      <c r="D96" s="9">
        <v>1.0</v>
      </c>
      <c r="E96" s="8">
        <v>45384.0</v>
      </c>
      <c r="F96" s="9">
        <v>2.0</v>
      </c>
      <c r="G96" s="9">
        <v>0.0</v>
      </c>
    </row>
    <row r="97">
      <c r="A97" s="116">
        <v>45210.0</v>
      </c>
      <c r="B97" s="9">
        <v>2.0</v>
      </c>
      <c r="C97" s="9">
        <v>4.0</v>
      </c>
      <c r="D97" s="9">
        <v>0.0</v>
      </c>
      <c r="E97" s="8">
        <v>45385.0</v>
      </c>
      <c r="F97" s="9">
        <v>4.0</v>
      </c>
      <c r="G97" s="9">
        <v>0.0</v>
      </c>
      <c r="H97" s="9">
        <v>1.0</v>
      </c>
    </row>
    <row r="98">
      <c r="A98" s="116">
        <v>45211.0</v>
      </c>
      <c r="B98" s="9">
        <v>3.0</v>
      </c>
      <c r="C98" s="9">
        <v>4.0</v>
      </c>
      <c r="D98" s="9">
        <v>0.0</v>
      </c>
      <c r="E98" s="8">
        <v>45386.0</v>
      </c>
      <c r="F98" s="9">
        <v>3.0</v>
      </c>
      <c r="G98" s="9">
        <v>0.0</v>
      </c>
      <c r="H98" s="9">
        <v>0.0</v>
      </c>
    </row>
    <row r="99">
      <c r="A99" s="116">
        <v>45212.0</v>
      </c>
      <c r="B99" s="9">
        <v>3.0</v>
      </c>
      <c r="C99" s="9">
        <v>3.0</v>
      </c>
      <c r="D99" s="9">
        <v>0.0</v>
      </c>
      <c r="E99" s="8">
        <v>45387.0</v>
      </c>
      <c r="F99" s="9">
        <v>1.0</v>
      </c>
      <c r="G99" s="9">
        <v>2.0</v>
      </c>
      <c r="H99" s="9">
        <v>1.0</v>
      </c>
    </row>
    <row r="100">
      <c r="A100" s="116">
        <v>45213.0</v>
      </c>
      <c r="B100" s="9">
        <v>2.0</v>
      </c>
      <c r="C100" s="9">
        <v>6.0</v>
      </c>
      <c r="D100" s="9">
        <v>0.0</v>
      </c>
      <c r="E100" s="8">
        <v>45388.0</v>
      </c>
      <c r="F100" s="9">
        <v>1.0</v>
      </c>
      <c r="G100" s="9">
        <v>2.0</v>
      </c>
      <c r="H100" s="9">
        <v>1.0</v>
      </c>
    </row>
    <row r="101">
      <c r="A101" s="116">
        <v>45214.0</v>
      </c>
      <c r="B101" s="9">
        <v>2.0</v>
      </c>
      <c r="C101" s="9">
        <v>2.0</v>
      </c>
      <c r="D101" s="9">
        <v>1.0</v>
      </c>
      <c r="E101" s="8">
        <v>45389.0</v>
      </c>
      <c r="F101" s="9">
        <v>3.0</v>
      </c>
      <c r="G101" s="9">
        <v>2.0</v>
      </c>
    </row>
    <row r="102">
      <c r="A102" s="116">
        <v>45215.0</v>
      </c>
      <c r="B102" s="9">
        <v>1.0</v>
      </c>
      <c r="C102" s="9">
        <v>4.0</v>
      </c>
      <c r="E102" s="8">
        <v>45390.0</v>
      </c>
      <c r="F102" s="9">
        <v>3.0</v>
      </c>
      <c r="G102" s="9">
        <v>2.0</v>
      </c>
      <c r="H102" s="9">
        <v>1.0</v>
      </c>
    </row>
    <row r="103">
      <c r="A103" s="116">
        <v>45216.0</v>
      </c>
      <c r="B103" s="9">
        <v>2.0</v>
      </c>
      <c r="C103" s="9">
        <v>3.0</v>
      </c>
      <c r="E103" s="8">
        <v>45391.0</v>
      </c>
      <c r="F103" s="9">
        <v>2.0</v>
      </c>
      <c r="G103" s="9">
        <v>2.0</v>
      </c>
      <c r="H103" s="9">
        <v>1.0</v>
      </c>
    </row>
    <row r="104">
      <c r="A104" s="116">
        <v>45217.0</v>
      </c>
      <c r="B104" s="9">
        <v>3.0</v>
      </c>
      <c r="C104" s="9">
        <v>4.0</v>
      </c>
      <c r="E104" s="8">
        <v>45392.0</v>
      </c>
      <c r="F104" s="9">
        <v>2.0</v>
      </c>
      <c r="G104" s="9">
        <v>2.0</v>
      </c>
    </row>
    <row r="105">
      <c r="A105" s="116">
        <v>45218.0</v>
      </c>
      <c r="B105" s="9">
        <v>1.0</v>
      </c>
      <c r="C105" s="9">
        <v>5.0</v>
      </c>
      <c r="D105" s="9">
        <v>1.0</v>
      </c>
      <c r="E105" s="8">
        <v>45393.0</v>
      </c>
      <c r="F105" s="9">
        <v>2.0</v>
      </c>
      <c r="G105" s="9">
        <v>2.0</v>
      </c>
    </row>
    <row r="106">
      <c r="A106" s="116">
        <v>45219.0</v>
      </c>
      <c r="B106" s="9">
        <v>2.0</v>
      </c>
      <c r="C106" s="9">
        <v>4.0</v>
      </c>
      <c r="D106" s="9">
        <v>1.0</v>
      </c>
      <c r="E106" s="8">
        <v>45394.0</v>
      </c>
      <c r="F106" s="9">
        <v>2.0</v>
      </c>
      <c r="G106" s="9">
        <v>2.0</v>
      </c>
    </row>
    <row r="107">
      <c r="A107" s="116">
        <v>45220.0</v>
      </c>
      <c r="B107" s="9">
        <v>2.0</v>
      </c>
      <c r="C107" s="9">
        <v>5.0</v>
      </c>
      <c r="E107" s="8">
        <v>45395.0</v>
      </c>
      <c r="F107" s="9">
        <v>3.0</v>
      </c>
      <c r="G107" s="9">
        <v>2.0</v>
      </c>
    </row>
    <row r="108">
      <c r="A108" s="116">
        <v>45221.0</v>
      </c>
      <c r="B108" s="9">
        <v>3.0</v>
      </c>
      <c r="C108" s="9">
        <v>4.0</v>
      </c>
      <c r="E108" s="8">
        <v>45396.0</v>
      </c>
      <c r="F108" s="9">
        <v>2.0</v>
      </c>
      <c r="G108" s="9">
        <v>2.0</v>
      </c>
    </row>
    <row r="109">
      <c r="A109" s="116">
        <v>45222.0</v>
      </c>
      <c r="B109" s="9">
        <v>2.0</v>
      </c>
      <c r="C109" s="9">
        <v>3.0</v>
      </c>
      <c r="E109" s="8">
        <v>45397.0</v>
      </c>
      <c r="F109" s="9">
        <v>5.0</v>
      </c>
      <c r="G109" s="9">
        <v>2.0</v>
      </c>
    </row>
    <row r="110">
      <c r="A110" s="116">
        <v>45223.0</v>
      </c>
      <c r="B110" s="9">
        <v>2.0</v>
      </c>
      <c r="C110" s="9">
        <v>2.0</v>
      </c>
      <c r="D110" s="9">
        <v>2.0</v>
      </c>
      <c r="E110" s="8">
        <v>45398.0</v>
      </c>
      <c r="F110" s="9">
        <v>2.0</v>
      </c>
      <c r="G110" s="9">
        <v>3.0</v>
      </c>
    </row>
    <row r="111">
      <c r="A111" s="116">
        <v>45224.0</v>
      </c>
      <c r="B111" s="9">
        <v>4.0</v>
      </c>
      <c r="C111" s="9">
        <v>4.0</v>
      </c>
      <c r="D111" s="9">
        <v>1.0</v>
      </c>
      <c r="E111" s="8">
        <v>45399.0</v>
      </c>
      <c r="F111" s="9">
        <v>2.0</v>
      </c>
      <c r="G111" s="9">
        <v>2.0</v>
      </c>
    </row>
    <row r="112">
      <c r="A112" s="116">
        <v>45225.0</v>
      </c>
      <c r="B112" s="9">
        <v>3.0</v>
      </c>
      <c r="C112" s="9">
        <v>2.0</v>
      </c>
      <c r="D112" s="9">
        <v>1.0</v>
      </c>
      <c r="E112" s="8">
        <v>45400.0</v>
      </c>
      <c r="F112" s="9">
        <v>2.0</v>
      </c>
      <c r="G112" s="9">
        <v>2.0</v>
      </c>
    </row>
    <row r="113">
      <c r="A113" s="116">
        <v>45226.0</v>
      </c>
      <c r="B113" s="9">
        <v>6.0</v>
      </c>
      <c r="C113" s="9">
        <v>3.0</v>
      </c>
      <c r="D113" s="9">
        <v>2.0</v>
      </c>
      <c r="E113" s="8">
        <v>45401.0</v>
      </c>
      <c r="F113" s="9">
        <v>1.0</v>
      </c>
      <c r="G113" s="9">
        <v>2.0</v>
      </c>
      <c r="H113" s="9">
        <v>1.0</v>
      </c>
    </row>
    <row r="114">
      <c r="A114" s="116">
        <v>45227.0</v>
      </c>
      <c r="B114" s="9">
        <v>2.0</v>
      </c>
      <c r="C114" s="9">
        <v>3.0</v>
      </c>
      <c r="E114" s="8">
        <v>45402.0</v>
      </c>
      <c r="F114" s="9">
        <v>4.0</v>
      </c>
      <c r="G114" s="9">
        <v>2.0</v>
      </c>
      <c r="H114" s="9">
        <v>1.0</v>
      </c>
    </row>
    <row r="115">
      <c r="A115" s="116">
        <v>45228.0</v>
      </c>
      <c r="B115" s="9">
        <v>1.0</v>
      </c>
      <c r="C115" s="9">
        <v>3.0</v>
      </c>
      <c r="E115" s="8">
        <v>45403.0</v>
      </c>
      <c r="F115" s="9">
        <v>1.0</v>
      </c>
      <c r="G115" s="9">
        <v>2.0</v>
      </c>
    </row>
    <row r="116">
      <c r="A116" s="116">
        <v>45229.0</v>
      </c>
      <c r="B116" s="9">
        <v>3.0</v>
      </c>
      <c r="C116" s="9">
        <v>2.0</v>
      </c>
      <c r="D116" s="9">
        <v>1.0</v>
      </c>
      <c r="E116" s="8">
        <v>45404.0</v>
      </c>
      <c r="F116" s="9">
        <v>3.0</v>
      </c>
      <c r="G116" s="9">
        <v>2.0</v>
      </c>
      <c r="H116" s="9">
        <v>2.0</v>
      </c>
    </row>
    <row r="117">
      <c r="A117" s="116">
        <v>45230.0</v>
      </c>
      <c r="B117" s="9">
        <v>4.0</v>
      </c>
      <c r="C117" s="9">
        <v>2.0</v>
      </c>
      <c r="D117" s="9">
        <v>1.0</v>
      </c>
      <c r="E117" s="8">
        <v>45405.0</v>
      </c>
      <c r="F117" s="9">
        <v>3.0</v>
      </c>
      <c r="G117" s="9">
        <v>0.0</v>
      </c>
      <c r="H117" s="9">
        <v>1.0</v>
      </c>
    </row>
    <row r="118">
      <c r="A118" s="116">
        <v>45231.0</v>
      </c>
      <c r="B118" s="9">
        <v>2.0</v>
      </c>
      <c r="C118" s="9">
        <v>1.0</v>
      </c>
      <c r="E118" s="8">
        <v>45406.0</v>
      </c>
      <c r="F118" s="9">
        <v>3.0</v>
      </c>
      <c r="G118" s="9">
        <v>5.0</v>
      </c>
      <c r="H118" s="9">
        <v>1.0</v>
      </c>
    </row>
    <row r="119">
      <c r="A119" s="116">
        <v>45232.0</v>
      </c>
      <c r="B119" s="9">
        <v>3.0</v>
      </c>
      <c r="C119" s="9">
        <v>2.0</v>
      </c>
      <c r="E119" s="8">
        <v>45407.0</v>
      </c>
      <c r="F119" s="9">
        <v>2.0</v>
      </c>
      <c r="G119" s="9">
        <v>2.0</v>
      </c>
    </row>
    <row r="120">
      <c r="A120" s="116">
        <v>45233.0</v>
      </c>
      <c r="B120" s="9">
        <v>1.0</v>
      </c>
      <c r="C120" s="9">
        <v>2.0</v>
      </c>
      <c r="D120" s="9">
        <v>2.0</v>
      </c>
      <c r="E120" s="8">
        <v>45408.0</v>
      </c>
      <c r="F120" s="9">
        <v>2.0</v>
      </c>
      <c r="G120" s="9">
        <v>2.0</v>
      </c>
    </row>
    <row r="121">
      <c r="A121" s="116">
        <v>45234.0</v>
      </c>
      <c r="B121" s="9">
        <v>3.0</v>
      </c>
      <c r="C121" s="9">
        <v>3.0</v>
      </c>
      <c r="D121" s="9">
        <v>1.0</v>
      </c>
      <c r="E121" s="8">
        <v>45409.0</v>
      </c>
      <c r="F121" s="9">
        <v>1.0</v>
      </c>
      <c r="G121" s="9">
        <v>2.0</v>
      </c>
    </row>
    <row r="122">
      <c r="A122" s="116">
        <v>45235.0</v>
      </c>
      <c r="B122" s="9">
        <v>2.0</v>
      </c>
      <c r="C122" s="9">
        <v>7.0</v>
      </c>
      <c r="D122" s="9">
        <v>1.0</v>
      </c>
      <c r="E122" s="8">
        <v>45410.0</v>
      </c>
      <c r="F122" s="9">
        <v>2.0</v>
      </c>
      <c r="G122" s="9">
        <v>2.0</v>
      </c>
    </row>
    <row r="123">
      <c r="A123" s="116">
        <v>45236.0</v>
      </c>
      <c r="B123" s="9">
        <v>1.0</v>
      </c>
      <c r="C123" s="9">
        <v>3.0</v>
      </c>
      <c r="E123" s="8">
        <v>45411.0</v>
      </c>
      <c r="F123" s="9">
        <v>5.0</v>
      </c>
      <c r="G123" s="9">
        <v>2.0</v>
      </c>
    </row>
    <row r="124">
      <c r="A124" s="116">
        <v>45237.0</v>
      </c>
      <c r="B124" s="9">
        <v>1.0</v>
      </c>
      <c r="C124" s="9">
        <v>3.0</v>
      </c>
      <c r="D124" s="9">
        <v>2.0</v>
      </c>
      <c r="E124" s="8">
        <v>45412.0</v>
      </c>
      <c r="F124" s="9">
        <v>2.0</v>
      </c>
      <c r="G124" s="9">
        <v>0.0</v>
      </c>
    </row>
    <row r="125">
      <c r="A125" s="116">
        <v>45238.0</v>
      </c>
      <c r="B125" s="9">
        <v>3.0</v>
      </c>
      <c r="C125" s="9">
        <v>2.0</v>
      </c>
      <c r="E125" s="8">
        <v>45413.0</v>
      </c>
      <c r="F125" s="9">
        <v>1.0</v>
      </c>
      <c r="G125" s="9">
        <v>2.0</v>
      </c>
    </row>
    <row r="126">
      <c r="A126" s="116">
        <v>45239.0</v>
      </c>
      <c r="B126" s="9">
        <v>1.0</v>
      </c>
      <c r="C126" s="9">
        <v>4.0</v>
      </c>
      <c r="E126" s="8">
        <v>45414.0</v>
      </c>
      <c r="F126" s="9">
        <v>0.0</v>
      </c>
      <c r="G126" s="9">
        <v>3.0</v>
      </c>
    </row>
    <row r="127">
      <c r="A127" s="116">
        <v>45240.0</v>
      </c>
      <c r="B127" s="9">
        <v>0.0</v>
      </c>
      <c r="C127" s="9">
        <v>3.0</v>
      </c>
      <c r="D127" s="9">
        <v>1.0</v>
      </c>
      <c r="E127" s="8">
        <v>45415.0</v>
      </c>
      <c r="F127" s="9">
        <v>3.0</v>
      </c>
      <c r="G127" s="9">
        <v>2.0</v>
      </c>
      <c r="H127" s="9">
        <v>1.0</v>
      </c>
    </row>
    <row r="128">
      <c r="A128" s="116">
        <v>45241.0</v>
      </c>
      <c r="B128" s="9">
        <v>1.0</v>
      </c>
      <c r="C128" s="9">
        <v>3.0</v>
      </c>
      <c r="E128" s="8">
        <v>45416.0</v>
      </c>
      <c r="F128" s="9">
        <v>0.0</v>
      </c>
      <c r="G128" s="9">
        <v>2.0</v>
      </c>
    </row>
    <row r="129">
      <c r="A129" s="116">
        <v>45242.0</v>
      </c>
      <c r="B129" s="9">
        <v>1.0</v>
      </c>
      <c r="C129" s="9">
        <v>2.0</v>
      </c>
      <c r="D129" s="9">
        <v>1.0</v>
      </c>
      <c r="E129" s="8">
        <v>45417.0</v>
      </c>
      <c r="F129" s="9">
        <v>1.0</v>
      </c>
      <c r="G129" s="9">
        <v>2.0</v>
      </c>
    </row>
    <row r="130">
      <c r="A130" s="116">
        <v>45243.0</v>
      </c>
      <c r="B130" s="9">
        <v>3.0</v>
      </c>
      <c r="C130" s="9">
        <v>3.0</v>
      </c>
      <c r="D130" s="9">
        <v>1.0</v>
      </c>
      <c r="E130" s="8">
        <v>45418.0</v>
      </c>
      <c r="F130" s="9">
        <v>0.0</v>
      </c>
      <c r="G130" s="9">
        <v>1.0</v>
      </c>
      <c r="H130" s="9">
        <v>1.0</v>
      </c>
    </row>
    <row r="131">
      <c r="A131" s="116">
        <v>45244.0</v>
      </c>
      <c r="B131" s="9">
        <v>1.0</v>
      </c>
      <c r="C131" s="9">
        <v>3.0</v>
      </c>
      <c r="E131" s="8">
        <v>45419.0</v>
      </c>
      <c r="F131" s="9">
        <v>1.0</v>
      </c>
      <c r="G131" s="9">
        <v>2.0</v>
      </c>
      <c r="H131" s="9">
        <v>3.0</v>
      </c>
    </row>
    <row r="132">
      <c r="A132" s="116">
        <v>45245.0</v>
      </c>
      <c r="B132" s="9">
        <v>3.0</v>
      </c>
      <c r="C132" s="9">
        <v>2.0</v>
      </c>
      <c r="E132" s="8">
        <v>45420.0</v>
      </c>
      <c r="F132" s="9">
        <v>0.0</v>
      </c>
      <c r="G132" s="9">
        <v>1.0</v>
      </c>
      <c r="H132" s="9">
        <v>1.0</v>
      </c>
    </row>
    <row r="133">
      <c r="A133" s="116">
        <v>45246.0</v>
      </c>
      <c r="B133" s="9">
        <v>2.0</v>
      </c>
      <c r="C133" s="9">
        <v>3.0</v>
      </c>
      <c r="D133" s="9">
        <v>1.0</v>
      </c>
      <c r="E133" s="8">
        <v>45421.0</v>
      </c>
      <c r="F133" s="9">
        <v>1.0</v>
      </c>
      <c r="G133" s="9">
        <v>1.0</v>
      </c>
    </row>
    <row r="134">
      <c r="A134" s="116">
        <v>45247.0</v>
      </c>
      <c r="B134" s="9">
        <v>3.0</v>
      </c>
      <c r="C134" s="9">
        <v>3.0</v>
      </c>
      <c r="E134" s="8">
        <v>45422.0</v>
      </c>
      <c r="F134" s="9">
        <v>0.0</v>
      </c>
      <c r="G134" s="9">
        <v>0.0</v>
      </c>
      <c r="H134" s="9">
        <v>1.0</v>
      </c>
    </row>
    <row r="135">
      <c r="A135" s="116">
        <v>45248.0</v>
      </c>
      <c r="B135" s="9">
        <v>1.0</v>
      </c>
      <c r="C135" s="9">
        <v>2.0</v>
      </c>
      <c r="D135" s="9">
        <v>1.0</v>
      </c>
      <c r="E135" s="8">
        <v>45423.0</v>
      </c>
      <c r="F135" s="9">
        <v>3.0</v>
      </c>
      <c r="G135" s="9">
        <v>1.0</v>
      </c>
      <c r="H135" s="9">
        <v>1.0</v>
      </c>
    </row>
    <row r="136">
      <c r="A136" s="116">
        <v>45249.0</v>
      </c>
      <c r="B136" s="9">
        <v>2.0</v>
      </c>
      <c r="C136" s="9">
        <v>0.0</v>
      </c>
      <c r="D136" s="9">
        <v>1.0</v>
      </c>
      <c r="E136" s="8">
        <v>45424.0</v>
      </c>
      <c r="F136" s="9">
        <v>1.0</v>
      </c>
      <c r="G136" s="9">
        <v>2.0</v>
      </c>
      <c r="H136" s="9">
        <v>1.0</v>
      </c>
    </row>
    <row r="137">
      <c r="A137" s="116">
        <v>45250.0</v>
      </c>
      <c r="B137" s="9">
        <v>5.0</v>
      </c>
      <c r="C137" s="9">
        <v>1.0</v>
      </c>
      <c r="D137" s="9">
        <v>1.0</v>
      </c>
      <c r="E137" s="8">
        <v>45425.0</v>
      </c>
      <c r="F137" s="9">
        <v>1.0</v>
      </c>
      <c r="G137" s="9">
        <v>0.0</v>
      </c>
      <c r="H137" s="9">
        <v>2.0</v>
      </c>
    </row>
    <row r="138">
      <c r="A138" s="116">
        <v>45251.0</v>
      </c>
      <c r="B138" s="9">
        <v>2.0</v>
      </c>
      <c r="C138" s="9">
        <v>2.0</v>
      </c>
      <c r="D138" s="9">
        <v>2.0</v>
      </c>
      <c r="E138" s="8">
        <v>45426.0</v>
      </c>
      <c r="F138" s="9">
        <v>1.0</v>
      </c>
      <c r="G138" s="9">
        <v>0.0</v>
      </c>
    </row>
    <row r="139">
      <c r="A139" s="116">
        <v>45252.0</v>
      </c>
      <c r="B139" s="9">
        <v>2.0</v>
      </c>
      <c r="C139" s="9">
        <v>0.0</v>
      </c>
      <c r="E139" s="8">
        <v>45427.0</v>
      </c>
      <c r="F139" s="9">
        <v>1.0</v>
      </c>
      <c r="G139" s="9">
        <v>0.0</v>
      </c>
    </row>
    <row r="140">
      <c r="A140" s="116">
        <v>45253.0</v>
      </c>
      <c r="B140" s="9">
        <v>1.0</v>
      </c>
      <c r="C140" s="9">
        <v>0.0</v>
      </c>
      <c r="D140" s="9">
        <v>1.0</v>
      </c>
      <c r="E140" s="8">
        <v>45428.0</v>
      </c>
      <c r="F140" s="9">
        <v>3.0</v>
      </c>
      <c r="G140" s="9">
        <v>2.0</v>
      </c>
      <c r="H140" s="9">
        <v>1.0</v>
      </c>
    </row>
    <row r="141">
      <c r="A141" s="116">
        <v>45254.0</v>
      </c>
      <c r="B141" s="9">
        <v>2.0</v>
      </c>
      <c r="C141" s="9">
        <v>4.0</v>
      </c>
      <c r="D141" s="9">
        <v>2.0</v>
      </c>
      <c r="E141" s="8">
        <v>45429.0</v>
      </c>
      <c r="F141" s="9">
        <v>1.0</v>
      </c>
      <c r="G141" s="9">
        <v>2.0</v>
      </c>
      <c r="H141" s="9">
        <v>1.0</v>
      </c>
    </row>
    <row r="142">
      <c r="A142" s="116">
        <v>45255.0</v>
      </c>
      <c r="B142" s="9">
        <v>1.0</v>
      </c>
      <c r="C142" s="9">
        <v>2.0</v>
      </c>
      <c r="E142" s="8">
        <v>45430.0</v>
      </c>
      <c r="F142" s="9">
        <v>2.0</v>
      </c>
      <c r="G142" s="9">
        <v>2.0</v>
      </c>
      <c r="H142" s="9">
        <v>1.0</v>
      </c>
    </row>
    <row r="143">
      <c r="A143" s="116">
        <v>45256.0</v>
      </c>
      <c r="B143" s="9">
        <v>2.0</v>
      </c>
      <c r="C143" s="9">
        <v>0.0</v>
      </c>
      <c r="D143" s="9">
        <v>1.0</v>
      </c>
      <c r="E143" s="8">
        <v>45431.0</v>
      </c>
      <c r="F143" s="9">
        <v>3.0</v>
      </c>
      <c r="G143" s="9">
        <v>2.0</v>
      </c>
      <c r="H143" s="9">
        <v>1.0</v>
      </c>
    </row>
    <row r="144">
      <c r="A144" s="116">
        <v>45257.0</v>
      </c>
      <c r="B144" s="9">
        <v>3.0</v>
      </c>
      <c r="C144" s="9">
        <v>0.0</v>
      </c>
      <c r="E144" s="8">
        <v>45432.0</v>
      </c>
      <c r="F144" s="9">
        <v>3.0</v>
      </c>
      <c r="H144" s="9">
        <v>3.0</v>
      </c>
    </row>
    <row r="145">
      <c r="A145" s="116">
        <v>45258.0</v>
      </c>
      <c r="B145" s="9">
        <v>0.0</v>
      </c>
      <c r="C145" s="9">
        <v>0.0</v>
      </c>
      <c r="E145" s="8">
        <v>45433.0</v>
      </c>
      <c r="F145" s="9">
        <v>2.0</v>
      </c>
      <c r="H145" s="9">
        <v>1.0</v>
      </c>
    </row>
    <row r="146">
      <c r="A146" s="116">
        <v>45259.0</v>
      </c>
      <c r="B146" s="9">
        <v>0.0</v>
      </c>
      <c r="C146" s="9">
        <v>0.0</v>
      </c>
      <c r="D146" s="9">
        <v>2.0</v>
      </c>
      <c r="E146" s="8">
        <v>45434.0</v>
      </c>
      <c r="F146" s="9">
        <v>4.0</v>
      </c>
      <c r="H146" s="9">
        <v>1.0</v>
      </c>
    </row>
    <row r="147">
      <c r="A147" s="116">
        <v>45260.0</v>
      </c>
      <c r="B147" s="9">
        <v>2.0</v>
      </c>
      <c r="C147" s="9">
        <v>0.0</v>
      </c>
      <c r="D147" s="9">
        <v>1.0</v>
      </c>
      <c r="E147" s="8">
        <v>45435.0</v>
      </c>
      <c r="F147" s="9">
        <v>3.0</v>
      </c>
    </row>
    <row r="148">
      <c r="A148" s="116">
        <v>45261.0</v>
      </c>
      <c r="B148" s="9">
        <v>0.0</v>
      </c>
      <c r="C148" s="9">
        <v>0.0</v>
      </c>
      <c r="D148" s="9">
        <v>0.0</v>
      </c>
      <c r="E148" s="8">
        <v>45436.0</v>
      </c>
      <c r="F148" s="9">
        <v>2.0</v>
      </c>
      <c r="H148" s="9">
        <v>1.0</v>
      </c>
    </row>
    <row r="149">
      <c r="A149" s="116">
        <v>45262.0</v>
      </c>
      <c r="B149" s="9">
        <v>2.0</v>
      </c>
      <c r="C149" s="9">
        <v>2.0</v>
      </c>
      <c r="D149" s="9">
        <v>1.0</v>
      </c>
      <c r="E149" s="8">
        <v>45437.0</v>
      </c>
      <c r="F149" s="9">
        <v>3.0</v>
      </c>
      <c r="H149" s="9">
        <v>1.0</v>
      </c>
    </row>
    <row r="150">
      <c r="A150" s="116">
        <v>45263.0</v>
      </c>
      <c r="B150" s="9">
        <v>1.0</v>
      </c>
      <c r="C150" s="9">
        <v>3.0</v>
      </c>
      <c r="E150" s="8">
        <v>45438.0</v>
      </c>
      <c r="F150" s="9">
        <v>2.0</v>
      </c>
      <c r="H150" s="9">
        <v>2.0</v>
      </c>
    </row>
    <row r="151">
      <c r="A151" s="116">
        <v>45264.0</v>
      </c>
      <c r="B151" s="9">
        <v>1.0</v>
      </c>
      <c r="C151" s="9">
        <v>0.0</v>
      </c>
      <c r="D151" s="9">
        <v>2.0</v>
      </c>
      <c r="E151" s="8">
        <v>45439.0</v>
      </c>
      <c r="F151" s="9">
        <v>8.0</v>
      </c>
    </row>
    <row r="152">
      <c r="A152" s="116">
        <v>45265.0</v>
      </c>
      <c r="B152" s="9">
        <v>2.0</v>
      </c>
      <c r="C152" s="9">
        <v>0.0</v>
      </c>
      <c r="D152" s="9">
        <v>1.0</v>
      </c>
      <c r="E152" s="8">
        <v>45440.0</v>
      </c>
      <c r="F152" s="9">
        <v>2.0</v>
      </c>
    </row>
    <row r="153">
      <c r="A153" s="116">
        <v>45266.0</v>
      </c>
      <c r="B153" s="9">
        <v>1.0</v>
      </c>
      <c r="C153" s="9">
        <v>0.0</v>
      </c>
      <c r="E153" s="8">
        <v>45441.0</v>
      </c>
      <c r="F153" s="9">
        <v>1.0</v>
      </c>
      <c r="H153" s="9">
        <v>1.0</v>
      </c>
    </row>
    <row r="154">
      <c r="A154" s="116">
        <v>45267.0</v>
      </c>
      <c r="B154" s="9">
        <v>1.0</v>
      </c>
      <c r="C154" s="9">
        <v>0.0</v>
      </c>
      <c r="E154" s="8">
        <v>45442.0</v>
      </c>
      <c r="F154" s="9">
        <v>4.0</v>
      </c>
      <c r="H154" s="9">
        <v>1.0</v>
      </c>
    </row>
    <row r="155">
      <c r="A155" s="116">
        <v>45268.0</v>
      </c>
      <c r="B155" s="9">
        <v>1.0</v>
      </c>
      <c r="C155" s="9">
        <v>0.0</v>
      </c>
      <c r="E155" s="8">
        <v>45443.0</v>
      </c>
      <c r="F155" s="9">
        <v>2.0</v>
      </c>
      <c r="H155" s="9">
        <v>2.0</v>
      </c>
    </row>
    <row r="156">
      <c r="A156" s="116">
        <v>45269.0</v>
      </c>
      <c r="B156" s="9">
        <v>0.0</v>
      </c>
      <c r="C156" s="9">
        <v>0.0</v>
      </c>
      <c r="D156" s="9">
        <v>1.0</v>
      </c>
      <c r="E156" s="8">
        <v>45444.0</v>
      </c>
      <c r="F156" s="9">
        <v>3.0</v>
      </c>
      <c r="G156" s="9">
        <v>2.0</v>
      </c>
      <c r="H156" s="9">
        <v>1.0</v>
      </c>
    </row>
    <row r="157">
      <c r="A157" s="116">
        <v>45270.0</v>
      </c>
      <c r="B157" s="9">
        <v>0.0</v>
      </c>
      <c r="C157" s="9">
        <v>2.0</v>
      </c>
      <c r="E157" s="8">
        <v>45445.0</v>
      </c>
      <c r="F157" s="9">
        <v>1.0</v>
      </c>
      <c r="G157" s="9">
        <v>2.0</v>
      </c>
    </row>
    <row r="158">
      <c r="A158" s="116">
        <v>45271.0</v>
      </c>
      <c r="B158" s="9">
        <v>0.0</v>
      </c>
      <c r="C158" s="9">
        <v>3.0</v>
      </c>
      <c r="D158" s="9">
        <v>1.0</v>
      </c>
      <c r="E158" s="8">
        <v>45446.0</v>
      </c>
      <c r="F158" s="9">
        <v>1.0</v>
      </c>
      <c r="G158" s="9">
        <v>2.0</v>
      </c>
    </row>
    <row r="159">
      <c r="A159" s="116">
        <v>45272.0</v>
      </c>
      <c r="B159" s="9">
        <v>0.0</v>
      </c>
      <c r="C159" s="9">
        <v>3.0</v>
      </c>
      <c r="D159" s="9">
        <v>1.0</v>
      </c>
      <c r="E159" s="8">
        <v>45447.0</v>
      </c>
      <c r="F159" s="9">
        <v>2.0</v>
      </c>
      <c r="G159" s="9">
        <v>2.0</v>
      </c>
      <c r="H159" s="9">
        <v>1.0</v>
      </c>
    </row>
    <row r="160">
      <c r="A160" s="116">
        <v>45273.0</v>
      </c>
      <c r="B160" s="9">
        <v>0.0</v>
      </c>
      <c r="C160" s="9">
        <v>3.0</v>
      </c>
      <c r="D160" s="9">
        <v>1.0</v>
      </c>
      <c r="E160" s="8">
        <v>45448.0</v>
      </c>
      <c r="F160" s="9">
        <v>4.0</v>
      </c>
      <c r="G160" s="9">
        <v>2.0</v>
      </c>
    </row>
    <row r="161">
      <c r="A161" s="116">
        <v>45274.0</v>
      </c>
      <c r="B161" s="9">
        <v>0.0</v>
      </c>
      <c r="C161" s="9">
        <v>3.0</v>
      </c>
      <c r="E161" s="8">
        <v>45449.0</v>
      </c>
      <c r="F161" s="9">
        <v>2.0</v>
      </c>
      <c r="G161" s="9">
        <v>2.0</v>
      </c>
    </row>
    <row r="162">
      <c r="A162" s="116">
        <v>45275.0</v>
      </c>
      <c r="B162" s="9">
        <v>2.0</v>
      </c>
      <c r="C162" s="9">
        <v>3.0</v>
      </c>
      <c r="E162" s="8">
        <v>45450.0</v>
      </c>
      <c r="F162" s="9">
        <v>2.0</v>
      </c>
      <c r="G162" s="9">
        <v>2.0</v>
      </c>
      <c r="H162" s="9">
        <v>1.0</v>
      </c>
    </row>
    <row r="163">
      <c r="A163" s="116">
        <v>45276.0</v>
      </c>
      <c r="B163" s="9">
        <v>2.0</v>
      </c>
      <c r="C163" s="9">
        <v>3.0</v>
      </c>
      <c r="E163" s="8">
        <v>45451.0</v>
      </c>
      <c r="F163" s="9">
        <v>1.0</v>
      </c>
      <c r="G163" s="9">
        <v>2.0</v>
      </c>
    </row>
    <row r="164">
      <c r="A164" s="116">
        <v>45277.0</v>
      </c>
      <c r="B164" s="9">
        <v>2.0</v>
      </c>
      <c r="C164" s="9">
        <v>3.0</v>
      </c>
      <c r="E164" s="8">
        <v>45452.0</v>
      </c>
      <c r="F164" s="9">
        <v>1.0</v>
      </c>
      <c r="G164" s="9">
        <v>2.0</v>
      </c>
      <c r="H164" s="9">
        <v>1.0</v>
      </c>
    </row>
    <row r="165">
      <c r="A165" s="116">
        <v>45278.0</v>
      </c>
      <c r="B165" s="9">
        <v>2.0</v>
      </c>
      <c r="C165" s="9">
        <v>3.0</v>
      </c>
      <c r="E165" s="8">
        <v>45453.0</v>
      </c>
      <c r="F165" s="9">
        <v>2.0</v>
      </c>
      <c r="G165" s="9">
        <v>2.0</v>
      </c>
    </row>
    <row r="166">
      <c r="A166" s="116">
        <v>45279.0</v>
      </c>
      <c r="B166" s="9">
        <v>1.0</v>
      </c>
      <c r="C166" s="9">
        <v>3.0</v>
      </c>
      <c r="D166" s="9">
        <v>1.0</v>
      </c>
      <c r="E166" s="8">
        <v>45454.0</v>
      </c>
      <c r="F166" s="9">
        <v>3.0</v>
      </c>
      <c r="G166" s="9">
        <v>2.0</v>
      </c>
      <c r="H166" s="9">
        <v>2.0</v>
      </c>
    </row>
    <row r="167">
      <c r="A167" s="116">
        <v>45280.0</v>
      </c>
      <c r="B167" s="9">
        <v>2.0</v>
      </c>
      <c r="C167" s="9">
        <v>3.0</v>
      </c>
      <c r="D167" s="9">
        <v>1.0</v>
      </c>
      <c r="E167" s="8">
        <v>45455.0</v>
      </c>
      <c r="F167" s="9">
        <v>2.0</v>
      </c>
      <c r="G167" s="9">
        <v>2.0</v>
      </c>
    </row>
    <row r="168">
      <c r="A168" s="116">
        <v>45281.0</v>
      </c>
      <c r="B168" s="9">
        <v>3.0</v>
      </c>
      <c r="C168" s="9">
        <v>3.0</v>
      </c>
      <c r="E168" s="8">
        <v>45456.0</v>
      </c>
      <c r="F168" s="9">
        <v>2.0</v>
      </c>
      <c r="G168" s="9">
        <v>2.0</v>
      </c>
    </row>
    <row r="169">
      <c r="A169" s="116">
        <v>45282.0</v>
      </c>
      <c r="B169" s="9">
        <v>3.0</v>
      </c>
      <c r="C169" s="9">
        <v>3.0</v>
      </c>
      <c r="D169" s="9">
        <v>2.0</v>
      </c>
      <c r="E169" s="8">
        <v>45457.0</v>
      </c>
      <c r="F169" s="9">
        <v>2.0</v>
      </c>
      <c r="G169" s="9">
        <v>2.0</v>
      </c>
      <c r="H169" s="9">
        <v>1.0</v>
      </c>
    </row>
    <row r="170">
      <c r="A170" s="116">
        <v>45283.0</v>
      </c>
      <c r="B170" s="9">
        <v>2.0</v>
      </c>
      <c r="C170" s="9">
        <v>3.0</v>
      </c>
      <c r="D170" s="9">
        <v>1.0</v>
      </c>
      <c r="E170" s="8">
        <v>45458.0</v>
      </c>
      <c r="F170" s="9">
        <v>2.0</v>
      </c>
      <c r="G170" s="9">
        <v>2.0</v>
      </c>
    </row>
    <row r="171">
      <c r="A171" s="116">
        <v>45284.0</v>
      </c>
      <c r="B171" s="9">
        <v>3.0</v>
      </c>
      <c r="C171" s="9">
        <v>0.0</v>
      </c>
      <c r="E171" s="8">
        <v>45459.0</v>
      </c>
      <c r="F171" s="9">
        <v>2.0</v>
      </c>
      <c r="G171" s="9">
        <v>2.0</v>
      </c>
      <c r="H171" s="9">
        <v>1.0</v>
      </c>
    </row>
    <row r="172">
      <c r="A172" s="116">
        <v>45285.0</v>
      </c>
      <c r="B172" s="9">
        <v>2.0</v>
      </c>
      <c r="C172" s="9">
        <v>0.0</v>
      </c>
      <c r="E172" s="8">
        <v>45460.0</v>
      </c>
      <c r="F172" s="9">
        <v>2.0</v>
      </c>
      <c r="G172" s="9">
        <v>0.0</v>
      </c>
      <c r="H172" s="9">
        <v>0.0</v>
      </c>
    </row>
    <row r="173">
      <c r="A173" s="116">
        <v>45286.0</v>
      </c>
      <c r="B173" s="9">
        <v>2.0</v>
      </c>
      <c r="C173" s="9">
        <v>3.0</v>
      </c>
      <c r="D173" s="9">
        <v>1.0</v>
      </c>
      <c r="E173" s="8">
        <v>45461.0</v>
      </c>
      <c r="F173" s="9">
        <v>1.0</v>
      </c>
      <c r="G173" s="9">
        <v>0.0</v>
      </c>
      <c r="H173" s="9">
        <v>2.0</v>
      </c>
    </row>
    <row r="174">
      <c r="A174" s="116">
        <v>45287.0</v>
      </c>
      <c r="B174" s="9">
        <v>2.0</v>
      </c>
      <c r="C174" s="9">
        <v>3.0</v>
      </c>
      <c r="D174" s="9">
        <v>1.0</v>
      </c>
      <c r="E174" s="8">
        <v>45462.0</v>
      </c>
      <c r="F174" s="9">
        <v>3.0</v>
      </c>
      <c r="G174" s="9">
        <v>0.0</v>
      </c>
      <c r="H174" s="9">
        <v>1.0</v>
      </c>
    </row>
    <row r="175">
      <c r="A175" s="116">
        <v>45288.0</v>
      </c>
      <c r="B175" s="9">
        <v>3.0</v>
      </c>
      <c r="C175" s="9">
        <v>4.0</v>
      </c>
      <c r="D175" s="9">
        <v>1.0</v>
      </c>
      <c r="E175" s="8">
        <v>45463.0</v>
      </c>
      <c r="F175" s="9">
        <v>3.0</v>
      </c>
      <c r="G175" s="9">
        <v>2.0</v>
      </c>
      <c r="H175" s="9">
        <v>1.0</v>
      </c>
    </row>
    <row r="176">
      <c r="A176" s="116">
        <v>45289.0</v>
      </c>
      <c r="B176" s="9">
        <v>3.0</v>
      </c>
      <c r="C176" s="9">
        <v>2.0</v>
      </c>
      <c r="D176" s="9">
        <v>1.0</v>
      </c>
      <c r="E176" s="8">
        <v>45464.0</v>
      </c>
      <c r="F176" s="9">
        <v>3.0</v>
      </c>
      <c r="G176" s="9">
        <v>1.0</v>
      </c>
      <c r="H176" s="9">
        <v>2.0</v>
      </c>
    </row>
    <row r="177">
      <c r="A177" s="116">
        <v>45290.0</v>
      </c>
      <c r="B177" s="9">
        <v>2.0</v>
      </c>
      <c r="C177" s="9">
        <v>3.0</v>
      </c>
      <c r="D177" s="9">
        <v>2.0</v>
      </c>
      <c r="E177" s="8">
        <v>45465.0</v>
      </c>
      <c r="F177" s="9">
        <v>3.0</v>
      </c>
      <c r="G177" s="9">
        <v>0.0</v>
      </c>
    </row>
    <row r="178">
      <c r="A178" s="116">
        <v>45291.0</v>
      </c>
      <c r="B178" s="9">
        <v>4.0</v>
      </c>
      <c r="C178" s="9">
        <v>3.0</v>
      </c>
      <c r="D178" s="9">
        <v>0.0</v>
      </c>
      <c r="E178" s="8">
        <v>45466.0</v>
      </c>
      <c r="F178" s="9">
        <v>2.0</v>
      </c>
      <c r="G178" s="9">
        <v>0.0</v>
      </c>
      <c r="H178" s="9">
        <v>1.0</v>
      </c>
    </row>
    <row r="179">
      <c r="E179" s="8">
        <v>45467.0</v>
      </c>
      <c r="F179" s="9">
        <v>2.0</v>
      </c>
      <c r="G179" s="9">
        <v>0.0</v>
      </c>
    </row>
    <row r="180">
      <c r="E180" s="8">
        <v>45468.0</v>
      </c>
      <c r="F180" s="9">
        <v>6.0</v>
      </c>
      <c r="G180" s="9">
        <v>0.0</v>
      </c>
      <c r="H180" s="9">
        <v>2.0</v>
      </c>
    </row>
    <row r="181">
      <c r="E181" s="8">
        <v>45469.0</v>
      </c>
      <c r="F181" s="9">
        <v>2.0</v>
      </c>
      <c r="G181" s="9">
        <v>0.0</v>
      </c>
    </row>
    <row r="182">
      <c r="E182" s="8">
        <v>45470.0</v>
      </c>
      <c r="F182" s="9">
        <v>3.0</v>
      </c>
      <c r="G182" s="9">
        <v>0.0</v>
      </c>
      <c r="H182" s="9">
        <v>1.0</v>
      </c>
    </row>
    <row r="183">
      <c r="E183" s="8">
        <v>45471.0</v>
      </c>
      <c r="F183" s="9">
        <v>4.0</v>
      </c>
      <c r="G183" s="9">
        <v>0.0</v>
      </c>
    </row>
    <row r="184">
      <c r="E184" s="8">
        <v>45472.0</v>
      </c>
      <c r="F184" s="9">
        <v>2.0</v>
      </c>
      <c r="G184" s="9">
        <v>0.0</v>
      </c>
      <c r="H184" s="9">
        <v>1.0</v>
      </c>
    </row>
    <row r="185">
      <c r="E185" s="8">
        <v>45473.0</v>
      </c>
      <c r="F185" s="9">
        <v>1.0</v>
      </c>
      <c r="G185" s="9">
        <v>0.0</v>
      </c>
      <c r="H185" s="9">
        <v>1.0</v>
      </c>
    </row>
    <row r="186">
      <c r="E186" s="8">
        <v>45474.0</v>
      </c>
      <c r="F186" s="9">
        <v>4.0</v>
      </c>
      <c r="G186" s="9">
        <v>0.0</v>
      </c>
      <c r="H186" s="9">
        <v>2.0</v>
      </c>
    </row>
    <row r="187">
      <c r="E187" s="8">
        <v>45475.0</v>
      </c>
      <c r="F187" s="9">
        <v>2.0</v>
      </c>
      <c r="G187" s="9">
        <v>1.0</v>
      </c>
    </row>
    <row r="188">
      <c r="E188" s="8">
        <v>45476.0</v>
      </c>
      <c r="F188" s="9">
        <v>4.0</v>
      </c>
      <c r="G188" s="9">
        <v>0.0</v>
      </c>
      <c r="H188" s="9">
        <v>1.0</v>
      </c>
    </row>
    <row r="189">
      <c r="E189" s="8">
        <v>45477.0</v>
      </c>
      <c r="F189" s="9">
        <v>1.0</v>
      </c>
      <c r="G189" s="9">
        <v>0.0</v>
      </c>
      <c r="H189" s="9">
        <v>1.0</v>
      </c>
    </row>
    <row r="190">
      <c r="E190" s="8">
        <v>45478.0</v>
      </c>
      <c r="F190" s="9">
        <v>3.0</v>
      </c>
      <c r="G190" s="9">
        <v>0.0</v>
      </c>
    </row>
    <row r="191">
      <c r="E191" s="8">
        <v>45479.0</v>
      </c>
      <c r="F191" s="9">
        <v>1.0</v>
      </c>
      <c r="G191" s="9">
        <v>0.0</v>
      </c>
    </row>
    <row r="192">
      <c r="E192" s="8">
        <v>45480.0</v>
      </c>
      <c r="F192" s="9">
        <v>4.0</v>
      </c>
      <c r="G192" s="9">
        <v>0.0</v>
      </c>
    </row>
    <row r="193">
      <c r="E193" s="8">
        <v>45481.0</v>
      </c>
      <c r="F193" s="9">
        <v>2.0</v>
      </c>
      <c r="G193" s="9">
        <v>0.0</v>
      </c>
    </row>
    <row r="194">
      <c r="E194" s="8">
        <v>45482.0</v>
      </c>
      <c r="F194" s="9">
        <v>1.0</v>
      </c>
      <c r="G194" s="9">
        <v>0.0</v>
      </c>
    </row>
    <row r="195">
      <c r="E195" s="8">
        <v>45483.0</v>
      </c>
      <c r="F195" s="9">
        <v>1.0</v>
      </c>
      <c r="G195" s="9">
        <v>0.0</v>
      </c>
      <c r="H195" s="9">
        <v>1.0</v>
      </c>
    </row>
    <row r="196">
      <c r="E196" s="8">
        <v>45484.0</v>
      </c>
      <c r="F196" s="9">
        <v>1.0</v>
      </c>
      <c r="G196" s="9">
        <v>0.0</v>
      </c>
      <c r="H196" s="9">
        <v>0.0</v>
      </c>
    </row>
    <row r="197">
      <c r="E197" s="8">
        <v>45485.0</v>
      </c>
      <c r="F197" s="9">
        <v>3.0</v>
      </c>
      <c r="G197" s="9">
        <v>0.0</v>
      </c>
      <c r="H197" s="9">
        <v>2.0</v>
      </c>
    </row>
    <row r="198">
      <c r="E198" s="8">
        <v>45486.0</v>
      </c>
      <c r="F198" s="9">
        <v>2.0</v>
      </c>
      <c r="G198" s="9">
        <v>0.0</v>
      </c>
    </row>
    <row r="199">
      <c r="E199" s="8">
        <v>45487.0</v>
      </c>
      <c r="F199" s="9">
        <v>2.0</v>
      </c>
      <c r="G199" s="9">
        <v>5.0</v>
      </c>
    </row>
    <row r="200">
      <c r="E200" s="8">
        <v>45488.0</v>
      </c>
      <c r="F200" s="9">
        <v>3.0</v>
      </c>
      <c r="G200" s="9">
        <v>0.0</v>
      </c>
      <c r="H200" s="9">
        <v>2.0</v>
      </c>
    </row>
    <row r="201">
      <c r="E201" s="8">
        <v>45489.0</v>
      </c>
      <c r="F201" s="9">
        <v>1.0</v>
      </c>
      <c r="G201" s="9">
        <v>0.0</v>
      </c>
    </row>
    <row r="202">
      <c r="E202" s="8">
        <v>45490.0</v>
      </c>
      <c r="F202" s="9">
        <v>3.0</v>
      </c>
      <c r="G202" s="9">
        <v>0.0</v>
      </c>
      <c r="H202" s="9">
        <v>1.0</v>
      </c>
    </row>
    <row r="203">
      <c r="E203" s="8">
        <v>45491.0</v>
      </c>
      <c r="F203" s="9">
        <v>3.0</v>
      </c>
      <c r="G203" s="9">
        <v>0.0</v>
      </c>
    </row>
    <row r="204">
      <c r="E204" s="8">
        <v>45492.0</v>
      </c>
      <c r="F204" s="9">
        <v>1.0</v>
      </c>
      <c r="G204" s="9">
        <v>0.0</v>
      </c>
      <c r="H204" s="9">
        <v>1.0</v>
      </c>
    </row>
    <row r="205">
      <c r="E205" s="8">
        <v>45493.0</v>
      </c>
      <c r="F205" s="9">
        <v>3.0</v>
      </c>
      <c r="G205" s="9">
        <v>0.0</v>
      </c>
      <c r="H205" s="9">
        <v>2.0</v>
      </c>
    </row>
    <row r="206">
      <c r="E206" s="8">
        <v>45494.0</v>
      </c>
      <c r="F206" s="9">
        <v>3.0</v>
      </c>
      <c r="G206" s="9">
        <v>0.0</v>
      </c>
      <c r="H206" s="9">
        <v>1.0</v>
      </c>
    </row>
    <row r="207">
      <c r="E207" s="8">
        <v>45495.0</v>
      </c>
      <c r="F207" s="9">
        <v>1.0</v>
      </c>
      <c r="G207" s="9">
        <v>0.0</v>
      </c>
    </row>
    <row r="208">
      <c r="E208" s="8">
        <v>45496.0</v>
      </c>
      <c r="F208" s="9">
        <v>3.0</v>
      </c>
      <c r="G208" s="9">
        <v>0.0</v>
      </c>
    </row>
    <row r="209">
      <c r="E209" s="8">
        <v>45497.0</v>
      </c>
      <c r="F209" s="9">
        <v>4.0</v>
      </c>
      <c r="G209" s="9">
        <v>0.0</v>
      </c>
      <c r="H209" s="9">
        <v>1.0</v>
      </c>
    </row>
    <row r="210">
      <c r="E210" s="8">
        <v>45498.0</v>
      </c>
      <c r="F210" s="9">
        <v>1.0</v>
      </c>
      <c r="G210" s="9">
        <v>0.0</v>
      </c>
      <c r="H210" s="9">
        <v>1.0</v>
      </c>
    </row>
    <row r="211">
      <c r="E211" s="8">
        <v>45499.0</v>
      </c>
      <c r="F211" s="9">
        <v>1.0</v>
      </c>
      <c r="G211" s="9">
        <v>0.0</v>
      </c>
      <c r="H211" s="9">
        <v>1.0</v>
      </c>
    </row>
    <row r="212">
      <c r="E212" s="8">
        <v>45500.0</v>
      </c>
      <c r="F212" s="9">
        <v>3.0</v>
      </c>
      <c r="G212" s="9">
        <v>0.0</v>
      </c>
    </row>
    <row r="213">
      <c r="E213" s="8">
        <v>45501.0</v>
      </c>
      <c r="F213" s="9">
        <v>4.0</v>
      </c>
      <c r="G213" s="9">
        <v>0.0</v>
      </c>
    </row>
    <row r="214">
      <c r="E214" s="8">
        <v>45502.0</v>
      </c>
      <c r="F214" s="9">
        <v>2.0</v>
      </c>
      <c r="G214" s="9">
        <v>0.0</v>
      </c>
      <c r="H214" s="9">
        <v>1.0</v>
      </c>
    </row>
    <row r="215">
      <c r="E215" s="8">
        <v>45503.0</v>
      </c>
      <c r="F215" s="9">
        <v>1.0</v>
      </c>
      <c r="G215" s="9">
        <v>0.0</v>
      </c>
      <c r="H215" s="9">
        <v>1.0</v>
      </c>
    </row>
    <row r="216">
      <c r="E216" s="8">
        <v>45504.0</v>
      </c>
      <c r="F216" s="9">
        <v>1.0</v>
      </c>
      <c r="G216" s="9">
        <v>0.0</v>
      </c>
    </row>
    <row r="217">
      <c r="E217" s="8">
        <v>45505.0</v>
      </c>
      <c r="F217" s="9">
        <v>2.0</v>
      </c>
      <c r="G217" s="9">
        <v>0.0</v>
      </c>
      <c r="H217" s="9">
        <v>2.0</v>
      </c>
    </row>
    <row r="218">
      <c r="E218" s="8">
        <v>45506.0</v>
      </c>
      <c r="F218" s="9">
        <v>2.0</v>
      </c>
      <c r="G218" s="9">
        <v>0.0</v>
      </c>
    </row>
    <row r="219">
      <c r="E219" s="8">
        <v>45507.0</v>
      </c>
      <c r="F219" s="9">
        <v>2.0</v>
      </c>
      <c r="G219" s="9">
        <v>0.0</v>
      </c>
      <c r="H219" s="9">
        <v>1.0</v>
      </c>
    </row>
    <row r="220">
      <c r="E220" s="8">
        <v>45508.0</v>
      </c>
      <c r="F220" s="9">
        <v>2.0</v>
      </c>
      <c r="G220" s="9">
        <v>0.0</v>
      </c>
      <c r="H220" s="9">
        <v>1.0</v>
      </c>
    </row>
    <row r="221">
      <c r="E221" s="8">
        <v>45509.0</v>
      </c>
      <c r="F221" s="9">
        <v>1.0</v>
      </c>
      <c r="G221" s="9">
        <v>0.0</v>
      </c>
      <c r="H221" s="9">
        <v>1.0</v>
      </c>
    </row>
    <row r="222">
      <c r="E222" s="8">
        <v>45510.0</v>
      </c>
      <c r="F222" s="9">
        <v>1.0</v>
      </c>
      <c r="G222" s="9">
        <v>0.0</v>
      </c>
    </row>
    <row r="223">
      <c r="E223" s="8">
        <v>45511.0</v>
      </c>
      <c r="F223" s="9">
        <v>3.0</v>
      </c>
      <c r="G223" s="9">
        <v>0.0</v>
      </c>
    </row>
    <row r="224">
      <c r="E224" s="8">
        <v>45512.0</v>
      </c>
      <c r="F224" s="9">
        <v>2.0</v>
      </c>
      <c r="G224" s="9">
        <v>0.0</v>
      </c>
    </row>
    <row r="225">
      <c r="E225" s="8">
        <v>45513.0</v>
      </c>
      <c r="F225" s="9">
        <v>1.0</v>
      </c>
      <c r="G225" s="9">
        <v>0.0</v>
      </c>
      <c r="H225" s="9">
        <v>2.0</v>
      </c>
    </row>
    <row r="226">
      <c r="E226" s="8">
        <v>45514.0</v>
      </c>
      <c r="F226" s="9">
        <v>1.0</v>
      </c>
      <c r="G226" s="9">
        <v>0.0</v>
      </c>
      <c r="H226" s="9">
        <v>1.0</v>
      </c>
    </row>
    <row r="227">
      <c r="E227" s="8">
        <v>45515.0</v>
      </c>
      <c r="F227" s="9">
        <v>1.0</v>
      </c>
      <c r="G227" s="9">
        <v>0.0</v>
      </c>
    </row>
    <row r="228">
      <c r="E228" s="8">
        <v>45516.0</v>
      </c>
      <c r="F228" s="9">
        <v>1.0</v>
      </c>
      <c r="G228" s="9">
        <v>0.0</v>
      </c>
    </row>
    <row r="229">
      <c r="E229" s="8">
        <v>45517.0</v>
      </c>
      <c r="F229" s="9">
        <v>2.0</v>
      </c>
      <c r="G229" s="9">
        <v>2.0</v>
      </c>
    </row>
    <row r="230">
      <c r="E230" s="8">
        <v>45518.0</v>
      </c>
      <c r="F230" s="9">
        <v>2.0</v>
      </c>
      <c r="H230" s="9">
        <v>3.0</v>
      </c>
    </row>
    <row r="231">
      <c r="E231" s="8">
        <v>45519.0</v>
      </c>
      <c r="F231" s="9">
        <v>2.0</v>
      </c>
    </row>
    <row r="232">
      <c r="E232" s="8">
        <v>45520.0</v>
      </c>
      <c r="F232" s="9">
        <v>3.0</v>
      </c>
    </row>
    <row r="233">
      <c r="E233" s="8">
        <v>45521.0</v>
      </c>
      <c r="F233" s="9">
        <v>2.0</v>
      </c>
      <c r="H233" s="9">
        <v>1.0</v>
      </c>
    </row>
    <row r="234">
      <c r="E234" s="8">
        <v>45522.0</v>
      </c>
      <c r="F234" s="9">
        <v>2.0</v>
      </c>
      <c r="G234" s="9">
        <v>3.0</v>
      </c>
      <c r="H234" s="9">
        <v>2.0</v>
      </c>
    </row>
    <row r="235">
      <c r="E235" s="8">
        <v>45523.0</v>
      </c>
      <c r="F235" s="9">
        <v>3.0</v>
      </c>
      <c r="H235" s="9">
        <v>2.0</v>
      </c>
    </row>
    <row r="236">
      <c r="E236" s="8">
        <v>45524.0</v>
      </c>
      <c r="F236" s="9">
        <v>1.0</v>
      </c>
      <c r="G236" s="9">
        <v>2.0</v>
      </c>
      <c r="H236" s="9">
        <v>2.0</v>
      </c>
    </row>
    <row r="237">
      <c r="E237" s="8">
        <v>45525.0</v>
      </c>
      <c r="F237" s="9">
        <v>1.0</v>
      </c>
    </row>
    <row r="238">
      <c r="E238" s="8">
        <v>45526.0</v>
      </c>
      <c r="F238" s="9">
        <v>4.0</v>
      </c>
    </row>
    <row r="239">
      <c r="E239" s="8">
        <v>45527.0</v>
      </c>
      <c r="F239" s="9">
        <v>3.0</v>
      </c>
      <c r="G239" s="9">
        <v>5.0</v>
      </c>
      <c r="H239" s="9">
        <v>1.0</v>
      </c>
    </row>
    <row r="240">
      <c r="E240" s="8">
        <v>45528.0</v>
      </c>
      <c r="F240" s="9">
        <v>1.0</v>
      </c>
      <c r="G240" s="9">
        <v>3.0</v>
      </c>
      <c r="H240" s="9">
        <v>1.0</v>
      </c>
    </row>
    <row r="241">
      <c r="E241" s="8">
        <v>45529.0</v>
      </c>
      <c r="F241" s="9">
        <v>2.0</v>
      </c>
      <c r="G241" s="9">
        <v>2.0</v>
      </c>
    </row>
    <row r="242">
      <c r="E242" s="8">
        <v>45530.0</v>
      </c>
      <c r="F242" s="9">
        <v>2.0</v>
      </c>
      <c r="G242" s="9">
        <v>0.0</v>
      </c>
      <c r="H242" s="9">
        <v>1.0</v>
      </c>
    </row>
    <row r="243">
      <c r="E243" s="8">
        <v>45531.0</v>
      </c>
      <c r="F243" s="9">
        <v>2.0</v>
      </c>
      <c r="G243" s="9">
        <v>0.0</v>
      </c>
    </row>
    <row r="244">
      <c r="E244" s="8">
        <v>45532.0</v>
      </c>
      <c r="F244" s="9">
        <v>2.0</v>
      </c>
      <c r="H244" s="9">
        <v>1.0</v>
      </c>
    </row>
    <row r="245">
      <c r="E245" s="8">
        <v>45533.0</v>
      </c>
      <c r="F245" s="9">
        <v>3.0</v>
      </c>
    </row>
    <row r="246">
      <c r="E246" s="8">
        <v>45534.0</v>
      </c>
      <c r="F246" s="9">
        <v>2.0</v>
      </c>
    </row>
    <row r="247">
      <c r="E247" s="8">
        <v>45535.0</v>
      </c>
      <c r="F247" s="9">
        <v>2.0</v>
      </c>
    </row>
    <row r="248">
      <c r="E248" s="8">
        <v>45536.0</v>
      </c>
      <c r="F248" s="9">
        <v>1.0</v>
      </c>
      <c r="G248" s="9">
        <v>0.0</v>
      </c>
      <c r="H248" s="9">
        <v>1.0</v>
      </c>
    </row>
    <row r="249">
      <c r="E249" s="8">
        <v>45537.0</v>
      </c>
      <c r="F249" s="9">
        <v>2.0</v>
      </c>
      <c r="G249" s="9">
        <v>0.0</v>
      </c>
    </row>
    <row r="250">
      <c r="E250" s="8">
        <v>45538.0</v>
      </c>
      <c r="F250" s="9">
        <v>3.0</v>
      </c>
      <c r="G250" s="9">
        <v>2.0</v>
      </c>
    </row>
    <row r="251">
      <c r="E251" s="8">
        <v>45539.0</v>
      </c>
      <c r="F251" s="9">
        <v>2.0</v>
      </c>
      <c r="G251" s="9">
        <v>0.0</v>
      </c>
    </row>
    <row r="252">
      <c r="E252" s="8">
        <v>45540.0</v>
      </c>
      <c r="F252" s="9">
        <v>2.0</v>
      </c>
      <c r="G252" s="9">
        <v>0.0</v>
      </c>
    </row>
    <row r="253">
      <c r="E253" s="8">
        <v>45541.0</v>
      </c>
      <c r="F253" s="9">
        <v>2.0</v>
      </c>
      <c r="G253" s="9">
        <v>4.0</v>
      </c>
    </row>
    <row r="254">
      <c r="E254" s="8">
        <v>45542.0</v>
      </c>
      <c r="F254" s="9">
        <v>2.0</v>
      </c>
      <c r="G254" s="9">
        <v>0.0</v>
      </c>
      <c r="H254" s="9">
        <v>1.0</v>
      </c>
    </row>
    <row r="255">
      <c r="E255" s="8">
        <v>45543.0</v>
      </c>
      <c r="F255" s="9">
        <v>2.0</v>
      </c>
      <c r="G255" s="9">
        <v>0.0</v>
      </c>
    </row>
    <row r="256">
      <c r="E256" s="8">
        <v>45544.0</v>
      </c>
      <c r="F256" s="9">
        <v>2.0</v>
      </c>
      <c r="G256" s="9">
        <v>2.0</v>
      </c>
    </row>
    <row r="257">
      <c r="E257" s="8">
        <v>45545.0</v>
      </c>
      <c r="F257" s="9">
        <v>2.0</v>
      </c>
      <c r="G257" s="9">
        <v>0.0</v>
      </c>
    </row>
    <row r="258">
      <c r="E258" s="8">
        <v>45546.0</v>
      </c>
      <c r="F258" s="9">
        <v>5.0</v>
      </c>
      <c r="G258" s="9">
        <v>0.0</v>
      </c>
    </row>
    <row r="259">
      <c r="E259" s="8">
        <v>45547.0</v>
      </c>
      <c r="F259" s="9">
        <v>2.0</v>
      </c>
      <c r="G259" s="9">
        <v>0.0</v>
      </c>
    </row>
    <row r="260">
      <c r="E260" s="8">
        <v>45548.0</v>
      </c>
      <c r="F260" s="9">
        <v>2.0</v>
      </c>
      <c r="G260" s="9">
        <v>0.0</v>
      </c>
    </row>
    <row r="261">
      <c r="E261" s="8">
        <v>45549.0</v>
      </c>
      <c r="F261" s="9">
        <v>2.0</v>
      </c>
      <c r="G261" s="9">
        <v>0.0</v>
      </c>
    </row>
    <row r="262">
      <c r="E262" s="8">
        <v>45550.0</v>
      </c>
      <c r="F262" s="9">
        <v>1.0</v>
      </c>
      <c r="G262" s="9">
        <v>3.0</v>
      </c>
    </row>
    <row r="263">
      <c r="E263" s="8">
        <v>45551.0</v>
      </c>
      <c r="F263" s="9">
        <v>2.0</v>
      </c>
      <c r="G263" s="9">
        <v>0.0</v>
      </c>
    </row>
    <row r="264">
      <c r="E264" s="8">
        <v>45552.0</v>
      </c>
      <c r="F264" s="9">
        <v>2.0</v>
      </c>
      <c r="G264" s="9">
        <v>0.0</v>
      </c>
    </row>
    <row r="265">
      <c r="E265" s="8">
        <v>45553.0</v>
      </c>
      <c r="F265" s="9">
        <v>2.0</v>
      </c>
      <c r="G265" s="9">
        <v>0.0</v>
      </c>
    </row>
    <row r="266">
      <c r="E266" s="8">
        <v>45554.0</v>
      </c>
      <c r="F266" s="9">
        <v>2.0</v>
      </c>
      <c r="G266" s="9">
        <v>0.0</v>
      </c>
      <c r="H266" s="9">
        <v>1.0</v>
      </c>
    </row>
    <row r="267">
      <c r="E267" s="8">
        <v>45555.0</v>
      </c>
      <c r="F267" s="9">
        <v>2.0</v>
      </c>
      <c r="G267" s="9">
        <v>0.0</v>
      </c>
      <c r="H267" s="9">
        <v>1.0</v>
      </c>
    </row>
    <row r="268">
      <c r="E268" s="8">
        <v>45556.0</v>
      </c>
      <c r="F268" s="9">
        <v>3.0</v>
      </c>
      <c r="G268" s="9">
        <v>0.0</v>
      </c>
      <c r="H268" s="9">
        <v>2.0</v>
      </c>
    </row>
    <row r="269">
      <c r="E269" s="8">
        <v>45557.0</v>
      </c>
      <c r="F269" s="9">
        <v>2.0</v>
      </c>
      <c r="G269" s="9">
        <v>0.0</v>
      </c>
    </row>
    <row r="270">
      <c r="E270" s="8">
        <v>45558.0</v>
      </c>
      <c r="F270" s="9">
        <v>4.0</v>
      </c>
      <c r="G270" s="9">
        <v>0.0</v>
      </c>
    </row>
    <row r="271">
      <c r="E271" s="8">
        <v>45559.0</v>
      </c>
      <c r="F271" s="9">
        <v>2.0</v>
      </c>
      <c r="G271" s="9">
        <v>0.0</v>
      </c>
    </row>
    <row r="272">
      <c r="E272" s="8">
        <v>45560.0</v>
      </c>
      <c r="F272" s="9">
        <v>3.0</v>
      </c>
      <c r="G272" s="9">
        <v>0.0</v>
      </c>
    </row>
    <row r="273">
      <c r="E273" s="8">
        <v>45561.0</v>
      </c>
      <c r="F273" s="9">
        <v>2.0</v>
      </c>
      <c r="G273" s="9">
        <v>0.0</v>
      </c>
    </row>
    <row r="274">
      <c r="E274" s="8">
        <v>45562.0</v>
      </c>
      <c r="F274" s="9">
        <v>2.0</v>
      </c>
      <c r="G274" s="9">
        <v>0.0</v>
      </c>
      <c r="H274" s="9">
        <v>1.0</v>
      </c>
    </row>
    <row r="275">
      <c r="E275" s="8">
        <v>45563.0</v>
      </c>
      <c r="F275" s="9">
        <v>1.0</v>
      </c>
      <c r="G275" s="9">
        <v>0.0</v>
      </c>
    </row>
    <row r="276">
      <c r="E276" s="8">
        <v>45564.0</v>
      </c>
      <c r="F276" s="9">
        <v>1.0</v>
      </c>
      <c r="G276" s="9">
        <v>0.0</v>
      </c>
      <c r="H276" s="9">
        <v>1.0</v>
      </c>
    </row>
    <row r="277">
      <c r="E277" s="8">
        <v>45565.0</v>
      </c>
      <c r="F277" s="9">
        <v>1.0</v>
      </c>
      <c r="G277" s="9">
        <v>0.0</v>
      </c>
    </row>
    <row r="278">
      <c r="E278" s="8">
        <v>45566.0</v>
      </c>
      <c r="F278" s="9">
        <v>1.0</v>
      </c>
      <c r="G278" s="9"/>
      <c r="H278" s="9">
        <v>1.0</v>
      </c>
    </row>
    <row r="279">
      <c r="E279" s="8">
        <v>45567.0</v>
      </c>
      <c r="F279" s="9">
        <v>2.0</v>
      </c>
      <c r="G279" s="9">
        <v>1.0</v>
      </c>
      <c r="H279" s="9">
        <v>3.0</v>
      </c>
    </row>
    <row r="280">
      <c r="E280" s="8">
        <v>45568.0</v>
      </c>
      <c r="F280" s="9">
        <v>2.0</v>
      </c>
    </row>
    <row r="281">
      <c r="E281" s="8">
        <v>45569.0</v>
      </c>
      <c r="F281" s="9">
        <v>0.0</v>
      </c>
    </row>
    <row r="282">
      <c r="E282" s="8">
        <v>45570.0</v>
      </c>
      <c r="F282" s="9">
        <v>0.0</v>
      </c>
    </row>
    <row r="283">
      <c r="E283" s="8">
        <v>45571.0</v>
      </c>
      <c r="F283" s="9">
        <v>0.0</v>
      </c>
      <c r="H283" s="9">
        <v>1.0</v>
      </c>
    </row>
    <row r="284">
      <c r="E284" s="8">
        <v>45572.0</v>
      </c>
      <c r="F284" s="9">
        <v>1.0</v>
      </c>
      <c r="H284" s="9">
        <v>1.0</v>
      </c>
    </row>
    <row r="285">
      <c r="E285" s="8">
        <v>45573.0</v>
      </c>
      <c r="F285" s="9">
        <v>3.0</v>
      </c>
      <c r="H285" s="9">
        <v>1.0</v>
      </c>
    </row>
    <row r="286">
      <c r="E286" s="8">
        <v>45574.0</v>
      </c>
      <c r="F286" s="9">
        <v>2.0</v>
      </c>
    </row>
    <row r="287">
      <c r="E287" s="8">
        <v>45575.0</v>
      </c>
      <c r="F287" s="9">
        <v>2.0</v>
      </c>
      <c r="H287" s="9">
        <v>2.0</v>
      </c>
    </row>
    <row r="288">
      <c r="E288" s="8">
        <v>45576.0</v>
      </c>
      <c r="F288" s="9">
        <v>1.0</v>
      </c>
    </row>
    <row r="289">
      <c r="E289" s="8">
        <v>45577.0</v>
      </c>
      <c r="F289" s="9">
        <v>3.0</v>
      </c>
    </row>
    <row r="290">
      <c r="E290" s="8">
        <v>45578.0</v>
      </c>
      <c r="F290" s="9">
        <v>2.0</v>
      </c>
      <c r="H290" s="9">
        <v>1.0</v>
      </c>
    </row>
    <row r="291">
      <c r="E291" s="8">
        <v>45579.0</v>
      </c>
      <c r="F291" s="9">
        <v>3.0</v>
      </c>
    </row>
    <row r="292">
      <c r="E292" s="8">
        <v>45580.0</v>
      </c>
      <c r="F292" s="9">
        <v>2.0</v>
      </c>
      <c r="G292" s="9">
        <v>4.0</v>
      </c>
      <c r="H292" s="9">
        <v>1.0</v>
      </c>
    </row>
    <row r="293">
      <c r="E293" s="8">
        <v>45581.0</v>
      </c>
      <c r="F293" s="9">
        <v>3.0</v>
      </c>
      <c r="G293" s="9">
        <v>2.0</v>
      </c>
      <c r="H293" s="9">
        <v>1.0</v>
      </c>
    </row>
    <row r="294">
      <c r="E294" s="8">
        <v>45582.0</v>
      </c>
      <c r="F294" s="9">
        <v>4.0</v>
      </c>
      <c r="G294" s="9">
        <v>1.0</v>
      </c>
      <c r="H294" s="9">
        <v>1.0</v>
      </c>
    </row>
    <row r="295">
      <c r="E295" s="8">
        <v>45583.0</v>
      </c>
      <c r="F295" s="9">
        <v>2.0</v>
      </c>
      <c r="G295" s="9">
        <v>1.0</v>
      </c>
      <c r="H295" s="9">
        <v>1.0</v>
      </c>
    </row>
    <row r="296">
      <c r="E296" s="8">
        <v>45584.0</v>
      </c>
      <c r="F296" s="9">
        <v>1.0</v>
      </c>
      <c r="G296" s="9">
        <v>3.0</v>
      </c>
      <c r="H296" s="9">
        <v>1.0</v>
      </c>
    </row>
    <row r="297">
      <c r="E297" s="8">
        <v>45585.0</v>
      </c>
      <c r="F297" s="9">
        <v>1.0</v>
      </c>
      <c r="G297" s="9">
        <v>3.0</v>
      </c>
      <c r="H297" s="9">
        <v>3.0</v>
      </c>
    </row>
    <row r="298">
      <c r="E298" s="8">
        <v>45586.0</v>
      </c>
      <c r="F298" s="9">
        <v>1.0</v>
      </c>
      <c r="G298" s="9">
        <v>3.0</v>
      </c>
      <c r="H298" s="9">
        <v>1.0</v>
      </c>
    </row>
    <row r="299">
      <c r="E299" s="8">
        <v>45587.0</v>
      </c>
      <c r="F299" s="9">
        <v>1.0</v>
      </c>
      <c r="G299" s="9">
        <v>3.0</v>
      </c>
    </row>
    <row r="300">
      <c r="E300" s="8">
        <v>45588.0</v>
      </c>
      <c r="F300" s="9">
        <v>2.0</v>
      </c>
      <c r="G300" s="9">
        <v>3.0</v>
      </c>
    </row>
    <row r="301">
      <c r="E301" s="8">
        <v>45589.0</v>
      </c>
      <c r="F301" s="9">
        <v>1.0</v>
      </c>
      <c r="G301" s="9">
        <v>2.0</v>
      </c>
      <c r="H301" s="9">
        <v>1.0</v>
      </c>
    </row>
    <row r="302">
      <c r="E302" s="8">
        <v>45590.0</v>
      </c>
      <c r="F302" s="9">
        <v>2.0</v>
      </c>
      <c r="G302" s="9">
        <v>2.0</v>
      </c>
      <c r="H302" s="9">
        <v>1.0</v>
      </c>
    </row>
    <row r="303">
      <c r="E303" s="8">
        <v>45591.0</v>
      </c>
      <c r="F303" s="9">
        <v>4.0</v>
      </c>
      <c r="G303" s="9">
        <v>4.0</v>
      </c>
      <c r="H303" s="9">
        <v>1.0</v>
      </c>
    </row>
    <row r="304">
      <c r="E304" s="8">
        <v>45592.0</v>
      </c>
      <c r="F304" s="9">
        <v>3.0</v>
      </c>
      <c r="G304" s="9">
        <v>5.0</v>
      </c>
    </row>
    <row r="305">
      <c r="E305" s="8">
        <v>45593.0</v>
      </c>
      <c r="F305" s="9">
        <v>2.0</v>
      </c>
      <c r="G305" s="9">
        <v>5.0</v>
      </c>
      <c r="H305" s="9">
        <v>3.0</v>
      </c>
    </row>
    <row r="306">
      <c r="E306" s="8">
        <v>45594.0</v>
      </c>
      <c r="F306" s="9">
        <v>3.0</v>
      </c>
      <c r="G306" s="9">
        <v>3.0</v>
      </c>
      <c r="H306" s="9">
        <v>1.0</v>
      </c>
    </row>
    <row r="307">
      <c r="E307" s="8">
        <v>45595.0</v>
      </c>
      <c r="F307" s="9">
        <v>4.0</v>
      </c>
      <c r="G307" s="9">
        <v>4.0</v>
      </c>
    </row>
    <row r="308">
      <c r="E308" s="8">
        <v>45596.0</v>
      </c>
      <c r="F308" s="9">
        <v>2.0</v>
      </c>
      <c r="G308" s="9">
        <v>2.0</v>
      </c>
    </row>
    <row r="309">
      <c r="E309" s="8">
        <v>45597.0</v>
      </c>
      <c r="F309" s="9">
        <v>1.0</v>
      </c>
      <c r="G309" s="9">
        <v>2.0</v>
      </c>
      <c r="H309" s="9">
        <v>1.0</v>
      </c>
    </row>
    <row r="310">
      <c r="E310" s="8">
        <v>45598.0</v>
      </c>
      <c r="F310" s="9">
        <v>2.0</v>
      </c>
      <c r="G310" s="9">
        <v>2.0</v>
      </c>
    </row>
    <row r="311">
      <c r="E311" s="8">
        <v>45599.0</v>
      </c>
      <c r="F311" s="9">
        <v>3.0</v>
      </c>
      <c r="G311" s="9">
        <v>2.0</v>
      </c>
    </row>
    <row r="312">
      <c r="E312" s="8">
        <v>45600.0</v>
      </c>
      <c r="F312" s="9">
        <v>2.0</v>
      </c>
      <c r="G312" s="9">
        <v>2.0</v>
      </c>
      <c r="H312" s="9">
        <v>1.0</v>
      </c>
    </row>
    <row r="313">
      <c r="E313" s="8">
        <v>45601.0</v>
      </c>
      <c r="F313" s="9">
        <v>3.0</v>
      </c>
      <c r="G313" s="9">
        <v>2.0</v>
      </c>
    </row>
    <row r="314">
      <c r="E314" s="8">
        <v>45602.0</v>
      </c>
      <c r="F314" s="9">
        <v>3.0</v>
      </c>
      <c r="G314" s="9">
        <v>0.0</v>
      </c>
      <c r="H314" s="9">
        <v>3.0</v>
      </c>
    </row>
    <row r="315">
      <c r="E315" s="8">
        <v>45603.0</v>
      </c>
      <c r="F315" s="9">
        <v>2.0</v>
      </c>
      <c r="G315" s="9">
        <v>0.0</v>
      </c>
      <c r="H315" s="9">
        <v>1.0</v>
      </c>
    </row>
    <row r="316">
      <c r="E316" s="8">
        <v>45604.0</v>
      </c>
      <c r="F316" s="9">
        <v>3.0</v>
      </c>
      <c r="G316" s="9">
        <v>0.0</v>
      </c>
      <c r="H316" s="9">
        <v>1.0</v>
      </c>
    </row>
    <row r="317">
      <c r="E317" s="8">
        <v>45605.0</v>
      </c>
      <c r="F317" s="9">
        <v>1.0</v>
      </c>
      <c r="G317" s="9">
        <v>0.0</v>
      </c>
      <c r="H317" s="9">
        <v>3.0</v>
      </c>
    </row>
    <row r="318">
      <c r="E318" s="8">
        <v>45606.0</v>
      </c>
      <c r="F318" s="9">
        <v>4.0</v>
      </c>
      <c r="G318" s="9">
        <v>0.0</v>
      </c>
      <c r="H318" s="9">
        <v>1.0</v>
      </c>
    </row>
    <row r="319">
      <c r="E319" s="8">
        <v>45607.0</v>
      </c>
      <c r="F319" s="9">
        <v>1.0</v>
      </c>
      <c r="G319" s="9">
        <v>0.0</v>
      </c>
    </row>
    <row r="320">
      <c r="E320" s="8">
        <v>45608.0</v>
      </c>
      <c r="F320" s="9">
        <v>3.0</v>
      </c>
      <c r="G320" s="9">
        <v>0.0</v>
      </c>
      <c r="H320" s="9">
        <v>1.0</v>
      </c>
    </row>
    <row r="321">
      <c r="E321" s="8">
        <v>45609.0</v>
      </c>
      <c r="F321" s="9">
        <v>4.0</v>
      </c>
      <c r="G321" s="9">
        <v>0.0</v>
      </c>
    </row>
    <row r="322">
      <c r="E322" s="8">
        <v>45610.0</v>
      </c>
      <c r="F322" s="9">
        <v>1.0</v>
      </c>
      <c r="G322" s="9">
        <v>0.0</v>
      </c>
    </row>
    <row r="323">
      <c r="E323" s="8">
        <v>45611.0</v>
      </c>
      <c r="F323" s="9">
        <v>1.0</v>
      </c>
      <c r="G323" s="9">
        <v>2.0</v>
      </c>
    </row>
    <row r="324">
      <c r="E324" s="8">
        <v>45612.0</v>
      </c>
      <c r="F324" s="9">
        <v>3.0</v>
      </c>
      <c r="G324" s="9">
        <v>2.0</v>
      </c>
      <c r="H324" s="9">
        <v>1.0</v>
      </c>
    </row>
    <row r="325">
      <c r="E325" s="8">
        <v>45613.0</v>
      </c>
      <c r="F325" s="9">
        <v>4.0</v>
      </c>
      <c r="G325" s="9">
        <v>3.0</v>
      </c>
      <c r="H325" s="9">
        <v>3.0</v>
      </c>
    </row>
    <row r="326">
      <c r="E326" s="8">
        <v>45614.0</v>
      </c>
      <c r="F326" s="9">
        <v>2.0</v>
      </c>
      <c r="G326" s="9">
        <v>2.0</v>
      </c>
      <c r="H326" s="9">
        <v>1.0</v>
      </c>
    </row>
    <row r="327">
      <c r="E327" s="8">
        <v>45615.0</v>
      </c>
      <c r="F327" s="9">
        <v>2.0</v>
      </c>
      <c r="G327" s="9">
        <v>2.0</v>
      </c>
      <c r="H327" s="9">
        <v>1.0</v>
      </c>
    </row>
    <row r="328">
      <c r="E328" s="8">
        <v>45616.0</v>
      </c>
      <c r="F328" s="9">
        <v>4.0</v>
      </c>
      <c r="G328" s="9">
        <v>3.0</v>
      </c>
      <c r="H328" s="9">
        <v>1.0</v>
      </c>
    </row>
    <row r="329">
      <c r="E329" s="8">
        <v>45617.0</v>
      </c>
      <c r="F329" s="9">
        <v>4.0</v>
      </c>
      <c r="G329" s="9">
        <v>2.0</v>
      </c>
      <c r="H329" s="9">
        <v>1.0</v>
      </c>
    </row>
    <row r="330">
      <c r="E330" s="8">
        <v>45618.0</v>
      </c>
      <c r="F330" s="9">
        <v>2.0</v>
      </c>
      <c r="G330" s="9">
        <v>0.0</v>
      </c>
      <c r="H330" s="9">
        <v>2.0</v>
      </c>
    </row>
    <row r="331">
      <c r="E331" s="8">
        <v>45619.0</v>
      </c>
      <c r="F331" s="9">
        <v>2.0</v>
      </c>
      <c r="G331" s="9">
        <v>0.0</v>
      </c>
      <c r="H331" s="9">
        <v>2.0</v>
      </c>
    </row>
    <row r="332">
      <c r="E332" s="8">
        <v>45620.0</v>
      </c>
      <c r="F332" s="9">
        <v>1.0</v>
      </c>
      <c r="G332" s="9">
        <v>2.0</v>
      </c>
      <c r="H332" s="9">
        <v>1.0</v>
      </c>
    </row>
    <row r="333">
      <c r="E333" s="8">
        <v>45621.0</v>
      </c>
      <c r="F333" s="9">
        <v>1.0</v>
      </c>
      <c r="G333" s="9">
        <v>4.0</v>
      </c>
      <c r="H333" s="9">
        <v>0.0</v>
      </c>
    </row>
    <row r="334">
      <c r="E334" s="8">
        <v>45622.0</v>
      </c>
      <c r="F334" s="9">
        <v>4.0</v>
      </c>
      <c r="G334" s="9">
        <v>0.0</v>
      </c>
      <c r="H334" s="9">
        <v>0.0</v>
      </c>
    </row>
    <row r="335">
      <c r="E335" s="8">
        <v>45623.0</v>
      </c>
      <c r="F335" s="9">
        <v>3.0</v>
      </c>
      <c r="G335" s="9">
        <v>0.0</v>
      </c>
      <c r="H335" s="9">
        <v>1.0</v>
      </c>
    </row>
    <row r="336">
      <c r="E336" s="8">
        <v>45624.0</v>
      </c>
      <c r="F336" s="9">
        <v>4.0</v>
      </c>
      <c r="G336" s="9">
        <v>2.0</v>
      </c>
      <c r="H336" s="9">
        <v>0.0</v>
      </c>
    </row>
    <row r="337">
      <c r="E337" s="8">
        <v>45625.0</v>
      </c>
      <c r="F337" s="9">
        <v>1.0</v>
      </c>
      <c r="G337" s="9">
        <v>2.0</v>
      </c>
      <c r="H337" s="9">
        <v>0.0</v>
      </c>
    </row>
    <row r="338">
      <c r="E338" s="8">
        <v>45626.0</v>
      </c>
      <c r="F338" s="9">
        <v>3.0</v>
      </c>
      <c r="G338" s="9">
        <v>0.0</v>
      </c>
      <c r="H338" s="9">
        <v>0.0</v>
      </c>
    </row>
    <row r="339">
      <c r="E339" s="8">
        <v>45627.0</v>
      </c>
      <c r="F339" s="9">
        <v>2.0</v>
      </c>
      <c r="G339" s="9">
        <v>3.0</v>
      </c>
      <c r="H339" s="9">
        <v>0.0</v>
      </c>
    </row>
    <row r="340">
      <c r="E340" s="8">
        <v>45628.0</v>
      </c>
      <c r="F340" s="9">
        <v>2.0</v>
      </c>
      <c r="G340" s="9">
        <v>3.0</v>
      </c>
      <c r="H340" s="9">
        <v>3.0</v>
      </c>
    </row>
    <row r="341">
      <c r="E341" s="8">
        <v>45629.0</v>
      </c>
      <c r="F341" s="9">
        <v>3.0</v>
      </c>
      <c r="G341" s="9">
        <v>1.0</v>
      </c>
    </row>
    <row r="342">
      <c r="E342" s="8">
        <v>45630.0</v>
      </c>
      <c r="F342" s="9">
        <v>2.0</v>
      </c>
      <c r="G342" s="9">
        <v>0.0</v>
      </c>
    </row>
    <row r="343">
      <c r="E343" s="8">
        <v>45631.0</v>
      </c>
      <c r="F343" s="9">
        <v>2.0</v>
      </c>
      <c r="G343" s="9">
        <v>1.0</v>
      </c>
    </row>
    <row r="344">
      <c r="E344" s="8">
        <v>45632.0</v>
      </c>
      <c r="F344" s="9">
        <v>1.0</v>
      </c>
      <c r="G344" s="9">
        <v>3.0</v>
      </c>
      <c r="H344" s="9">
        <v>2.0</v>
      </c>
    </row>
    <row r="345">
      <c r="E345" s="8">
        <v>45633.0</v>
      </c>
      <c r="F345" s="9">
        <v>1.0</v>
      </c>
      <c r="G345" s="9">
        <v>0.0</v>
      </c>
      <c r="H345" s="9">
        <v>1.0</v>
      </c>
    </row>
    <row r="346">
      <c r="E346" s="8">
        <v>45634.0</v>
      </c>
      <c r="F346" s="9">
        <v>2.0</v>
      </c>
      <c r="G346" s="9">
        <v>0.0</v>
      </c>
    </row>
    <row r="347">
      <c r="E347" s="8">
        <v>45635.0</v>
      </c>
      <c r="F347" s="9">
        <v>2.0</v>
      </c>
      <c r="G347" s="9">
        <v>0.0</v>
      </c>
      <c r="H347" s="9">
        <v>2.0</v>
      </c>
    </row>
    <row r="348">
      <c r="E348" s="8">
        <v>45636.0</v>
      </c>
      <c r="F348" s="9">
        <v>2.0</v>
      </c>
      <c r="G348" s="9">
        <v>0.0</v>
      </c>
      <c r="H348" s="9">
        <v>0.0</v>
      </c>
    </row>
    <row r="349">
      <c r="E349" s="8">
        <v>45637.0</v>
      </c>
      <c r="F349" s="9">
        <v>3.0</v>
      </c>
      <c r="G349" s="9">
        <v>0.0</v>
      </c>
      <c r="H349" s="9">
        <v>1.0</v>
      </c>
    </row>
    <row r="350">
      <c r="E350" s="8">
        <v>45638.0</v>
      </c>
      <c r="F350" s="9">
        <v>2.0</v>
      </c>
      <c r="G350" s="9">
        <v>0.0</v>
      </c>
    </row>
    <row r="351">
      <c r="E351" s="8">
        <v>45639.0</v>
      </c>
      <c r="F351" s="9">
        <v>2.0</v>
      </c>
      <c r="G351" s="9">
        <v>0.0</v>
      </c>
    </row>
    <row r="352">
      <c r="E352" s="8">
        <v>45640.0</v>
      </c>
      <c r="F352" s="9">
        <v>2.0</v>
      </c>
      <c r="G352" s="9">
        <v>0.0</v>
      </c>
    </row>
    <row r="353">
      <c r="E353" s="8">
        <v>45641.0</v>
      </c>
      <c r="F353" s="9">
        <v>1.0</v>
      </c>
      <c r="G353" s="9">
        <v>0.0</v>
      </c>
    </row>
    <row r="354">
      <c r="E354" s="8">
        <v>45642.0</v>
      </c>
      <c r="F354" s="9">
        <v>1.0</v>
      </c>
      <c r="G354" s="9">
        <v>0.0</v>
      </c>
    </row>
    <row r="355">
      <c r="E355" s="8">
        <v>45643.0</v>
      </c>
      <c r="F355" s="9">
        <v>2.0</v>
      </c>
      <c r="G355" s="9">
        <v>0.0</v>
      </c>
      <c r="H355" s="9">
        <v>1.0</v>
      </c>
    </row>
    <row r="356">
      <c r="E356" s="8">
        <v>45644.0</v>
      </c>
      <c r="F356" s="9">
        <v>2.0</v>
      </c>
      <c r="G356" s="9">
        <v>0.0</v>
      </c>
      <c r="H356" s="9">
        <v>1.0</v>
      </c>
    </row>
    <row r="357">
      <c r="E357" s="8">
        <v>45645.0</v>
      </c>
      <c r="F357" s="9">
        <v>1.0</v>
      </c>
      <c r="G357" s="9">
        <v>0.0</v>
      </c>
      <c r="H357" s="9">
        <v>1.0</v>
      </c>
    </row>
    <row r="358">
      <c r="E358" s="8">
        <v>45646.0</v>
      </c>
      <c r="F358" s="9">
        <v>1.0</v>
      </c>
      <c r="G358" s="9">
        <v>0.0</v>
      </c>
      <c r="H358" s="9">
        <v>3.0</v>
      </c>
    </row>
    <row r="359">
      <c r="E359" s="8">
        <v>45647.0</v>
      </c>
      <c r="F359" s="9">
        <v>1.0</v>
      </c>
      <c r="G359" s="9">
        <v>0.0</v>
      </c>
      <c r="H359" s="9">
        <v>0.0</v>
      </c>
    </row>
    <row r="360">
      <c r="E360" s="8">
        <v>45648.0</v>
      </c>
      <c r="F360" s="9">
        <v>0.0</v>
      </c>
      <c r="G360" s="9">
        <v>3.0</v>
      </c>
      <c r="H360" s="9">
        <v>1.0</v>
      </c>
    </row>
    <row r="361">
      <c r="E361" s="8">
        <v>45649.0</v>
      </c>
      <c r="F361" s="9">
        <v>1.0</v>
      </c>
      <c r="G361" s="9">
        <v>3.0</v>
      </c>
      <c r="H361" s="9">
        <v>0.0</v>
      </c>
    </row>
    <row r="362">
      <c r="E362" s="8">
        <v>45650.0</v>
      </c>
      <c r="F362" s="9">
        <v>1.0</v>
      </c>
      <c r="G362" s="9">
        <v>3.0</v>
      </c>
      <c r="H362" s="9">
        <v>0.0</v>
      </c>
    </row>
    <row r="363">
      <c r="E363" s="8">
        <v>45651.0</v>
      </c>
      <c r="F363" s="9">
        <v>1.0</v>
      </c>
      <c r="G363" s="9">
        <v>3.0</v>
      </c>
    </row>
    <row r="364">
      <c r="E364" s="8">
        <v>45652.0</v>
      </c>
      <c r="F364" s="9">
        <v>1.0</v>
      </c>
      <c r="G364" s="9">
        <v>3.0</v>
      </c>
      <c r="H364" s="9">
        <v>1.0</v>
      </c>
    </row>
    <row r="365">
      <c r="E365" s="8">
        <v>45653.0</v>
      </c>
      <c r="F365" s="9">
        <v>2.0</v>
      </c>
      <c r="G365" s="9">
        <v>3.0</v>
      </c>
      <c r="H365" s="9">
        <v>1.0</v>
      </c>
    </row>
    <row r="366">
      <c r="E366" s="8">
        <v>45654.0</v>
      </c>
      <c r="F366" s="9">
        <v>1.0</v>
      </c>
    </row>
    <row r="367">
      <c r="E367" s="8">
        <v>45655.0</v>
      </c>
      <c r="F367" s="9">
        <v>0.0</v>
      </c>
      <c r="H367" s="9">
        <v>1.0</v>
      </c>
    </row>
    <row r="368">
      <c r="E368" s="8">
        <v>45656.0</v>
      </c>
      <c r="F368" s="9">
        <v>2.0</v>
      </c>
    </row>
    <row r="369">
      <c r="E369" s="8">
        <v>45657.0</v>
      </c>
      <c r="F369" s="9">
        <v>1.0</v>
      </c>
      <c r="H369" s="9">
        <v>2.0</v>
      </c>
    </row>
  </sheetData>
  <mergeCells count="3">
    <mergeCell ref="A1:D1"/>
    <mergeCell ref="E1:H1"/>
    <mergeCell ref="I1:L1"/>
  </mergeCells>
  <conditionalFormatting sqref="F4:H369">
    <cfRule type="colorScale" priority="1">
      <colorScale>
        <cfvo type="min"/>
        <cfvo type="formula" val="50"/>
        <cfvo type="max"/>
        <color rgb="FFF3F3F3"/>
        <color rgb="FF2B8B0E"/>
        <color rgb="FFCC0000"/>
      </colorScale>
    </cfRule>
  </conditionalFormatting>
  <drawing r:id="rId1"/>
</worksheet>
</file>