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shins\Mvc-VD\Images\Upload_Memo\"/>
    </mc:Choice>
  </mc:AlternateContent>
  <bookViews>
    <workbookView xWindow="0" yWindow="0" windowWidth="28800" windowHeight="12336"/>
  </bookViews>
  <sheets>
    <sheet name="27.11Đ" sheetId="1" r:id="rId1"/>
  </sheets>
  <definedNames>
    <definedName name="_xlnm._FilterDatabase" localSheetId="0" hidden="1">'27.11Đ'!#REF!</definedName>
    <definedName name="AAAA" localSheetId="0">#REF!</definedName>
    <definedName name="AAAAAA" localSheetId="0">#REF!</definedName>
    <definedName name="ExtraCredit" localSheetId="0">#REF!</definedName>
    <definedName name="Fruit" localSheetId="0">#REF!</definedName>
    <definedName name="gfujfjfg" localSheetId="0">#REF!</definedName>
    <definedName name="Items" localSheetId="0">#REF!</definedName>
    <definedName name="JJJJJJJJJJJJ" localSheetId="0">#REF!</definedName>
    <definedName name="KYDFSGDGD" localSheetId="0">#REF!</definedName>
    <definedName name="KYKYKYKYKYKYKYKY" localSheetId="0">#REF!</definedName>
    <definedName name="KYKYKYKYKYKYKYKYKY" localSheetId="0">#REF!</definedName>
    <definedName name="Meat" localSheetId="0">#REF!</definedName>
    <definedName name="MoreFruit" localSheetId="0">#REF!</definedName>
    <definedName name="MoreItem" localSheetId="0">#REF!</definedName>
    <definedName name="MoreItems" localSheetId="0">#REF!</definedName>
    <definedName name="OIIUI" localSheetId="0">#REF!</definedName>
    <definedName name="_xlnm.Print_Area" localSheetId="0">'27.11Đ'!#REF!,'27.11Đ'!#REF!</definedName>
    <definedName name="SDSDSDSD" localSheetId="0">#REF!</definedName>
    <definedName name="SUMExtraCredit" localSheetId="0">#REF!</definedName>
    <definedName name="SUMIF" localSheetId="0">#REF!</definedName>
    <definedName name="SUMIFExtraCredit" localSheetId="0">#REF!</definedName>
    <definedName name="Total" localSheetId="0">#REF!</definedName>
    <definedName name="ZFASFAFAFA" localSheetId="0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1" l="1"/>
  <c r="P36" i="1"/>
  <c r="R36" i="1" s="1"/>
  <c r="Q35" i="1"/>
  <c r="P35" i="1"/>
  <c r="R35" i="1" s="1"/>
  <c r="Q34" i="1"/>
  <c r="P34" i="1"/>
  <c r="R34" i="1" s="1"/>
  <c r="Q33" i="1"/>
  <c r="P33" i="1"/>
  <c r="R33" i="1" s="1"/>
  <c r="R32" i="1"/>
  <c r="Q32" i="1"/>
  <c r="P32" i="1"/>
  <c r="Q31" i="1"/>
  <c r="P31" i="1"/>
  <c r="R31" i="1" s="1"/>
  <c r="Q30" i="1"/>
  <c r="P30" i="1"/>
  <c r="R30" i="1" s="1"/>
  <c r="Q29" i="1"/>
  <c r="P29" i="1"/>
  <c r="R29" i="1" s="1"/>
  <c r="Q28" i="1"/>
  <c r="P28" i="1"/>
  <c r="R28" i="1" s="1"/>
  <c r="Q27" i="1"/>
  <c r="P27" i="1"/>
  <c r="R27" i="1" s="1"/>
  <c r="Q26" i="1"/>
  <c r="P26" i="1"/>
  <c r="R26" i="1" s="1"/>
  <c r="Q25" i="1"/>
  <c r="P25" i="1"/>
  <c r="R25" i="1" s="1"/>
  <c r="R24" i="1"/>
  <c r="Q24" i="1"/>
  <c r="P24" i="1"/>
  <c r="Q23" i="1"/>
  <c r="P23" i="1"/>
  <c r="R23" i="1" s="1"/>
  <c r="Q22" i="1"/>
  <c r="P22" i="1"/>
  <c r="R22" i="1" s="1"/>
  <c r="Q21" i="1"/>
  <c r="P21" i="1"/>
  <c r="R21" i="1" s="1"/>
  <c r="Q20" i="1"/>
  <c r="P20" i="1"/>
  <c r="R20" i="1" s="1"/>
  <c r="Q19" i="1"/>
  <c r="P19" i="1"/>
  <c r="R19" i="1" s="1"/>
  <c r="Q18" i="1"/>
  <c r="P18" i="1"/>
  <c r="R18" i="1" s="1"/>
  <c r="Q17" i="1"/>
  <c r="P17" i="1"/>
  <c r="R17" i="1" s="1"/>
  <c r="Q16" i="1"/>
  <c r="P16" i="1"/>
  <c r="R16" i="1" s="1"/>
  <c r="Q15" i="1"/>
  <c r="P15" i="1"/>
  <c r="R15" i="1" s="1"/>
  <c r="Q14" i="1"/>
  <c r="P14" i="1"/>
  <c r="R14" i="1" s="1"/>
  <c r="Q13" i="1"/>
  <c r="P13" i="1"/>
  <c r="R13" i="1" s="1"/>
  <c r="Q12" i="1"/>
  <c r="P12" i="1"/>
  <c r="R12" i="1" s="1"/>
  <c r="P11" i="1"/>
  <c r="R11" i="1" s="1"/>
  <c r="Q10" i="1"/>
  <c r="P10" i="1"/>
  <c r="R10" i="1" s="1"/>
  <c r="Q9" i="1"/>
  <c r="P9" i="1"/>
  <c r="R9" i="1" s="1"/>
  <c r="Q8" i="1"/>
  <c r="P8" i="1"/>
  <c r="R8" i="1" s="1"/>
  <c r="R5" i="1"/>
  <c r="Q5" i="1"/>
  <c r="P5" i="1"/>
  <c r="O5" i="1"/>
  <c r="Q11" i="1" l="1"/>
  <c r="Q37" i="1" s="1"/>
  <c r="O37" i="1"/>
  <c r="R37" i="1"/>
  <c r="P37" i="1"/>
</calcChain>
</file>

<file path=xl/sharedStrings.xml><?xml version="1.0" encoding="utf-8"?>
<sst xmlns="http://schemas.openxmlformats.org/spreadsheetml/2006/main" count="190" uniqueCount="70">
  <si>
    <t xml:space="preserve">        PHIẾU XUẤT KHO NVL SẢN XUẤT
      생산 원자재 출고장</t>
  </si>
  <si>
    <t>Người lập
작성</t>
  </si>
  <si>
    <t>Kiểm tra
검토</t>
  </si>
  <si>
    <t>Phê duyệt 
승인</t>
  </si>
  <si>
    <t>Lý do xuất kho: XUẤT SẢN XUẤT (KHN 28.11.2020)</t>
  </si>
  <si>
    <t>09:00AM</t>
  </si>
  <si>
    <t>NO
순서</t>
  </si>
  <si>
    <t>MODLE</t>
  </si>
  <si>
    <t>TÊN</t>
  </si>
  <si>
    <t>CODE</t>
  </si>
  <si>
    <t>Tên sản phẩm
품명</t>
  </si>
  <si>
    <t>SIZE
규격</t>
  </si>
  <si>
    <t>DATE INCOME</t>
  </si>
  <si>
    <t>LOT</t>
  </si>
  <si>
    <t>Thực xuất (roll)
실제 출고</t>
  </si>
  <si>
    <t>Total 
(M)</t>
  </si>
  <si>
    <t>Total 
(M2)</t>
  </si>
  <si>
    <t>Total 
(EA)</t>
  </si>
  <si>
    <t>MM</t>
  </si>
  <si>
    <t>x</t>
  </si>
  <si>
    <t>M</t>
  </si>
  <si>
    <t>T11</t>
  </si>
  <si>
    <t>DYT-3376G</t>
  </si>
  <si>
    <t>Total   (Tổng)
합계</t>
  </si>
  <si>
    <t>SNR-W103MT</t>
  </si>
  <si>
    <t>V900</t>
  </si>
  <si>
    <t>SH20201121</t>
  </si>
  <si>
    <t>OPP TAPE</t>
  </si>
  <si>
    <t>DYT-950CH</t>
  </si>
  <si>
    <t>CT1501B</t>
  </si>
  <si>
    <t>DYT-5ASD-48</t>
  </si>
  <si>
    <t>EFT-S041BL</t>
  </si>
  <si>
    <t>DYT-3379ASB</t>
  </si>
  <si>
    <t>A201117</t>
  </si>
  <si>
    <t>IC030SN</t>
  </si>
  <si>
    <t>EB3162S-P1</t>
  </si>
  <si>
    <t>DCA-815THB</t>
  </si>
  <si>
    <t>20201112-02</t>
  </si>
  <si>
    <t>Y8003</t>
  </si>
  <si>
    <t>DVS-AS98500M-38</t>
  </si>
  <si>
    <t>DYT-1505</t>
  </si>
  <si>
    <t>DYT-1515</t>
  </si>
  <si>
    <t>GP50T4</t>
  </si>
  <si>
    <t>IMV200824D0502</t>
  </si>
  <si>
    <t>KERN 9138LSB3</t>
  </si>
  <si>
    <t>36T010B</t>
  </si>
  <si>
    <t>IMV200729HJ04</t>
  </si>
  <si>
    <t>HY-5012EM</t>
  </si>
  <si>
    <t>PS25-WHITE [DTS-204WH]</t>
  </si>
  <si>
    <t>DATE : 28.11.2020-5 (Night shift)</t>
  </si>
  <si>
    <t>AMB656YG01</t>
  </si>
  <si>
    <t>COVER PANEL</t>
  </si>
  <si>
    <t>LJ63-20184A</t>
  </si>
  <si>
    <t>202011111224(20)
20201111226(8)</t>
  </si>
  <si>
    <t>b201119-004-5</t>
  </si>
  <si>
    <t>201110</t>
  </si>
  <si>
    <t>20201021-6</t>
  </si>
  <si>
    <t>201112(9)
201113(19)</t>
  </si>
  <si>
    <t>201117D-A-V1(5)
201105D-A-V1(4)
201120N-G-V1(2)
201111D-C-V1</t>
  </si>
  <si>
    <t>201013</t>
  </si>
  <si>
    <t>201114</t>
  </si>
  <si>
    <t>JYS-022S</t>
  </si>
  <si>
    <t>201104D2</t>
  </si>
  <si>
    <t>SH20201124</t>
  </si>
  <si>
    <t>IMV200701GJ09</t>
  </si>
  <si>
    <t>IMV200701GJ01</t>
  </si>
  <si>
    <t>201127</t>
  </si>
  <si>
    <t>SH20201117</t>
  </si>
  <si>
    <t>200103</t>
  </si>
  <si>
    <t>OPP-R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</si>
</sst>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60">
    <xf numFmtId="0" fontId="0" fillId="0" borderId="0" xfId="0"/>
    <xf numFmtId="0" fontId="3" fillId="2" borderId="0" xfId="2" applyFont="1" applyFill="1" applyAlignment="1">
      <alignment horizontal="center" vertical="center"/>
    </xf>
    <xf numFmtId="0" fontId="3" fillId="3" borderId="4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 vertical="center"/>
    </xf>
    <xf numFmtId="0" fontId="5" fillId="3" borderId="6" xfId="2" applyFont="1" applyFill="1" applyBorder="1" applyAlignment="1">
      <alignment horizontal="center" vertical="center" wrapText="1"/>
    </xf>
    <xf numFmtId="14" fontId="3" fillId="3" borderId="15" xfId="2" applyNumberFormat="1" applyFont="1" applyFill="1" applyBorder="1" applyAlignment="1">
      <alignment horizontal="center" vertical="center"/>
    </xf>
    <xf numFmtId="14" fontId="3" fillId="3" borderId="16" xfId="2" applyNumberFormat="1" applyFont="1" applyFill="1" applyBorder="1" applyAlignment="1">
      <alignment horizontal="center" vertical="center"/>
    </xf>
    <xf numFmtId="0" fontId="3" fillId="3" borderId="0" xfId="2" applyFont="1" applyFill="1" applyAlignment="1">
      <alignment horizontal="center"/>
    </xf>
    <xf numFmtId="0" fontId="5" fillId="3" borderId="15" xfId="2" applyFont="1" applyFill="1" applyBorder="1" applyAlignment="1">
      <alignment horizontal="center" vertical="center" wrapText="1"/>
    </xf>
    <xf numFmtId="3" fontId="11" fillId="0" borderId="15" xfId="0" applyNumberFormat="1" applyFont="1" applyFill="1" applyBorder="1" applyAlignment="1">
      <alignment horizontal="center" vertical="center"/>
    </xf>
    <xf numFmtId="2" fontId="11" fillId="3" borderId="15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1" fontId="5" fillId="3" borderId="27" xfId="2" applyNumberFormat="1" applyFont="1" applyFill="1" applyBorder="1" applyAlignment="1">
      <alignment horizontal="center" vertical="center"/>
    </xf>
    <xf numFmtId="1" fontId="5" fillId="3" borderId="28" xfId="2" applyNumberFormat="1" applyFont="1" applyFill="1" applyBorder="1" applyAlignment="1">
      <alignment horizontal="center" vertical="center"/>
    </xf>
    <xf numFmtId="0" fontId="3" fillId="3" borderId="0" xfId="2" applyFont="1" applyFill="1" applyAlignment="1">
      <alignment horizontal="center" vertical="center"/>
    </xf>
    <xf numFmtId="0" fontId="8" fillId="3" borderId="29" xfId="2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1" fontId="8" fillId="3" borderId="16" xfId="1" applyNumberFormat="1" applyFont="1" applyFill="1" applyBorder="1" applyAlignment="1">
      <alignment horizontal="center" vertical="center"/>
    </xf>
    <xf numFmtId="49" fontId="10" fillId="3" borderId="15" xfId="2" applyNumberFormat="1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/>
    </xf>
    <xf numFmtId="0" fontId="3" fillId="3" borderId="10" xfId="2" applyFont="1" applyFill="1" applyBorder="1" applyAlignment="1">
      <alignment horizontal="center" vertical="center"/>
    </xf>
    <xf numFmtId="0" fontId="3" fillId="3" borderId="12" xfId="2" applyFont="1" applyFill="1" applyBorder="1" applyAlignment="1">
      <alignment horizontal="center" vertical="center"/>
    </xf>
    <xf numFmtId="0" fontId="3" fillId="3" borderId="9" xfId="2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18" fontId="7" fillId="3" borderId="0" xfId="2" applyNumberFormat="1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0" fontId="5" fillId="3" borderId="21" xfId="2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12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5" fillId="3" borderId="22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5" fillId="3" borderId="23" xfId="2" applyFont="1" applyFill="1" applyBorder="1" applyAlignment="1">
      <alignment horizontal="center" vertical="center" wrapText="1"/>
    </xf>
    <xf numFmtId="0" fontId="9" fillId="3" borderId="8" xfId="2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3" xfId="2" applyFont="1" applyFill="1" applyBorder="1" applyAlignment="1">
      <alignment horizontal="center" vertical="center" wrapText="1"/>
    </xf>
    <xf numFmtId="0" fontId="5" fillId="3" borderId="24" xfId="2" applyFont="1" applyFill="1" applyBorder="1" applyAlignment="1">
      <alignment horizontal="center" vertical="center" wrapText="1"/>
    </xf>
    <xf numFmtId="0" fontId="5" fillId="3" borderId="25" xfId="2" applyFont="1" applyFill="1" applyBorder="1" applyAlignment="1">
      <alignment horizontal="center" vertical="center" wrapText="1"/>
    </xf>
    <xf numFmtId="0" fontId="5" fillId="3" borderId="26" xfId="2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 10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354550</xdr:colOff>
      <xdr:row>0</xdr:row>
      <xdr:rowOff>0</xdr:rowOff>
    </xdr:from>
    <xdr:ext cx="2422074" cy="95249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550" y="10461387"/>
          <a:ext cx="2422074" cy="952499"/>
        </a:xfrm>
        <a:prstGeom prst="rect">
          <a:avLst/>
        </a:prstGeom>
      </xdr:spPr>
    </xdr:pic>
    <xdr:clientData/>
  </xdr:oneCellAnchor>
  <xdr:oneCellAnchor>
    <xdr:from>
      <xdr:col>2</xdr:col>
      <xdr:colOff>68033</xdr:colOff>
      <xdr:row>0</xdr:row>
      <xdr:rowOff>0</xdr:rowOff>
    </xdr:from>
    <xdr:ext cx="2422074" cy="95249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033" y="20213411"/>
          <a:ext cx="2422074" cy="952499"/>
        </a:xfrm>
        <a:prstGeom prst="rect">
          <a:avLst/>
        </a:prstGeom>
      </xdr:spPr>
    </xdr:pic>
    <xdr:clientData/>
  </xdr:oneCellAnchor>
  <xdr:oneCellAnchor>
    <xdr:from>
      <xdr:col>2</xdr:col>
      <xdr:colOff>476247</xdr:colOff>
      <xdr:row>0</xdr:row>
      <xdr:rowOff>68036</xdr:rowOff>
    </xdr:from>
    <xdr:ext cx="2422074" cy="952499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7" y="68036"/>
          <a:ext cx="2422074" cy="9524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D101"/>
  <sheetViews>
    <sheetView tabSelected="1" topLeftCell="A23" zoomScale="70" zoomScaleNormal="70" zoomScaleSheetLayoutView="70" workbookViewId="0">
      <selection activeCell="C44" sqref="C44"/>
    </sheetView>
  </sheetViews>
  <sheetFormatPr defaultColWidth="9.109375" defaultRowHeight="15.6" x14ac:dyDescent="0.3"/>
  <cols>
    <col min="1" max="1" width="5.88671875" style="4" customWidth="1"/>
    <col min="2" max="2" width="5.5546875" style="4" customWidth="1"/>
    <col min="3" max="3" width="21.33203125" style="22" customWidth="1"/>
    <col min="4" max="5" width="20.6640625" style="22" customWidth="1"/>
    <col min="6" max="6" width="38.5546875" style="4" customWidth="1"/>
    <col min="7" max="7" width="7.88671875" style="5" customWidth="1"/>
    <col min="8" max="8" width="6.5546875" style="4" customWidth="1"/>
    <col min="9" max="9" width="6.44140625" style="4" customWidth="1"/>
    <col min="10" max="10" width="7.33203125" style="4" customWidth="1"/>
    <col min="11" max="11" width="6.5546875" style="4" customWidth="1"/>
    <col min="12" max="12" width="12.6640625" style="4" customWidth="1"/>
    <col min="13" max="13" width="6.109375" style="4" hidden="1" customWidth="1"/>
    <col min="14" max="14" width="22.5546875" style="4" customWidth="1"/>
    <col min="15" max="15" width="14" style="5" customWidth="1"/>
    <col min="16" max="18" width="14" style="4" customWidth="1"/>
    <col min="19" max="16384" width="9.109375" style="4"/>
  </cols>
  <sheetData>
    <row r="1" spans="1:18" s="5" customFormat="1" ht="30" customHeight="1" x14ac:dyDescent="0.3">
      <c r="A1" s="1"/>
      <c r="B1" s="26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  <c r="O1" s="2" t="s">
        <v>1</v>
      </c>
      <c r="P1" s="2" t="s">
        <v>2</v>
      </c>
      <c r="Q1" s="2" t="s">
        <v>2</v>
      </c>
      <c r="R1" s="3" t="s">
        <v>3</v>
      </c>
    </row>
    <row r="2" spans="1:18" s="5" customFormat="1" ht="19.5" customHeight="1" x14ac:dyDescent="0.3">
      <c r="A2" s="18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  <c r="O2" s="32"/>
      <c r="P2" s="32"/>
      <c r="Q2" s="32"/>
      <c r="R2" s="35"/>
    </row>
    <row r="3" spans="1:18" s="5" customFormat="1" ht="19.5" customHeight="1" x14ac:dyDescent="0.3">
      <c r="A3" s="18"/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  <c r="O3" s="33"/>
      <c r="P3" s="33"/>
      <c r="Q3" s="33"/>
      <c r="R3" s="36"/>
    </row>
    <row r="4" spans="1:18" s="5" customFormat="1" ht="19.5" customHeight="1" x14ac:dyDescent="0.3">
      <c r="A4" s="18"/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  <c r="O4" s="34"/>
      <c r="P4" s="34"/>
      <c r="Q4" s="34"/>
      <c r="R4" s="37"/>
    </row>
    <row r="5" spans="1:18" ht="22.5" customHeight="1" x14ac:dyDescent="0.3">
      <c r="A5" s="5"/>
      <c r="B5" s="6"/>
      <c r="C5" s="54" t="s">
        <v>4</v>
      </c>
      <c r="D5" s="54"/>
      <c r="E5" s="54"/>
      <c r="F5" s="39" t="s">
        <v>49</v>
      </c>
      <c r="G5" s="39"/>
      <c r="H5" s="39"/>
      <c r="I5" s="39"/>
      <c r="J5" s="39"/>
      <c r="K5" s="39"/>
      <c r="L5" s="38" t="s">
        <v>5</v>
      </c>
      <c r="M5" s="39"/>
      <c r="N5" s="39"/>
      <c r="O5" s="7">
        <f ca="1">(TODAY())</f>
        <v>44163</v>
      </c>
      <c r="P5" s="7">
        <f ca="1">(TODAY())</f>
        <v>44163</v>
      </c>
      <c r="Q5" s="7">
        <f ca="1">(TODAY())</f>
        <v>44163</v>
      </c>
      <c r="R5" s="8">
        <f ca="1">(TODAY())</f>
        <v>44163</v>
      </c>
    </row>
    <row r="6" spans="1:18" ht="16.5" customHeight="1" x14ac:dyDescent="0.3">
      <c r="A6" s="9"/>
      <c r="B6" s="40" t="s">
        <v>6</v>
      </c>
      <c r="C6" s="42" t="s">
        <v>7</v>
      </c>
      <c r="D6" s="42" t="s">
        <v>8</v>
      </c>
      <c r="E6" s="44" t="s">
        <v>9</v>
      </c>
      <c r="F6" s="44" t="s">
        <v>10</v>
      </c>
      <c r="G6" s="46" t="s">
        <v>11</v>
      </c>
      <c r="H6" s="47"/>
      <c r="I6" s="47"/>
      <c r="J6" s="47"/>
      <c r="K6" s="48"/>
      <c r="L6" s="44" t="s">
        <v>12</v>
      </c>
      <c r="M6" s="10"/>
      <c r="N6" s="44" t="s">
        <v>13</v>
      </c>
      <c r="O6" s="44" t="s">
        <v>14</v>
      </c>
      <c r="P6" s="44" t="s">
        <v>15</v>
      </c>
      <c r="Q6" s="44" t="s">
        <v>16</v>
      </c>
      <c r="R6" s="55" t="s">
        <v>17</v>
      </c>
    </row>
    <row r="7" spans="1:18" ht="26.25" customHeight="1" x14ac:dyDescent="0.3">
      <c r="A7" s="9"/>
      <c r="B7" s="41"/>
      <c r="C7" s="43"/>
      <c r="D7" s="43"/>
      <c r="E7" s="45"/>
      <c r="F7" s="45"/>
      <c r="G7" s="49"/>
      <c r="H7" s="50"/>
      <c r="I7" s="50"/>
      <c r="J7" s="50"/>
      <c r="K7" s="51"/>
      <c r="L7" s="45"/>
      <c r="M7" s="10"/>
      <c r="N7" s="45"/>
      <c r="O7" s="45"/>
      <c r="P7" s="45"/>
      <c r="Q7" s="45"/>
      <c r="R7" s="56"/>
    </row>
    <row r="8" spans="1:18" ht="22.5" customHeight="1" x14ac:dyDescent="0.3">
      <c r="B8" s="19">
        <v>1</v>
      </c>
      <c r="C8" s="52" t="s">
        <v>50</v>
      </c>
      <c r="D8" s="52" t="s">
        <v>51</v>
      </c>
      <c r="E8" s="52" t="s">
        <v>52</v>
      </c>
      <c r="F8" s="15" t="s">
        <v>29</v>
      </c>
      <c r="G8" s="15">
        <v>30</v>
      </c>
      <c r="H8" s="11" t="s">
        <v>18</v>
      </c>
      <c r="I8" s="11" t="s">
        <v>19</v>
      </c>
      <c r="J8" s="15">
        <v>200</v>
      </c>
      <c r="K8" s="12" t="s">
        <v>20</v>
      </c>
      <c r="L8" s="12" t="s">
        <v>21</v>
      </c>
      <c r="M8" s="12">
        <v>1</v>
      </c>
      <c r="N8" s="13" t="s">
        <v>53</v>
      </c>
      <c r="O8" s="21"/>
      <c r="P8" s="14">
        <f t="shared" ref="P8:P36" si="0">+O8*J8</f>
        <v>0</v>
      </c>
      <c r="Q8" s="14">
        <f t="shared" ref="Q8:Q36" si="1">+G8/1000*J8*O8</f>
        <v>0</v>
      </c>
      <c r="R8" s="23">
        <f t="shared" ref="R8:R36" si="2">+P8/150.8*1000/1.1/M8</f>
        <v>0</v>
      </c>
    </row>
    <row r="9" spans="1:18" ht="22.5" customHeight="1" x14ac:dyDescent="0.3">
      <c r="B9" s="19">
        <v>2</v>
      </c>
      <c r="C9" s="53"/>
      <c r="D9" s="53"/>
      <c r="E9" s="53"/>
      <c r="F9" s="15" t="s">
        <v>30</v>
      </c>
      <c r="G9" s="15">
        <v>100</v>
      </c>
      <c r="H9" s="11" t="s">
        <v>18</v>
      </c>
      <c r="I9" s="11" t="s">
        <v>19</v>
      </c>
      <c r="J9" s="15">
        <v>500</v>
      </c>
      <c r="K9" s="12" t="s">
        <v>20</v>
      </c>
      <c r="L9" s="12" t="s">
        <v>21</v>
      </c>
      <c r="M9" s="12">
        <v>1</v>
      </c>
      <c r="N9" s="13" t="s">
        <v>54</v>
      </c>
      <c r="O9" s="21"/>
      <c r="P9" s="14">
        <f t="shared" si="0"/>
        <v>0</v>
      </c>
      <c r="Q9" s="14">
        <f t="shared" si="1"/>
        <v>0</v>
      </c>
      <c r="R9" s="23">
        <f t="shared" si="2"/>
        <v>0</v>
      </c>
    </row>
    <row r="10" spans="1:18" ht="22.5" customHeight="1" x14ac:dyDescent="0.3">
      <c r="B10" s="19">
        <v>3</v>
      </c>
      <c r="C10" s="53"/>
      <c r="D10" s="53"/>
      <c r="E10" s="53"/>
      <c r="F10" s="15" t="s">
        <v>30</v>
      </c>
      <c r="G10" s="15">
        <v>145</v>
      </c>
      <c r="H10" s="11" t="s">
        <v>18</v>
      </c>
      <c r="I10" s="11" t="s">
        <v>19</v>
      </c>
      <c r="J10" s="15">
        <v>500</v>
      </c>
      <c r="K10" s="12" t="s">
        <v>20</v>
      </c>
      <c r="L10" s="12" t="s">
        <v>21</v>
      </c>
      <c r="M10" s="12">
        <v>1</v>
      </c>
      <c r="N10" s="13" t="s">
        <v>55</v>
      </c>
      <c r="O10" s="21"/>
      <c r="P10" s="14">
        <f t="shared" si="0"/>
        <v>0</v>
      </c>
      <c r="Q10" s="14">
        <f t="shared" si="1"/>
        <v>0</v>
      </c>
      <c r="R10" s="23">
        <f t="shared" si="2"/>
        <v>0</v>
      </c>
    </row>
    <row r="11" spans="1:18" ht="22.5" customHeight="1" x14ac:dyDescent="0.3">
      <c r="B11" s="19">
        <v>4</v>
      </c>
      <c r="C11" s="53"/>
      <c r="D11" s="53"/>
      <c r="E11" s="53"/>
      <c r="F11" s="15" t="s">
        <v>31</v>
      </c>
      <c r="G11" s="20">
        <v>18</v>
      </c>
      <c r="H11" s="11" t="s">
        <v>18</v>
      </c>
      <c r="I11" s="11" t="s">
        <v>19</v>
      </c>
      <c r="J11" s="20">
        <v>100</v>
      </c>
      <c r="K11" s="12" t="s">
        <v>20</v>
      </c>
      <c r="L11" s="12" t="s">
        <v>21</v>
      </c>
      <c r="M11" s="12">
        <v>1</v>
      </c>
      <c r="N11" s="13" t="s">
        <v>56</v>
      </c>
      <c r="O11" s="21"/>
      <c r="P11" s="14">
        <f t="shared" si="0"/>
        <v>0</v>
      </c>
      <c r="Q11" s="14">
        <f t="shared" si="1"/>
        <v>0</v>
      </c>
      <c r="R11" s="23">
        <f t="shared" si="2"/>
        <v>0</v>
      </c>
    </row>
    <row r="12" spans="1:18" ht="22.5" customHeight="1" x14ac:dyDescent="0.3">
      <c r="B12" s="19">
        <v>5</v>
      </c>
      <c r="C12" s="53"/>
      <c r="D12" s="53"/>
      <c r="E12" s="53"/>
      <c r="F12" s="15" t="s">
        <v>32</v>
      </c>
      <c r="G12" s="15">
        <v>20</v>
      </c>
      <c r="H12" s="11" t="s">
        <v>18</v>
      </c>
      <c r="I12" s="11" t="s">
        <v>19</v>
      </c>
      <c r="J12" s="15">
        <v>400</v>
      </c>
      <c r="K12" s="12" t="s">
        <v>20</v>
      </c>
      <c r="L12" s="12" t="s">
        <v>21</v>
      </c>
      <c r="M12" s="12">
        <v>1</v>
      </c>
      <c r="N12" s="13" t="s">
        <v>33</v>
      </c>
      <c r="O12" s="21"/>
      <c r="P12" s="14">
        <f t="shared" si="0"/>
        <v>0</v>
      </c>
      <c r="Q12" s="14">
        <f t="shared" si="1"/>
        <v>0</v>
      </c>
      <c r="R12" s="23">
        <f t="shared" si="2"/>
        <v>0</v>
      </c>
    </row>
    <row r="13" spans="1:18" ht="22.5" customHeight="1" x14ac:dyDescent="0.3">
      <c r="B13" s="19">
        <v>6</v>
      </c>
      <c r="C13" s="53"/>
      <c r="D13" s="53"/>
      <c r="E13" s="53"/>
      <c r="F13" s="15" t="s">
        <v>34</v>
      </c>
      <c r="G13" s="15">
        <v>80</v>
      </c>
      <c r="H13" s="11" t="s">
        <v>18</v>
      </c>
      <c r="I13" s="11" t="s">
        <v>19</v>
      </c>
      <c r="J13" s="15">
        <v>200</v>
      </c>
      <c r="K13" s="12" t="s">
        <v>20</v>
      </c>
      <c r="L13" s="12" t="s">
        <v>21</v>
      </c>
      <c r="M13" s="12">
        <v>1</v>
      </c>
      <c r="N13" s="13" t="s">
        <v>57</v>
      </c>
      <c r="O13" s="21"/>
      <c r="P13" s="14">
        <f t="shared" si="0"/>
        <v>0</v>
      </c>
      <c r="Q13" s="14">
        <f t="shared" si="1"/>
        <v>0</v>
      </c>
      <c r="R13" s="23">
        <f t="shared" si="2"/>
        <v>0</v>
      </c>
    </row>
    <row r="14" spans="1:18" ht="22.5" customHeight="1" x14ac:dyDescent="0.3">
      <c r="B14" s="19">
        <v>7</v>
      </c>
      <c r="C14" s="53"/>
      <c r="D14" s="53"/>
      <c r="E14" s="53"/>
      <c r="F14" s="15" t="s">
        <v>35</v>
      </c>
      <c r="G14" s="15">
        <v>100</v>
      </c>
      <c r="H14" s="11" t="s">
        <v>18</v>
      </c>
      <c r="I14" s="11" t="s">
        <v>19</v>
      </c>
      <c r="J14" s="15">
        <v>100</v>
      </c>
      <c r="K14" s="12" t="s">
        <v>20</v>
      </c>
      <c r="L14" s="12" t="s">
        <v>21</v>
      </c>
      <c r="M14" s="12">
        <v>1</v>
      </c>
      <c r="N14" s="13"/>
      <c r="O14" s="21"/>
      <c r="P14" s="14">
        <f t="shared" si="0"/>
        <v>0</v>
      </c>
      <c r="Q14" s="14">
        <f t="shared" si="1"/>
        <v>0</v>
      </c>
      <c r="R14" s="23">
        <f t="shared" si="2"/>
        <v>0</v>
      </c>
    </row>
    <row r="15" spans="1:18" ht="25.5" customHeight="1" x14ac:dyDescent="0.3">
      <c r="B15" s="19">
        <v>8</v>
      </c>
      <c r="C15" s="53"/>
      <c r="D15" s="53"/>
      <c r="E15" s="53"/>
      <c r="F15" s="15" t="s">
        <v>36</v>
      </c>
      <c r="G15" s="15">
        <v>83</v>
      </c>
      <c r="H15" s="11" t="s">
        <v>18</v>
      </c>
      <c r="I15" s="11" t="s">
        <v>19</v>
      </c>
      <c r="J15" s="15">
        <v>200</v>
      </c>
      <c r="K15" s="12" t="s">
        <v>20</v>
      </c>
      <c r="L15" s="12" t="s">
        <v>21</v>
      </c>
      <c r="M15" s="12">
        <v>1</v>
      </c>
      <c r="N15" s="13" t="s">
        <v>37</v>
      </c>
      <c r="O15" s="21"/>
      <c r="P15" s="14">
        <f t="shared" si="0"/>
        <v>0</v>
      </c>
      <c r="Q15" s="14">
        <f t="shared" si="1"/>
        <v>0</v>
      </c>
      <c r="R15" s="23">
        <f t="shared" si="2"/>
        <v>0</v>
      </c>
    </row>
    <row r="16" spans="1:18" ht="25.5" customHeight="1" x14ac:dyDescent="0.3">
      <c r="B16" s="19">
        <v>9</v>
      </c>
      <c r="C16" s="53"/>
      <c r="D16" s="53"/>
      <c r="E16" s="53"/>
      <c r="F16" s="15" t="s">
        <v>38</v>
      </c>
      <c r="G16" s="15">
        <v>20</v>
      </c>
      <c r="H16" s="11" t="s">
        <v>18</v>
      </c>
      <c r="I16" s="11" t="s">
        <v>19</v>
      </c>
      <c r="J16" s="15">
        <v>300</v>
      </c>
      <c r="K16" s="12" t="s">
        <v>20</v>
      </c>
      <c r="L16" s="12" t="s">
        <v>21</v>
      </c>
      <c r="M16" s="12">
        <v>1</v>
      </c>
      <c r="N16" s="13"/>
      <c r="O16" s="21"/>
      <c r="P16" s="14">
        <f t="shared" si="0"/>
        <v>0</v>
      </c>
      <c r="Q16" s="14">
        <f t="shared" si="1"/>
        <v>0</v>
      </c>
      <c r="R16" s="23">
        <f t="shared" si="2"/>
        <v>0</v>
      </c>
    </row>
    <row r="17" spans="2:18" ht="25.5" customHeight="1" x14ac:dyDescent="0.3">
      <c r="B17" s="19">
        <v>10</v>
      </c>
      <c r="C17" s="53"/>
      <c r="D17" s="53"/>
      <c r="E17" s="53"/>
      <c r="F17" s="15" t="s">
        <v>39</v>
      </c>
      <c r="G17" s="15">
        <v>110</v>
      </c>
      <c r="H17" s="11" t="s">
        <v>18</v>
      </c>
      <c r="I17" s="11" t="s">
        <v>19</v>
      </c>
      <c r="J17" s="15">
        <v>500</v>
      </c>
      <c r="K17" s="12" t="s">
        <v>20</v>
      </c>
      <c r="L17" s="12" t="s">
        <v>21</v>
      </c>
      <c r="M17" s="12">
        <v>1</v>
      </c>
      <c r="N17" s="24" t="s">
        <v>58</v>
      </c>
      <c r="O17" s="21"/>
      <c r="P17" s="14">
        <f t="shared" si="0"/>
        <v>0</v>
      </c>
      <c r="Q17" s="14">
        <f t="shared" si="1"/>
        <v>0</v>
      </c>
      <c r="R17" s="23">
        <f t="shared" si="2"/>
        <v>0</v>
      </c>
    </row>
    <row r="18" spans="2:18" ht="25.5" customHeight="1" x14ac:dyDescent="0.3">
      <c r="B18" s="19">
        <v>11</v>
      </c>
      <c r="C18" s="53"/>
      <c r="D18" s="53"/>
      <c r="E18" s="53"/>
      <c r="F18" s="15" t="s">
        <v>40</v>
      </c>
      <c r="G18" s="15">
        <v>145</v>
      </c>
      <c r="H18" s="11" t="s">
        <v>18</v>
      </c>
      <c r="I18" s="11" t="s">
        <v>19</v>
      </c>
      <c r="J18" s="15">
        <v>500</v>
      </c>
      <c r="K18" s="12" t="s">
        <v>20</v>
      </c>
      <c r="L18" s="12" t="s">
        <v>21</v>
      </c>
      <c r="M18" s="12">
        <v>1</v>
      </c>
      <c r="N18" s="13" t="s">
        <v>59</v>
      </c>
      <c r="O18" s="21"/>
      <c r="P18" s="14">
        <f t="shared" si="0"/>
        <v>0</v>
      </c>
      <c r="Q18" s="14">
        <f t="shared" si="1"/>
        <v>0</v>
      </c>
      <c r="R18" s="23">
        <f t="shared" si="2"/>
        <v>0</v>
      </c>
    </row>
    <row r="19" spans="2:18" ht="25.5" customHeight="1" x14ac:dyDescent="0.3">
      <c r="B19" s="19"/>
      <c r="C19" s="53"/>
      <c r="D19" s="53"/>
      <c r="E19" s="53"/>
      <c r="F19" s="15" t="s">
        <v>40</v>
      </c>
      <c r="G19" s="15">
        <v>145</v>
      </c>
      <c r="H19" s="11" t="s">
        <v>18</v>
      </c>
      <c r="I19" s="11" t="s">
        <v>19</v>
      </c>
      <c r="J19" s="15">
        <v>500</v>
      </c>
      <c r="K19" s="12" t="s">
        <v>20</v>
      </c>
      <c r="L19" s="12" t="s">
        <v>21</v>
      </c>
      <c r="M19" s="12">
        <v>1</v>
      </c>
      <c r="N19" s="13" t="s">
        <v>60</v>
      </c>
      <c r="O19" s="21"/>
      <c r="P19" s="14">
        <f t="shared" si="0"/>
        <v>0</v>
      </c>
      <c r="Q19" s="14">
        <f t="shared" si="1"/>
        <v>0</v>
      </c>
      <c r="R19" s="23">
        <f t="shared" si="2"/>
        <v>0</v>
      </c>
    </row>
    <row r="20" spans="2:18" ht="22.5" customHeight="1" x14ac:dyDescent="0.3">
      <c r="B20" s="19">
        <v>12</v>
      </c>
      <c r="C20" s="53"/>
      <c r="D20" s="53"/>
      <c r="E20" s="53"/>
      <c r="F20" s="15" t="s">
        <v>41</v>
      </c>
      <c r="G20" s="15">
        <v>110</v>
      </c>
      <c r="H20" s="11" t="s">
        <v>18</v>
      </c>
      <c r="I20" s="11" t="s">
        <v>19</v>
      </c>
      <c r="J20" s="15">
        <v>500</v>
      </c>
      <c r="K20" s="12" t="s">
        <v>20</v>
      </c>
      <c r="L20" s="12" t="s">
        <v>21</v>
      </c>
      <c r="M20" s="12">
        <v>1</v>
      </c>
      <c r="N20" s="13" t="s">
        <v>60</v>
      </c>
      <c r="O20" s="21"/>
      <c r="P20" s="14">
        <f t="shared" si="0"/>
        <v>0</v>
      </c>
      <c r="Q20" s="14">
        <f t="shared" si="1"/>
        <v>0</v>
      </c>
      <c r="R20" s="23">
        <f t="shared" si="2"/>
        <v>0</v>
      </c>
    </row>
    <row r="21" spans="2:18" ht="22.5" customHeight="1" x14ac:dyDescent="0.3">
      <c r="B21" s="19">
        <v>13</v>
      </c>
      <c r="C21" s="53"/>
      <c r="D21" s="53"/>
      <c r="E21" s="53"/>
      <c r="F21" s="15" t="s">
        <v>61</v>
      </c>
      <c r="G21" s="15">
        <v>100</v>
      </c>
      <c r="H21" s="11" t="s">
        <v>18</v>
      </c>
      <c r="I21" s="11" t="s">
        <v>19</v>
      </c>
      <c r="J21" s="15">
        <v>500</v>
      </c>
      <c r="K21" s="12" t="s">
        <v>20</v>
      </c>
      <c r="L21" s="12" t="s">
        <v>21</v>
      </c>
      <c r="M21" s="12">
        <v>1</v>
      </c>
      <c r="N21" s="13" t="s">
        <v>62</v>
      </c>
      <c r="O21" s="21"/>
      <c r="P21" s="14">
        <f t="shared" si="0"/>
        <v>0</v>
      </c>
      <c r="Q21" s="14">
        <f t="shared" si="1"/>
        <v>0</v>
      </c>
      <c r="R21" s="23">
        <f t="shared" si="2"/>
        <v>0</v>
      </c>
    </row>
    <row r="22" spans="2:18" ht="22.5" customHeight="1" x14ac:dyDescent="0.3">
      <c r="B22" s="19">
        <v>14</v>
      </c>
      <c r="C22" s="53"/>
      <c r="D22" s="53"/>
      <c r="E22" s="53"/>
      <c r="F22" s="15" t="s">
        <v>42</v>
      </c>
      <c r="G22" s="15">
        <v>30</v>
      </c>
      <c r="H22" s="11" t="s">
        <v>18</v>
      </c>
      <c r="I22" s="11" t="s">
        <v>19</v>
      </c>
      <c r="J22" s="15">
        <v>500</v>
      </c>
      <c r="K22" s="12" t="s">
        <v>20</v>
      </c>
      <c r="L22" s="12" t="s">
        <v>21</v>
      </c>
      <c r="M22" s="12">
        <v>1</v>
      </c>
      <c r="N22" s="13" t="s">
        <v>43</v>
      </c>
      <c r="O22" s="21"/>
      <c r="P22" s="14">
        <f t="shared" si="0"/>
        <v>0</v>
      </c>
      <c r="Q22" s="14">
        <f t="shared" si="1"/>
        <v>0</v>
      </c>
      <c r="R22" s="23">
        <f t="shared" si="2"/>
        <v>0</v>
      </c>
    </row>
    <row r="23" spans="2:18" ht="22.5" customHeight="1" x14ac:dyDescent="0.3">
      <c r="B23" s="19">
        <v>15</v>
      </c>
      <c r="C23" s="53"/>
      <c r="D23" s="53"/>
      <c r="E23" s="53"/>
      <c r="F23" s="15" t="s">
        <v>47</v>
      </c>
      <c r="G23" s="15">
        <v>80</v>
      </c>
      <c r="H23" s="11" t="s">
        <v>18</v>
      </c>
      <c r="I23" s="11" t="s">
        <v>19</v>
      </c>
      <c r="J23" s="15">
        <v>400</v>
      </c>
      <c r="K23" s="12" t="s">
        <v>20</v>
      </c>
      <c r="L23" s="12" t="s">
        <v>21</v>
      </c>
      <c r="M23" s="12">
        <v>1</v>
      </c>
      <c r="N23" s="13" t="s">
        <v>63</v>
      </c>
      <c r="O23" s="21"/>
      <c r="P23" s="14">
        <f t="shared" si="0"/>
        <v>0</v>
      </c>
      <c r="Q23" s="14">
        <f t="shared" si="1"/>
        <v>0</v>
      </c>
      <c r="R23" s="23">
        <f t="shared" si="2"/>
        <v>0</v>
      </c>
    </row>
    <row r="24" spans="2:18" ht="22.5" customHeight="1" x14ac:dyDescent="0.3">
      <c r="B24" s="19">
        <v>16</v>
      </c>
      <c r="C24" s="53"/>
      <c r="D24" s="53"/>
      <c r="E24" s="53"/>
      <c r="F24" s="15" t="s">
        <v>45</v>
      </c>
      <c r="G24" s="15">
        <v>50</v>
      </c>
      <c r="H24" s="11" t="s">
        <v>18</v>
      </c>
      <c r="I24" s="11" t="s">
        <v>19</v>
      </c>
      <c r="J24" s="15">
        <v>1000</v>
      </c>
      <c r="K24" s="12" t="s">
        <v>20</v>
      </c>
      <c r="L24" s="12" t="s">
        <v>21</v>
      </c>
      <c r="M24" s="12">
        <v>1</v>
      </c>
      <c r="N24" s="13" t="s">
        <v>46</v>
      </c>
      <c r="O24" s="21"/>
      <c r="P24" s="14">
        <f t="shared" si="0"/>
        <v>0</v>
      </c>
      <c r="Q24" s="14">
        <f t="shared" si="1"/>
        <v>0</v>
      </c>
      <c r="R24" s="23">
        <f t="shared" si="2"/>
        <v>0</v>
      </c>
    </row>
    <row r="25" spans="2:18" ht="24.75" customHeight="1" x14ac:dyDescent="0.3">
      <c r="B25" s="19">
        <v>17</v>
      </c>
      <c r="C25" s="53"/>
      <c r="D25" s="53"/>
      <c r="E25" s="53"/>
      <c r="F25" s="15" t="s">
        <v>45</v>
      </c>
      <c r="G25" s="15">
        <v>105</v>
      </c>
      <c r="H25" s="11" t="s">
        <v>18</v>
      </c>
      <c r="I25" s="11" t="s">
        <v>19</v>
      </c>
      <c r="J25" s="15">
        <v>1000</v>
      </c>
      <c r="K25" s="12" t="s">
        <v>20</v>
      </c>
      <c r="L25" s="12" t="s">
        <v>21</v>
      </c>
      <c r="M25" s="12">
        <v>1</v>
      </c>
      <c r="N25" s="13" t="s">
        <v>64</v>
      </c>
      <c r="O25" s="21"/>
      <c r="P25" s="14">
        <f t="shared" si="0"/>
        <v>0</v>
      </c>
      <c r="Q25" s="14">
        <f t="shared" si="1"/>
        <v>0</v>
      </c>
      <c r="R25" s="23">
        <f t="shared" si="2"/>
        <v>0</v>
      </c>
    </row>
    <row r="26" spans="2:18" ht="24.75" customHeight="1" x14ac:dyDescent="0.3">
      <c r="B26" s="19"/>
      <c r="C26" s="53"/>
      <c r="D26" s="53"/>
      <c r="E26" s="53"/>
      <c r="F26" s="15" t="s">
        <v>44</v>
      </c>
      <c r="G26" s="15">
        <v>105</v>
      </c>
      <c r="H26" s="11" t="s">
        <v>18</v>
      </c>
      <c r="I26" s="11" t="s">
        <v>19</v>
      </c>
      <c r="J26" s="15">
        <v>1000</v>
      </c>
      <c r="K26" s="12" t="s">
        <v>20</v>
      </c>
      <c r="L26" s="12" t="s">
        <v>21</v>
      </c>
      <c r="M26" s="12">
        <v>1</v>
      </c>
      <c r="N26" s="13" t="s">
        <v>65</v>
      </c>
      <c r="O26" s="21"/>
      <c r="P26" s="14">
        <f t="shared" si="0"/>
        <v>0</v>
      </c>
      <c r="Q26" s="14">
        <f t="shared" si="1"/>
        <v>0</v>
      </c>
      <c r="R26" s="23">
        <f t="shared" si="2"/>
        <v>0</v>
      </c>
    </row>
    <row r="27" spans="2:18" ht="25.5" customHeight="1" x14ac:dyDescent="0.3">
      <c r="B27" s="19">
        <v>18</v>
      </c>
      <c r="C27" s="53"/>
      <c r="D27" s="53"/>
      <c r="E27" s="53"/>
      <c r="F27" s="15" t="s">
        <v>24</v>
      </c>
      <c r="G27" s="15">
        <v>80</v>
      </c>
      <c r="H27" s="11" t="s">
        <v>18</v>
      </c>
      <c r="I27" s="11" t="s">
        <v>19</v>
      </c>
      <c r="J27" s="15">
        <v>1000</v>
      </c>
      <c r="K27" s="12" t="s">
        <v>20</v>
      </c>
      <c r="L27" s="12" t="s">
        <v>21</v>
      </c>
      <c r="M27" s="12">
        <v>1</v>
      </c>
      <c r="N27" s="13" t="s">
        <v>66</v>
      </c>
      <c r="O27" s="21"/>
      <c r="P27" s="14">
        <f t="shared" si="0"/>
        <v>0</v>
      </c>
      <c r="Q27" s="14">
        <f t="shared" si="1"/>
        <v>0</v>
      </c>
      <c r="R27" s="23">
        <f t="shared" si="2"/>
        <v>0</v>
      </c>
    </row>
    <row r="28" spans="2:18" ht="25.5" customHeight="1" x14ac:dyDescent="0.3">
      <c r="B28" s="19">
        <v>19</v>
      </c>
      <c r="C28" s="53"/>
      <c r="D28" s="53"/>
      <c r="E28" s="53"/>
      <c r="F28" s="15" t="s">
        <v>27</v>
      </c>
      <c r="G28" s="15">
        <v>100</v>
      </c>
      <c r="H28" s="11" t="s">
        <v>18</v>
      </c>
      <c r="I28" s="11" t="s">
        <v>19</v>
      </c>
      <c r="J28" s="15">
        <v>500</v>
      </c>
      <c r="K28" s="12" t="s">
        <v>20</v>
      </c>
      <c r="L28" s="12" t="s">
        <v>21</v>
      </c>
      <c r="M28" s="12">
        <v>1</v>
      </c>
      <c r="N28" s="13" t="s">
        <v>67</v>
      </c>
      <c r="O28" s="21"/>
      <c r="P28" s="14">
        <f t="shared" si="0"/>
        <v>0</v>
      </c>
      <c r="Q28" s="14">
        <f t="shared" si="1"/>
        <v>0</v>
      </c>
      <c r="R28" s="23">
        <f t="shared" si="2"/>
        <v>0</v>
      </c>
    </row>
    <row r="29" spans="2:18" ht="25.5" customHeight="1" x14ac:dyDescent="0.3">
      <c r="B29" s="19">
        <v>20</v>
      </c>
      <c r="C29" s="53"/>
      <c r="D29" s="53"/>
      <c r="E29" s="53"/>
      <c r="F29" s="20" t="s">
        <v>27</v>
      </c>
      <c r="G29" s="20">
        <v>75</v>
      </c>
      <c r="H29" s="11" t="s">
        <v>18</v>
      </c>
      <c r="I29" s="11" t="s">
        <v>19</v>
      </c>
      <c r="J29" s="20">
        <v>500</v>
      </c>
      <c r="K29" s="12" t="s">
        <v>20</v>
      </c>
      <c r="L29" s="12" t="s">
        <v>21</v>
      </c>
      <c r="M29" s="12">
        <v>1</v>
      </c>
      <c r="N29" s="13" t="s">
        <v>26</v>
      </c>
      <c r="O29" s="21"/>
      <c r="P29" s="14">
        <f t="shared" si="0"/>
        <v>0</v>
      </c>
      <c r="Q29" s="14">
        <f t="shared" si="1"/>
        <v>0</v>
      </c>
      <c r="R29" s="23">
        <f t="shared" si="2"/>
        <v>0</v>
      </c>
    </row>
    <row r="30" spans="2:18" ht="25.5" customHeight="1" x14ac:dyDescent="0.3">
      <c r="B30" s="19">
        <v>21</v>
      </c>
      <c r="C30" s="53"/>
      <c r="D30" s="53"/>
      <c r="E30" s="53"/>
      <c r="F30" s="20" t="s">
        <v>27</v>
      </c>
      <c r="G30" s="20">
        <v>30</v>
      </c>
      <c r="H30" s="11" t="s">
        <v>18</v>
      </c>
      <c r="I30" s="11" t="s">
        <v>19</v>
      </c>
      <c r="J30" s="20">
        <v>500</v>
      </c>
      <c r="K30" s="12" t="s">
        <v>20</v>
      </c>
      <c r="L30" s="12" t="s">
        <v>21</v>
      </c>
      <c r="M30" s="12">
        <v>1</v>
      </c>
      <c r="N30" s="13"/>
      <c r="O30" s="21"/>
      <c r="P30" s="14">
        <f t="shared" si="0"/>
        <v>0</v>
      </c>
      <c r="Q30" s="14">
        <f t="shared" si="1"/>
        <v>0</v>
      </c>
      <c r="R30" s="23">
        <f t="shared" si="2"/>
        <v>0</v>
      </c>
    </row>
    <row r="31" spans="2:18" ht="22.5" customHeight="1" x14ac:dyDescent="0.3">
      <c r="B31" s="19">
        <v>22</v>
      </c>
      <c r="C31" s="53"/>
      <c r="D31" s="53"/>
      <c r="E31" s="53"/>
      <c r="F31" s="20" t="s">
        <v>25</v>
      </c>
      <c r="G31" s="20">
        <v>90</v>
      </c>
      <c r="H31" s="11" t="s">
        <v>18</v>
      </c>
      <c r="I31" s="11" t="s">
        <v>19</v>
      </c>
      <c r="J31" s="20">
        <v>300</v>
      </c>
      <c r="K31" s="12" t="s">
        <v>20</v>
      </c>
      <c r="L31" s="12" t="s">
        <v>21</v>
      </c>
      <c r="M31" s="12">
        <v>1</v>
      </c>
      <c r="N31" s="13"/>
      <c r="O31" s="21"/>
      <c r="P31" s="14">
        <f t="shared" si="0"/>
        <v>0</v>
      </c>
      <c r="Q31" s="14">
        <f t="shared" si="1"/>
        <v>0</v>
      </c>
      <c r="R31" s="23">
        <f t="shared" si="2"/>
        <v>0</v>
      </c>
    </row>
    <row r="32" spans="2:18" ht="22.5" customHeight="1" x14ac:dyDescent="0.3">
      <c r="B32" s="19">
        <v>23</v>
      </c>
      <c r="C32" s="53"/>
      <c r="D32" s="53"/>
      <c r="E32" s="53"/>
      <c r="F32" s="20" t="s">
        <v>48</v>
      </c>
      <c r="G32" s="15">
        <v>45</v>
      </c>
      <c r="H32" s="11" t="s">
        <v>18</v>
      </c>
      <c r="I32" s="11" t="s">
        <v>19</v>
      </c>
      <c r="J32" s="15">
        <v>100</v>
      </c>
      <c r="K32" s="12" t="s">
        <v>20</v>
      </c>
      <c r="L32" s="12" t="s">
        <v>21</v>
      </c>
      <c r="M32" s="12">
        <v>1</v>
      </c>
      <c r="N32" s="13" t="s">
        <v>68</v>
      </c>
      <c r="O32" s="21"/>
      <c r="P32" s="14">
        <f t="shared" si="0"/>
        <v>0</v>
      </c>
      <c r="Q32" s="14">
        <f t="shared" si="1"/>
        <v>0</v>
      </c>
      <c r="R32" s="23">
        <f t="shared" si="2"/>
        <v>0</v>
      </c>
    </row>
    <row r="33" spans="2:18" ht="22.5" customHeight="1" x14ac:dyDescent="0.3">
      <c r="B33" s="19">
        <v>24</v>
      </c>
      <c r="C33" s="53"/>
      <c r="D33" s="53"/>
      <c r="E33" s="53"/>
      <c r="F33" s="20" t="s">
        <v>28</v>
      </c>
      <c r="G33" s="15">
        <v>75</v>
      </c>
      <c r="H33" s="11" t="s">
        <v>18</v>
      </c>
      <c r="I33" s="11" t="s">
        <v>19</v>
      </c>
      <c r="J33" s="15">
        <v>500</v>
      </c>
      <c r="K33" s="12" t="s">
        <v>20</v>
      </c>
      <c r="L33" s="12" t="s">
        <v>21</v>
      </c>
      <c r="M33" s="12">
        <v>1</v>
      </c>
      <c r="N33" s="13"/>
      <c r="O33" s="21"/>
      <c r="P33" s="14">
        <f t="shared" si="0"/>
        <v>0</v>
      </c>
      <c r="Q33" s="14">
        <f t="shared" si="1"/>
        <v>0</v>
      </c>
      <c r="R33" s="23">
        <f t="shared" si="2"/>
        <v>0</v>
      </c>
    </row>
    <row r="34" spans="2:18" ht="22.5" customHeight="1" x14ac:dyDescent="0.3">
      <c r="B34" s="19">
        <v>25</v>
      </c>
      <c r="C34" s="53"/>
      <c r="D34" s="53"/>
      <c r="E34" s="53"/>
      <c r="F34" s="20" t="s">
        <v>22</v>
      </c>
      <c r="G34" s="15">
        <v>10</v>
      </c>
      <c r="H34" s="11" t="s">
        <v>18</v>
      </c>
      <c r="I34" s="11" t="s">
        <v>19</v>
      </c>
      <c r="J34" s="15">
        <v>500</v>
      </c>
      <c r="K34" s="12" t="s">
        <v>20</v>
      </c>
      <c r="L34" s="12" t="s">
        <v>21</v>
      </c>
      <c r="M34" s="12">
        <v>1</v>
      </c>
      <c r="N34" s="13"/>
      <c r="O34" s="21"/>
      <c r="P34" s="14">
        <f t="shared" si="0"/>
        <v>0</v>
      </c>
      <c r="Q34" s="14">
        <f t="shared" si="1"/>
        <v>0</v>
      </c>
      <c r="R34" s="23">
        <f t="shared" si="2"/>
        <v>0</v>
      </c>
    </row>
    <row r="35" spans="2:18" ht="22.5" customHeight="1" x14ac:dyDescent="0.3">
      <c r="B35" s="19">
        <v>26</v>
      </c>
      <c r="C35" s="53"/>
      <c r="D35" s="53"/>
      <c r="E35" s="53"/>
      <c r="F35" s="15" t="s">
        <v>22</v>
      </c>
      <c r="G35" s="15">
        <v>5</v>
      </c>
      <c r="H35" s="11" t="s">
        <v>18</v>
      </c>
      <c r="I35" s="11" t="s">
        <v>19</v>
      </c>
      <c r="J35" s="15">
        <v>500</v>
      </c>
      <c r="K35" s="12" t="s">
        <v>20</v>
      </c>
      <c r="L35" s="12" t="s">
        <v>21</v>
      </c>
      <c r="M35" s="12">
        <v>1</v>
      </c>
      <c r="N35" s="13"/>
      <c r="O35" s="21"/>
      <c r="P35" s="14">
        <f t="shared" si="0"/>
        <v>0</v>
      </c>
      <c r="Q35" s="14">
        <f t="shared" si="1"/>
        <v>0</v>
      </c>
      <c r="R35" s="23">
        <f t="shared" si="2"/>
        <v>0</v>
      </c>
    </row>
    <row r="36" spans="2:18" ht="22.5" customHeight="1" x14ac:dyDescent="0.3">
      <c r="B36" s="19">
        <v>27</v>
      </c>
      <c r="C36" s="53"/>
      <c r="D36" s="53"/>
      <c r="E36" s="53"/>
      <c r="F36" s="15" t="s">
        <v>69</v>
      </c>
      <c r="G36" s="15">
        <v>8</v>
      </c>
      <c r="H36" s="11" t="s">
        <v>18</v>
      </c>
      <c r="I36" s="11" t="s">
        <v>19</v>
      </c>
      <c r="J36" s="15">
        <v>500</v>
      </c>
      <c r="K36" s="12" t="s">
        <v>20</v>
      </c>
      <c r="L36" s="12" t="s">
        <v>21</v>
      </c>
      <c r="M36" s="12">
        <v>1</v>
      </c>
      <c r="N36" s="13"/>
      <c r="O36" s="21"/>
      <c r="P36" s="14">
        <f t="shared" si="0"/>
        <v>0</v>
      </c>
      <c r="Q36" s="14">
        <f t="shared" si="1"/>
        <v>0</v>
      </c>
      <c r="R36" s="23">
        <f t="shared" si="2"/>
        <v>0</v>
      </c>
    </row>
    <row r="37" spans="2:18" ht="32.25" customHeight="1" thickBot="1" x14ac:dyDescent="0.35">
      <c r="B37" s="57" t="s">
        <v>23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9"/>
      <c r="O37" s="16">
        <f>SUM(O8:O36)</f>
        <v>0</v>
      </c>
      <c r="P37" s="16">
        <f>SUM(P8:P36)</f>
        <v>0</v>
      </c>
      <c r="Q37" s="16">
        <f>SUM(Q8:Q36)</f>
        <v>0</v>
      </c>
      <c r="R37" s="17">
        <f>SUM(R8:R36)</f>
        <v>0</v>
      </c>
    </row>
    <row r="38" spans="2:18" ht="19.5" customHeight="1" x14ac:dyDescent="0.3">
      <c r="C38" s="4"/>
      <c r="D38" s="4"/>
      <c r="E38" s="4"/>
      <c r="G38" s="4"/>
      <c r="O38" s="4"/>
    </row>
    <row r="39" spans="2:18" ht="29.25" customHeight="1" x14ac:dyDescent="0.3">
      <c r="C39" s="4"/>
      <c r="D39" s="4"/>
      <c r="E39" s="4"/>
      <c r="G39" s="4"/>
      <c r="O39" s="4"/>
    </row>
    <row r="40" spans="2:18" ht="22.5" customHeight="1" x14ac:dyDescent="0.3">
      <c r="C40" s="4"/>
      <c r="D40" s="4"/>
      <c r="E40" s="4"/>
      <c r="G40" s="4"/>
      <c r="O40" s="4"/>
    </row>
    <row r="41" spans="2:18" ht="22.5" customHeight="1" x14ac:dyDescent="0.3">
      <c r="C41" s="4"/>
      <c r="D41" s="4"/>
      <c r="E41" s="4"/>
      <c r="G41" s="4"/>
      <c r="O41" s="4"/>
    </row>
    <row r="42" spans="2:18" ht="18" customHeight="1" x14ac:dyDescent="0.3">
      <c r="C42" s="4"/>
      <c r="D42" s="4"/>
      <c r="E42" s="4"/>
      <c r="G42" s="4"/>
      <c r="O42" s="4"/>
    </row>
    <row r="43" spans="2:18" ht="22.5" customHeight="1" x14ac:dyDescent="0.3">
      <c r="C43" s="4"/>
      <c r="D43" s="4"/>
      <c r="E43" s="4"/>
      <c r="G43" s="4"/>
      <c r="O43" s="4"/>
    </row>
    <row r="44" spans="2:18" ht="20.25" customHeight="1" x14ac:dyDescent="0.3">
      <c r="C44" s="4"/>
      <c r="D44" s="4"/>
      <c r="E44" s="4"/>
      <c r="G44" s="4"/>
      <c r="O44" s="4"/>
    </row>
    <row r="45" spans="2:18" ht="20.25" customHeight="1" x14ac:dyDescent="0.3">
      <c r="C45" s="4"/>
      <c r="D45" s="4"/>
      <c r="E45" s="4"/>
      <c r="G45" s="4"/>
      <c r="O45" s="4"/>
    </row>
    <row r="46" spans="2:18" ht="24" customHeight="1" x14ac:dyDescent="0.3">
      <c r="C46" s="4"/>
      <c r="D46" s="4"/>
      <c r="E46" s="4"/>
      <c r="G46" s="4"/>
      <c r="O46" s="4"/>
    </row>
    <row r="47" spans="2:18" ht="23.25" customHeight="1" x14ac:dyDescent="0.3">
      <c r="C47" s="4"/>
      <c r="D47" s="4"/>
      <c r="E47" s="4"/>
      <c r="G47" s="4"/>
      <c r="O47" s="4"/>
    </row>
    <row r="48" spans="2:18" ht="23.25" customHeight="1" x14ac:dyDescent="0.3">
      <c r="C48" s="4"/>
      <c r="D48" s="4"/>
      <c r="E48" s="4"/>
      <c r="G48" s="4"/>
      <c r="O48" s="4"/>
    </row>
    <row r="49" spans="3:15" ht="27" customHeight="1" x14ac:dyDescent="0.3">
      <c r="C49" s="4"/>
      <c r="D49" s="4"/>
      <c r="E49" s="4"/>
      <c r="G49" s="4"/>
      <c r="O49" s="4"/>
    </row>
    <row r="50" spans="3:15" s="25" customFormat="1" ht="27" customHeight="1" x14ac:dyDescent="0.3"/>
    <row r="51" spans="3:15" ht="27" customHeight="1" x14ac:dyDescent="0.3">
      <c r="C51" s="4"/>
      <c r="D51" s="4"/>
      <c r="E51" s="4"/>
      <c r="G51" s="4"/>
      <c r="O51" s="4"/>
    </row>
    <row r="52" spans="3:15" ht="27" customHeight="1" x14ac:dyDescent="0.3">
      <c r="C52" s="4"/>
      <c r="D52" s="4"/>
      <c r="E52" s="4"/>
      <c r="G52" s="4"/>
      <c r="O52" s="4"/>
    </row>
    <row r="53" spans="3:15" ht="27" customHeight="1" x14ac:dyDescent="0.3">
      <c r="C53" s="4"/>
      <c r="D53" s="4"/>
      <c r="E53" s="4"/>
      <c r="G53" s="4"/>
      <c r="O53" s="4"/>
    </row>
    <row r="54" spans="3:15" ht="27" customHeight="1" x14ac:dyDescent="0.3">
      <c r="C54" s="4"/>
      <c r="D54" s="4"/>
      <c r="E54" s="4"/>
      <c r="G54" s="4"/>
      <c r="O54" s="4"/>
    </row>
    <row r="55" spans="3:15" ht="24" customHeight="1" x14ac:dyDescent="0.3">
      <c r="C55" s="4"/>
      <c r="D55" s="4"/>
      <c r="E55" s="4"/>
      <c r="G55" s="4"/>
      <c r="O55" s="4"/>
    </row>
    <row r="56" spans="3:15" ht="24" customHeight="1" x14ac:dyDescent="0.3">
      <c r="C56" s="4"/>
      <c r="D56" s="4"/>
      <c r="E56" s="4"/>
      <c r="G56" s="4"/>
      <c r="O56" s="4"/>
    </row>
    <row r="57" spans="3:15" ht="24" customHeight="1" x14ac:dyDescent="0.3">
      <c r="C57" s="4"/>
      <c r="D57" s="4"/>
      <c r="E57" s="4"/>
      <c r="G57" s="4"/>
      <c r="O57" s="4"/>
    </row>
    <row r="58" spans="3:15" ht="24" customHeight="1" x14ac:dyDescent="0.3">
      <c r="C58" s="4"/>
      <c r="D58" s="4"/>
      <c r="E58" s="4"/>
      <c r="G58" s="4"/>
      <c r="O58" s="4"/>
    </row>
    <row r="59" spans="3:15" ht="24" customHeight="1" x14ac:dyDescent="0.3">
      <c r="C59" s="4"/>
      <c r="D59" s="4"/>
      <c r="E59" s="4"/>
      <c r="G59" s="4"/>
      <c r="O59" s="4"/>
    </row>
    <row r="60" spans="3:15" ht="24" customHeight="1" x14ac:dyDescent="0.3">
      <c r="C60" s="4"/>
      <c r="D60" s="4"/>
      <c r="E60" s="4"/>
      <c r="G60" s="4"/>
      <c r="O60" s="4"/>
    </row>
    <row r="61" spans="3:15" ht="24" customHeight="1" x14ac:dyDescent="0.3">
      <c r="C61" s="4"/>
      <c r="D61" s="4"/>
      <c r="E61" s="4"/>
      <c r="G61" s="4"/>
      <c r="O61" s="4"/>
    </row>
    <row r="62" spans="3:15" ht="24" customHeight="1" x14ac:dyDescent="0.3">
      <c r="C62" s="4"/>
      <c r="D62" s="4"/>
      <c r="E62" s="4"/>
      <c r="G62" s="4"/>
      <c r="O62" s="4"/>
    </row>
    <row r="63" spans="3:15" ht="24" customHeight="1" x14ac:dyDescent="0.3">
      <c r="C63" s="4"/>
      <c r="D63" s="4"/>
      <c r="E63" s="4"/>
      <c r="G63" s="4"/>
      <c r="O63" s="4"/>
    </row>
    <row r="64" spans="3:15" ht="24" customHeight="1" x14ac:dyDescent="0.3">
      <c r="C64" s="4"/>
      <c r="D64" s="4"/>
      <c r="E64" s="4"/>
      <c r="G64" s="4"/>
      <c r="O64" s="4"/>
    </row>
    <row r="65" spans="1:108" ht="24" customHeight="1" x14ac:dyDescent="0.3">
      <c r="C65" s="4"/>
      <c r="D65" s="4"/>
      <c r="E65" s="4"/>
      <c r="G65" s="4"/>
      <c r="O65" s="4"/>
    </row>
    <row r="66" spans="1:108" ht="24" customHeight="1" x14ac:dyDescent="0.3">
      <c r="C66" s="4"/>
      <c r="D66" s="4"/>
      <c r="E66" s="4"/>
      <c r="G66" s="4"/>
      <c r="O66" s="4"/>
    </row>
    <row r="67" spans="1:108" ht="24" customHeight="1" x14ac:dyDescent="0.3">
      <c r="C67" s="4"/>
      <c r="D67" s="4"/>
      <c r="E67" s="4"/>
      <c r="G67" s="4"/>
      <c r="O67" s="4"/>
    </row>
    <row r="68" spans="1:108" ht="24" customHeight="1" x14ac:dyDescent="0.3">
      <c r="C68" s="4"/>
      <c r="D68" s="4"/>
      <c r="E68" s="4"/>
      <c r="G68" s="4"/>
      <c r="O68" s="4"/>
    </row>
    <row r="69" spans="1:108" ht="24" customHeight="1" x14ac:dyDescent="0.3">
      <c r="C69" s="4"/>
      <c r="D69" s="4"/>
      <c r="E69" s="4"/>
      <c r="G69" s="4"/>
      <c r="O69" s="4"/>
    </row>
    <row r="70" spans="1:108" ht="24" customHeight="1" x14ac:dyDescent="0.3">
      <c r="C70" s="4"/>
      <c r="D70" s="4"/>
      <c r="E70" s="4"/>
      <c r="G70" s="4"/>
      <c r="O70" s="4"/>
    </row>
    <row r="71" spans="1:108" ht="36.75" customHeight="1" x14ac:dyDescent="0.3">
      <c r="C71" s="4"/>
      <c r="D71" s="4"/>
      <c r="E71" s="4"/>
      <c r="G71" s="4"/>
      <c r="O71" s="4"/>
    </row>
    <row r="72" spans="1:108" customFormat="1" ht="17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</row>
    <row r="73" spans="1:108" x14ac:dyDescent="0.3">
      <c r="C73" s="4"/>
      <c r="D73" s="4"/>
      <c r="E73" s="4"/>
      <c r="G73" s="4"/>
      <c r="O73" s="4"/>
    </row>
    <row r="74" spans="1:108" x14ac:dyDescent="0.3">
      <c r="C74" s="4"/>
      <c r="D74" s="4"/>
      <c r="E74" s="4"/>
      <c r="G74" s="4"/>
      <c r="O74" s="4"/>
    </row>
    <row r="75" spans="1:108" x14ac:dyDescent="0.3">
      <c r="C75" s="4"/>
      <c r="D75" s="4"/>
      <c r="E75" s="4"/>
      <c r="G75" s="4"/>
      <c r="O75" s="4"/>
    </row>
    <row r="76" spans="1:108" x14ac:dyDescent="0.3">
      <c r="C76" s="4"/>
      <c r="D76" s="4"/>
      <c r="E76" s="4"/>
      <c r="G76" s="4"/>
      <c r="O76" s="4"/>
    </row>
    <row r="77" spans="1:108" x14ac:dyDescent="0.3">
      <c r="C77" s="4"/>
      <c r="D77" s="4"/>
      <c r="E77" s="4"/>
      <c r="G77" s="4"/>
      <c r="O77" s="4"/>
    </row>
    <row r="78" spans="1:108" x14ac:dyDescent="0.3">
      <c r="C78" s="4"/>
      <c r="D78" s="4"/>
      <c r="E78" s="4"/>
      <c r="G78" s="4"/>
      <c r="O78" s="4"/>
    </row>
    <row r="79" spans="1:108" x14ac:dyDescent="0.3">
      <c r="C79" s="4"/>
      <c r="D79" s="4"/>
      <c r="E79" s="4"/>
      <c r="G79" s="4"/>
      <c r="O79" s="4"/>
    </row>
    <row r="80" spans="1:108" x14ac:dyDescent="0.3">
      <c r="C80" s="4"/>
      <c r="D80" s="4"/>
      <c r="E80" s="4"/>
      <c r="G80" s="4"/>
      <c r="O80" s="4"/>
    </row>
    <row r="81" spans="1:108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</row>
    <row r="82" spans="1:108" x14ac:dyDescent="0.3">
      <c r="C82" s="4"/>
      <c r="D82" s="4"/>
      <c r="E82" s="4"/>
      <c r="G82" s="4"/>
      <c r="O82" s="4"/>
    </row>
    <row r="83" spans="1:108" x14ac:dyDescent="0.3">
      <c r="C83" s="4"/>
      <c r="D83" s="4"/>
      <c r="E83" s="4"/>
      <c r="G83" s="4"/>
      <c r="O83" s="4"/>
    </row>
    <row r="84" spans="1:108" x14ac:dyDescent="0.3">
      <c r="C84" s="4"/>
      <c r="D84" s="4"/>
      <c r="E84" s="4"/>
      <c r="G84" s="4"/>
      <c r="O84" s="4"/>
    </row>
    <row r="85" spans="1:108" x14ac:dyDescent="0.3">
      <c r="C85" s="4"/>
      <c r="D85" s="4"/>
      <c r="E85" s="4"/>
      <c r="G85" s="4"/>
      <c r="O85" s="4"/>
    </row>
    <row r="86" spans="1:108" x14ac:dyDescent="0.3">
      <c r="C86" s="4"/>
      <c r="D86" s="4"/>
      <c r="E86" s="4"/>
      <c r="G86" s="4"/>
      <c r="O86" s="4"/>
    </row>
    <row r="87" spans="1:108" x14ac:dyDescent="0.3">
      <c r="C87" s="4"/>
      <c r="D87" s="4"/>
      <c r="E87" s="4"/>
      <c r="G87" s="4"/>
      <c r="O87" s="4"/>
    </row>
    <row r="88" spans="1:108" x14ac:dyDescent="0.3">
      <c r="C88" s="4"/>
      <c r="D88" s="4"/>
      <c r="E88" s="4"/>
      <c r="G88" s="4"/>
      <c r="O88" s="4"/>
    </row>
    <row r="89" spans="1:108" x14ac:dyDescent="0.3">
      <c r="C89" s="4"/>
      <c r="D89" s="4"/>
      <c r="E89" s="4"/>
      <c r="G89" s="4"/>
      <c r="O89" s="4"/>
    </row>
    <row r="90" spans="1:108" x14ac:dyDescent="0.3">
      <c r="C90" s="4"/>
      <c r="D90" s="4"/>
      <c r="E90" s="4"/>
      <c r="G90" s="4"/>
      <c r="O90" s="4"/>
    </row>
    <row r="91" spans="1:108" x14ac:dyDescent="0.3">
      <c r="C91" s="4"/>
      <c r="D91" s="4"/>
      <c r="E91" s="4"/>
      <c r="G91" s="4"/>
      <c r="O91" s="4"/>
    </row>
    <row r="92" spans="1:108" x14ac:dyDescent="0.3">
      <c r="C92" s="4"/>
      <c r="D92" s="4"/>
      <c r="E92" s="4"/>
      <c r="G92" s="4"/>
      <c r="O92" s="4"/>
    </row>
    <row r="93" spans="1:108" x14ac:dyDescent="0.3">
      <c r="C93" s="4"/>
      <c r="D93" s="4"/>
      <c r="E93" s="4"/>
      <c r="G93" s="4"/>
      <c r="O93" s="4"/>
    </row>
    <row r="94" spans="1:108" x14ac:dyDescent="0.3">
      <c r="C94" s="4"/>
      <c r="D94" s="4"/>
      <c r="E94" s="4"/>
      <c r="G94" s="4"/>
      <c r="O94" s="4"/>
    </row>
    <row r="95" spans="1:108" x14ac:dyDescent="0.3">
      <c r="C95" s="4"/>
      <c r="D95" s="4"/>
      <c r="E95" s="4"/>
      <c r="G95" s="4"/>
      <c r="O95" s="4"/>
    </row>
    <row r="96" spans="1:108" x14ac:dyDescent="0.3">
      <c r="C96" s="4"/>
      <c r="D96" s="4"/>
      <c r="E96" s="4"/>
      <c r="G96" s="4"/>
      <c r="O96" s="4"/>
    </row>
    <row r="97" spans="3:15" x14ac:dyDescent="0.3">
      <c r="C97" s="4"/>
      <c r="D97" s="4"/>
      <c r="E97" s="4"/>
      <c r="G97" s="4"/>
      <c r="O97" s="4"/>
    </row>
    <row r="98" spans="3:15" x14ac:dyDescent="0.3">
      <c r="C98" s="4"/>
      <c r="D98" s="4"/>
      <c r="E98" s="4"/>
      <c r="G98" s="4"/>
      <c r="O98" s="4"/>
    </row>
    <row r="99" spans="3:15" x14ac:dyDescent="0.3">
      <c r="C99" s="4"/>
      <c r="D99" s="4"/>
      <c r="E99" s="4"/>
      <c r="G99" s="4"/>
      <c r="O99" s="4"/>
    </row>
    <row r="100" spans="3:15" x14ac:dyDescent="0.3">
      <c r="C100" s="4"/>
      <c r="D100" s="4"/>
      <c r="E100" s="4"/>
      <c r="G100" s="4"/>
      <c r="O100" s="4"/>
    </row>
    <row r="101" spans="3:15" x14ac:dyDescent="0.3">
      <c r="C101" s="4"/>
      <c r="D101" s="4"/>
      <c r="E101" s="4"/>
      <c r="G101" s="4"/>
      <c r="O101" s="4"/>
    </row>
  </sheetData>
  <mergeCells count="24">
    <mergeCell ref="O6:O7"/>
    <mergeCell ref="P6:P7"/>
    <mergeCell ref="Q6:Q7"/>
    <mergeCell ref="R6:R7"/>
    <mergeCell ref="B37:N37"/>
    <mergeCell ref="C8:C36"/>
    <mergeCell ref="D8:D36"/>
    <mergeCell ref="E8:E36"/>
    <mergeCell ref="C5:E5"/>
    <mergeCell ref="F5:K5"/>
    <mergeCell ref="L5:N5"/>
    <mergeCell ref="B6:B7"/>
    <mergeCell ref="C6:C7"/>
    <mergeCell ref="D6:D7"/>
    <mergeCell ref="E6:E7"/>
    <mergeCell ref="F6:F7"/>
    <mergeCell ref="G6:K7"/>
    <mergeCell ref="L6:L7"/>
    <mergeCell ref="N6:N7"/>
    <mergeCell ref="B1:N4"/>
    <mergeCell ref="O2:O4"/>
    <mergeCell ref="P2:P4"/>
    <mergeCell ref="Q2:Q4"/>
    <mergeCell ref="R2:R4"/>
  </mergeCells>
  <printOptions horizontalCentered="1" verticalCentered="1"/>
  <pageMargins left="0" right="0" top="0" bottom="0" header="0" footer="0"/>
  <pageSetup paperSize="9" scale="59" orientation="landscape" r:id="rId1"/>
  <rowBreaks count="1" manualBreakCount="1">
    <brk id="3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27.11Đ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hang</cp:lastModifiedBy>
  <dcterms:created xsi:type="dcterms:W3CDTF">2020-11-28T01:15:13Z</dcterms:created>
  <dcterms:modified xsi:type="dcterms:W3CDTF">2020-11-28T02:48:38Z</dcterms:modified>
</cp:coreProperties>
</file>