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LAngular\test\"/>
    </mc:Choice>
  </mc:AlternateContent>
  <bookViews>
    <workbookView xWindow="0" yWindow="0" windowWidth="15960" windowHeight="7755" tabRatio="447" activeTab="2"/>
  </bookViews>
  <sheets>
    <sheet name="MD" sheetId="1" r:id="rId1"/>
    <sheet name="TX" sheetId="3" r:id="rId2"/>
    <sheet name="VA" sheetId="5" r:id="rId3"/>
    <sheet name="LSTD Value" sheetId="2" r:id="rId4"/>
    <sheet name="FieldBakup" sheetId="4" r:id="rId5"/>
  </sheets>
  <definedNames>
    <definedName name="_Collision">'LSTD Value'!$AB$2:$AB$8</definedName>
    <definedName name="Bodily_Injury_Liability">'LSTD Value'!$U$2:$U$8</definedName>
    <definedName name="Collision">'LSTD Value'!$AB$2:$AB$8</definedName>
    <definedName name="CurrentBILimits">'LSTD Value'!$P$2:$P$6</definedName>
    <definedName name="CurrentInsurer">'LSTD Value'!$N$2:$N$20</definedName>
    <definedName name="CurrentLicenseStatus">'LSTD Value'!$J$2:$J$10</definedName>
    <definedName name="Custom_Equipment_Coverage">'LSTD Value'!$AF$2:$AF$10</definedName>
    <definedName name="EducationCompleted">'LSTD Value'!$Q$2:$Q$8</definedName>
    <definedName name="EmployementStatus">'LSTD Value'!$C$2:$C$8</definedName>
    <definedName name="Estimated_Mileage">'LSTD Value'!$AJ$2:$AJ$10</definedName>
    <definedName name="Gender">'LSTD Value'!$B$2:$B$3</definedName>
    <definedName name="Incident_Description">'LSTD Value'!$AI$2:$AI$29</definedName>
    <definedName name="Income_Loss">'LSTD Value'!$Z$2:$Z$3</definedName>
    <definedName name="LapseinLast3Years">'LSTD Value'!$M$2:$M$4</definedName>
    <definedName name="Loan_Lease_Payoff">'LSTD Value'!$AE$2:$AE$3</definedName>
    <definedName name="MartialStatus">'LSTD Value'!$A$2:$A$18</definedName>
    <definedName name="Medical_Payments">'LSTD Value'!$Y$2:$Y$9</definedName>
    <definedName name="MilitaryBranch">'LSTD Value'!$E$2:$E$5</definedName>
    <definedName name="MilitaryStatus">'LSTD Value'!$F$2:$F$33</definedName>
    <definedName name="Occupation">'LSTD Value'!$D$2:$D$397</definedName>
    <definedName name="Other_Than_Collision">'LSTD Value'!$AA$2:$AA$8</definedName>
    <definedName name="Payment_Plan">'LSTD Value'!#REF!</definedName>
    <definedName name="Payment_Plans">'LSTD Value'!$AG$2:$AG$6</definedName>
    <definedName name="Property_Damage_Liability">'LSTD Value'!$W$2:$W$8</definedName>
    <definedName name="Reason">'LSTD Value'!$L$2:$L$5</definedName>
    <definedName name="RelationToPolicyHolder">'LSTD Value'!$AL$2:$AL$8</definedName>
    <definedName name="Rental_Reimbursement">'LSTD Value'!$AD$2:$AD$5</definedName>
    <definedName name="ResidenceType">'LSTD Value'!$G$2:$G$6</definedName>
    <definedName name="Roadside_Assistance">'LSTD Value'!$AC$2:$AC$3</definedName>
    <definedName name="State">'LSTD Value'!$AH$2:$AH$6</definedName>
    <definedName name="Suffix">'LSTD Value'!$I$2:$I$7</definedName>
    <definedName name="Uninsured_Underinsured_Motorist___Bodily_Injury">'LSTD Value'!$V$2:$V$8</definedName>
    <definedName name="Uninsured_Underinsured_Motorist___Property_Damage">'LSTD Value'!$X$2:$X$8</definedName>
    <definedName name="Vehicle_Primary_Usage">'LSTD Value'!$AK$2:$AK$5</definedName>
    <definedName name="YearOwnedTheVehichle">'LSTD Value'!$R$3:$R$6</definedName>
    <definedName name="YearOwnedTheVehicle">'LSTD Value'!$R$2:$R$6</definedName>
    <definedName name="YearsAtResidence">'LSTD Value'!$H$2:$H$7</definedName>
    <definedName name="YearsWithPriorInsurer">'LSTD Value'!$O$2:$O$7</definedName>
    <definedName name="YesNo">'LSTD Value'!$K$2:$K$3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8" i="5" l="1"/>
  <c r="AV58" i="5" l="1"/>
  <c r="AU58" i="5"/>
  <c r="AT58" i="5"/>
  <c r="AS58" i="5"/>
  <c r="AR58" i="5"/>
  <c r="AQ58" i="5"/>
  <c r="AN58" i="5"/>
  <c r="AM58" i="5"/>
  <c r="AK58" i="5"/>
  <c r="AJ58" i="5"/>
  <c r="AI58" i="5"/>
  <c r="AH58" i="5"/>
  <c r="AG58" i="5"/>
  <c r="AF58" i="5"/>
  <c r="AE58" i="5"/>
  <c r="AD58" i="5"/>
  <c r="AC58" i="5"/>
  <c r="K58" i="5"/>
  <c r="J58" i="5"/>
  <c r="E58" i="5"/>
  <c r="D58" i="5"/>
  <c r="AV58" i="3"/>
  <c r="AU58" i="3"/>
  <c r="AT58" i="3"/>
  <c r="AS58" i="3"/>
  <c r="AR58" i="3"/>
  <c r="AQ58" i="3"/>
  <c r="AN58" i="3"/>
  <c r="AM58" i="3"/>
  <c r="AK58" i="3"/>
  <c r="AJ58" i="3"/>
  <c r="AI58" i="3"/>
  <c r="AH58" i="3"/>
  <c r="AG58" i="3"/>
  <c r="AF58" i="3"/>
  <c r="AE58" i="3"/>
  <c r="AD58" i="3"/>
  <c r="AC58" i="3"/>
  <c r="K58" i="3"/>
  <c r="J58" i="3"/>
  <c r="E58" i="3"/>
  <c r="D58" i="3"/>
  <c r="AW109" i="5" l="1"/>
  <c r="AQ109" i="5"/>
  <c r="AM109" i="5"/>
  <c r="AH109" i="5"/>
  <c r="AC109" i="5"/>
  <c r="X109" i="5"/>
  <c r="V109" i="5"/>
  <c r="T109" i="5"/>
  <c r="J109" i="5"/>
  <c r="H109" i="5"/>
  <c r="D109" i="5"/>
  <c r="AW108" i="5"/>
  <c r="AQ108" i="5"/>
  <c r="AM108" i="5"/>
  <c r="AH108" i="5"/>
  <c r="AC108" i="5"/>
  <c r="X108" i="5"/>
  <c r="V108" i="5"/>
  <c r="T108" i="5"/>
  <c r="J108" i="5"/>
  <c r="H108" i="5"/>
  <c r="AW109" i="3" l="1"/>
  <c r="AQ109" i="3"/>
  <c r="AM109" i="3"/>
  <c r="AH109" i="3"/>
  <c r="AC109" i="3"/>
  <c r="X109" i="3"/>
  <c r="V109" i="3"/>
  <c r="T109" i="3"/>
  <c r="J109" i="3"/>
  <c r="H109" i="3"/>
  <c r="D109" i="3"/>
  <c r="AW108" i="3"/>
  <c r="AQ108" i="3"/>
  <c r="AM108" i="3"/>
  <c r="AH108" i="3"/>
  <c r="AC108" i="3"/>
  <c r="X108" i="3"/>
  <c r="V108" i="3"/>
  <c r="T108" i="3"/>
  <c r="J108" i="3"/>
  <c r="H108" i="3"/>
  <c r="D108" i="3"/>
  <c r="AW109" i="1" l="1"/>
  <c r="AW108" i="1"/>
  <c r="D108" i="1" l="1"/>
  <c r="AQ109" i="1" l="1"/>
  <c r="AQ108" i="1"/>
  <c r="AM109" i="1"/>
  <c r="AM108" i="1"/>
  <c r="AH109" i="1"/>
  <c r="AH108" i="1"/>
  <c r="X109" i="1"/>
  <c r="X108" i="1"/>
  <c r="H109" i="1"/>
  <c r="H108" i="1"/>
  <c r="AU58" i="1" l="1"/>
  <c r="AV58" i="1"/>
  <c r="AT58" i="1"/>
  <c r="AS58" i="1"/>
  <c r="AR58" i="1"/>
  <c r="AQ58" i="1"/>
  <c r="AN58" i="1"/>
  <c r="AM58" i="1"/>
  <c r="AK58" i="1"/>
  <c r="AJ58" i="1"/>
  <c r="AI58" i="1"/>
  <c r="AH58" i="1"/>
  <c r="AG58" i="1"/>
  <c r="AF58" i="1"/>
  <c r="AE58" i="1"/>
  <c r="AD58" i="1"/>
  <c r="AC58" i="1"/>
  <c r="AC109" i="1"/>
  <c r="AC108" i="1"/>
  <c r="V109" i="1"/>
  <c r="V108" i="1"/>
  <c r="T109" i="1"/>
  <c r="T108" i="1"/>
  <c r="K58" i="1"/>
  <c r="J58" i="1"/>
  <c r="J109" i="1"/>
  <c r="J108" i="1"/>
  <c r="E58" i="1"/>
  <c r="D58" i="1"/>
  <c r="D109" i="1"/>
</calcChain>
</file>

<file path=xl/sharedStrings.xml><?xml version="1.0" encoding="utf-8"?>
<sst xmlns="http://schemas.openxmlformats.org/spreadsheetml/2006/main" count="4208" uniqueCount="1063">
  <si>
    <t>RATABASE</t>
  </si>
  <si>
    <t>GUIDEWIRE</t>
  </si>
  <si>
    <t>NB-1</t>
  </si>
  <si>
    <t>NB-2</t>
  </si>
  <si>
    <t>NB-3</t>
  </si>
  <si>
    <t>NB-4</t>
  </si>
  <si>
    <t>NB-5</t>
  </si>
  <si>
    <t>NB-6</t>
  </si>
  <si>
    <t>NB-7</t>
  </si>
  <si>
    <t>NB-8</t>
  </si>
  <si>
    <t>NB-9</t>
  </si>
  <si>
    <t>NB-10</t>
  </si>
  <si>
    <t>NB-11</t>
  </si>
  <si>
    <t>First Name</t>
  </si>
  <si>
    <t>Last Name</t>
  </si>
  <si>
    <t>Date of Birth</t>
  </si>
  <si>
    <t>Address Line 1</t>
  </si>
  <si>
    <t>ZIP Code</t>
  </si>
  <si>
    <t>City</t>
  </si>
  <si>
    <t>State</t>
  </si>
  <si>
    <t>Applicant</t>
  </si>
  <si>
    <t>ResidenceType</t>
  </si>
  <si>
    <t>Residency</t>
  </si>
  <si>
    <t>Years at Residence</t>
  </si>
  <si>
    <t>YearsWithPriorInsurer</t>
  </si>
  <si>
    <t>Yrs w/ Current Provider</t>
  </si>
  <si>
    <t>PriorInsurance</t>
  </si>
  <si>
    <t>Lapse in Last 3 Years?</t>
  </si>
  <si>
    <t>PriorBILimit</t>
  </si>
  <si>
    <t>Current BI Limits</t>
  </si>
  <si>
    <t>None</t>
  </si>
  <si>
    <t>Policy Info</t>
  </si>
  <si>
    <t>PolicyWrittenDate</t>
  </si>
  <si>
    <t>Written Date</t>
  </si>
  <si>
    <t>PolicyEffectiveDate</t>
  </si>
  <si>
    <t>Effective Date</t>
  </si>
  <si>
    <t>EstimatedCreditIND</t>
  </si>
  <si>
    <t>Estimate Credit?</t>
  </si>
  <si>
    <t>Credit Type</t>
  </si>
  <si>
    <t>EstimatedCredit</t>
  </si>
  <si>
    <t>Estimated Credit</t>
  </si>
  <si>
    <t>CreditScore</t>
  </si>
  <si>
    <t>Credit Score</t>
  </si>
  <si>
    <t>Drivers</t>
  </si>
  <si>
    <t>Driver Number</t>
  </si>
  <si>
    <t>Driver Name</t>
  </si>
  <si>
    <t>Gender</t>
  </si>
  <si>
    <t>RelationshipCode</t>
  </si>
  <si>
    <t>Relationship</t>
  </si>
  <si>
    <t>Other</t>
  </si>
  <si>
    <t>Drv_LicStatus</t>
  </si>
  <si>
    <t>License Status</t>
  </si>
  <si>
    <t>Non-licensed</t>
  </si>
  <si>
    <t>MaritalStatus</t>
  </si>
  <si>
    <t>Marital Status</t>
  </si>
  <si>
    <t>AgeFirstLicensed</t>
  </si>
  <si>
    <t>Age First Licensed</t>
  </si>
  <si>
    <t>BirthDate</t>
  </si>
  <si>
    <t>DriverEducation</t>
  </si>
  <si>
    <t>Highest Education</t>
  </si>
  <si>
    <t>Occupation</t>
  </si>
  <si>
    <t>Gunsmith</t>
  </si>
  <si>
    <t>Agent - FBI</t>
  </si>
  <si>
    <t>Administrative Assistant</t>
  </si>
  <si>
    <t>Computer Programmer</t>
  </si>
  <si>
    <t>Agent - Real Estate</t>
  </si>
  <si>
    <t>Cosmetologist / Beautician</t>
  </si>
  <si>
    <t>Politician</t>
  </si>
  <si>
    <t>Forester</t>
  </si>
  <si>
    <t>Unemployed</t>
  </si>
  <si>
    <t>Human Resources Representative</t>
  </si>
  <si>
    <t>Engineer - Electrical / Electronic</t>
  </si>
  <si>
    <t>Homemaker</t>
  </si>
  <si>
    <t>Electrician</t>
  </si>
  <si>
    <t>Audiologist</t>
  </si>
  <si>
    <t>Taxidermist</t>
  </si>
  <si>
    <t>PrimaryVehicleID</t>
  </si>
  <si>
    <t>Which Vehicle Drive Most?</t>
  </si>
  <si>
    <t>Incidents</t>
  </si>
  <si>
    <t>Driver</t>
  </si>
  <si>
    <t>IncidentDescription</t>
  </si>
  <si>
    <t>Description</t>
  </si>
  <si>
    <t>IncidentDate</t>
  </si>
  <si>
    <t>Occurrence Date</t>
  </si>
  <si>
    <t>Vehicles</t>
  </si>
  <si>
    <t>Vehicle Number</t>
  </si>
  <si>
    <t>VehicleVIN</t>
  </si>
  <si>
    <t>VIN</t>
  </si>
  <si>
    <t>VehicleModelYear</t>
  </si>
  <si>
    <t>Model Year</t>
  </si>
  <si>
    <t>VehicleMake</t>
  </si>
  <si>
    <t>Make</t>
  </si>
  <si>
    <t>VehicleModel</t>
  </si>
  <si>
    <t>Model</t>
  </si>
  <si>
    <t>VehicleUsage</t>
  </si>
  <si>
    <t>Primary Use</t>
  </si>
  <si>
    <t>VehicleAnnualMileage</t>
  </si>
  <si>
    <t>Estimated Annual Mileage</t>
  </si>
  <si>
    <t>VehicleCounty</t>
  </si>
  <si>
    <t>VehicleZipCode</t>
  </si>
  <si>
    <t>Custom Equipment</t>
  </si>
  <si>
    <t>Years owned</t>
  </si>
  <si>
    <t>Who Drives this Vehicle?</t>
  </si>
  <si>
    <t>Coverages</t>
  </si>
  <si>
    <t>BI</t>
  </si>
  <si>
    <t>PD</t>
  </si>
  <si>
    <t>UMBI</t>
  </si>
  <si>
    <t>UMPD</t>
  </si>
  <si>
    <t>ILC</t>
  </si>
  <si>
    <t>MED</t>
  </si>
  <si>
    <t>COLL</t>
  </si>
  <si>
    <t>RR</t>
  </si>
  <si>
    <t>LOAN</t>
  </si>
  <si>
    <t>CUST</t>
  </si>
  <si>
    <t>Extra Ratabase Information</t>
  </si>
  <si>
    <t>CurrentTermPremium</t>
  </si>
  <si>
    <t>CapFactor</t>
  </si>
  <si>
    <t>CapCount</t>
  </si>
  <si>
    <t>MarketingSource</t>
  </si>
  <si>
    <t>PaidInFull</t>
  </si>
  <si>
    <t>PolicyTerm</t>
  </si>
  <si>
    <t>ReapplicationIND</t>
  </si>
  <si>
    <t>TransactionType</t>
  </si>
  <si>
    <t>EarlyBirdIND</t>
  </si>
  <si>
    <t>HomeownerExistsPriorIND</t>
  </si>
  <si>
    <t>LifeExistsPriorIND</t>
  </si>
  <si>
    <t>MotorcycleExistsPriorIND</t>
  </si>
  <si>
    <t>##RataBase</t>
  </si>
  <si>
    <t>##GuideWire</t>
  </si>
  <si>
    <t>##NB1_Col1</t>
  </si>
  <si>
    <t>##NB2_Col1</t>
  </si>
  <si>
    <t>##NB1</t>
  </si>
  <si>
    <t>##NB2</t>
  </si>
  <si>
    <t>##NB3</t>
  </si>
  <si>
    <t>##NB4</t>
  </si>
  <si>
    <t>##NB5</t>
  </si>
  <si>
    <t>##NB4_Col1</t>
  </si>
  <si>
    <t>##NB5_Col1</t>
  </si>
  <si>
    <t>##NB6</t>
  </si>
  <si>
    <t>##NB6_Col1</t>
  </si>
  <si>
    <t>##NB7</t>
  </si>
  <si>
    <t>##NB8_Col1</t>
  </si>
  <si>
    <t>##NB8_Col2</t>
  </si>
  <si>
    <t>##NB8_Col3</t>
  </si>
  <si>
    <t>##NB8_Col4</t>
  </si>
  <si>
    <t>##NB7_Col1</t>
  </si>
  <si>
    <t>##NB7_Col2</t>
  </si>
  <si>
    <t>##NB7_Col3</t>
  </si>
  <si>
    <t>##NB7_Col4</t>
  </si>
  <si>
    <t>##NB8</t>
  </si>
  <si>
    <t>##NB9</t>
  </si>
  <si>
    <t>##NB9_Col1</t>
  </si>
  <si>
    <t>##NB9_Col2</t>
  </si>
  <si>
    <t>##NB9_Col3</t>
  </si>
  <si>
    <t>##NB9_Col4</t>
  </si>
  <si>
    <t>##NB10</t>
  </si>
  <si>
    <t>##NB10_Col1</t>
  </si>
  <si>
    <t>##NB10_Col2</t>
  </si>
  <si>
    <t>##NB10_Col3</t>
  </si>
  <si>
    <t>##NB11</t>
  </si>
  <si>
    <t>##NB11_Col1</t>
  </si>
  <si>
    <t>##NB11_Col2</t>
  </si>
  <si>
    <t>##NB11_Col3</t>
  </si>
  <si>
    <t>##NB11_Col5</t>
  </si>
  <si>
    <t>DriverName</t>
  </si>
  <si>
    <t>DriverId</t>
  </si>
  <si>
    <t>FirstName</t>
  </si>
  <si>
    <t>LastName</t>
  </si>
  <si>
    <t>AddressLine1</t>
  </si>
  <si>
    <t>ZIPCode</t>
  </si>
  <si>
    <t>YearsatResidence</t>
  </si>
  <si>
    <t>LapseinLast3Years</t>
  </si>
  <si>
    <t>CurrentBILimits</t>
  </si>
  <si>
    <t>DriverNumber</t>
  </si>
  <si>
    <t>LicenseStatus</t>
  </si>
  <si>
    <t>HighestEducation</t>
  </si>
  <si>
    <t>WhichVehicleDriveMostId</t>
  </si>
  <si>
    <t>CreditType</t>
  </si>
  <si>
    <t>VehicleNumber</t>
  </si>
  <si>
    <t>ModelYear</t>
  </si>
  <si>
    <t>PrimaryUse</t>
  </si>
  <si>
    <t>EstimatedAnnualMileage</t>
  </si>
  <si>
    <t>CustomEquipment</t>
  </si>
  <si>
    <t>Yearsowned</t>
  </si>
  <si>
    <t>WhoDrivesthisVehicle</t>
  </si>
  <si>
    <t>##JsonProperty</t>
  </si>
  <si>
    <t>DateOfBirth#Date</t>
  </si>
  <si>
    <t>EstimateCredit#Bool</t>
  </si>
  <si>
    <t>OccurrenceDate#Date</t>
  </si>
  <si>
    <t>PhoneNumber</t>
  </si>
  <si>
    <t>County</t>
  </si>
  <si>
    <t>WrittenDate#Date</t>
  </si>
  <si>
    <t>EffectiveDate#Date</t>
  </si>
  <si>
    <t>PaidInFull#Bool</t>
  </si>
  <si>
    <t>ReapplicationIND#Bool</t>
  </si>
  <si>
    <t>EmploymentStatus</t>
  </si>
  <si>
    <t>Employed</t>
  </si>
  <si>
    <t>MilitaryBranch</t>
  </si>
  <si>
    <t>MilitaryStatus</t>
  </si>
  <si>
    <t>Divorced</t>
  </si>
  <si>
    <t>Married</t>
  </si>
  <si>
    <t>Never Married</t>
  </si>
  <si>
    <t>Separated</t>
  </si>
  <si>
    <t>Widowed</t>
  </si>
  <si>
    <t>Civil Union</t>
  </si>
  <si>
    <t>Default</t>
  </si>
  <si>
    <t>Male</t>
  </si>
  <si>
    <t>Female</t>
  </si>
  <si>
    <t>Retired</t>
  </si>
  <si>
    <t>Full-time student</t>
  </si>
  <si>
    <t>Military - active</t>
  </si>
  <si>
    <t>Military - retired</t>
  </si>
  <si>
    <t>Employement Status</t>
  </si>
  <si>
    <t>Account Executive</t>
  </si>
  <si>
    <t>Accountant or CPA</t>
  </si>
  <si>
    <t>Actor / Actress</t>
  </si>
  <si>
    <t>Actuary</t>
  </si>
  <si>
    <t>Acupuncturist</t>
  </si>
  <si>
    <t>Adjudicator</t>
  </si>
  <si>
    <t>Administrative Clerk or Receptionist</t>
  </si>
  <si>
    <t>Administrator</t>
  </si>
  <si>
    <t>Administrator - Health or Hospital</t>
  </si>
  <si>
    <t>Administrator - Public</t>
  </si>
  <si>
    <t>Advisor - Financial or Credit</t>
  </si>
  <si>
    <t>Agent - Advertising</t>
  </si>
  <si>
    <t>Agent - Border Patrol</t>
  </si>
  <si>
    <t>Agent - Employment</t>
  </si>
  <si>
    <t>Agent - Import / Export</t>
  </si>
  <si>
    <t>Agent - Insurance</t>
  </si>
  <si>
    <t>Agent - IRS</t>
  </si>
  <si>
    <t>Agent - Leasing</t>
  </si>
  <si>
    <t>Agent - Secret Service</t>
  </si>
  <si>
    <t>Agent - Theatrical</t>
  </si>
  <si>
    <t>Agent - Travel / Ticket</t>
  </si>
  <si>
    <t>Agent - Treasury</t>
  </si>
  <si>
    <t>Aide - All Other</t>
  </si>
  <si>
    <t>Air Traffic Controller</t>
  </si>
  <si>
    <t>Ambassador</t>
  </si>
  <si>
    <t>Analyst - All Other</t>
  </si>
  <si>
    <t>Analyst - Engineering</t>
  </si>
  <si>
    <t>Analyst - Financial</t>
  </si>
  <si>
    <t>Anesthesiologist</t>
  </si>
  <si>
    <t>Antique Dealer</t>
  </si>
  <si>
    <t>Appraiser - All Other</t>
  </si>
  <si>
    <t>Appraiser - Art</t>
  </si>
  <si>
    <t>Appraiser - Real Estate</t>
  </si>
  <si>
    <t>Apprentice - All Other</t>
  </si>
  <si>
    <t>Architect</t>
  </si>
  <si>
    <t>Archivist Library or Museum</t>
  </si>
  <si>
    <t>Artist - Commercial</t>
  </si>
  <si>
    <t>Artist - Noncommercial</t>
  </si>
  <si>
    <t>Assistant - All Other</t>
  </si>
  <si>
    <t>Assistant - Editorial</t>
  </si>
  <si>
    <t>Assistant - Legislative or Legal</t>
  </si>
  <si>
    <t>Assistant - Medical</t>
  </si>
  <si>
    <t>Assistant - Printing Press</t>
  </si>
  <si>
    <t>Athlete</t>
  </si>
  <si>
    <t>Attorney or Lawyer</t>
  </si>
  <si>
    <t>Auctioneer</t>
  </si>
  <si>
    <t>Auditor - Financial</t>
  </si>
  <si>
    <t>Auditor - Non Financial</t>
  </si>
  <si>
    <t>Baker</t>
  </si>
  <si>
    <t>Bank Teller</t>
  </si>
  <si>
    <t>Bartender</t>
  </si>
  <si>
    <t>Boat Captain</t>
  </si>
  <si>
    <t>Boatman</t>
  </si>
  <si>
    <t>Bondsman</t>
  </si>
  <si>
    <t>Bookbinder</t>
  </si>
  <si>
    <t>Bookkeeper</t>
  </si>
  <si>
    <t>Broadcaster</t>
  </si>
  <si>
    <t>Broker - Insurance</t>
  </si>
  <si>
    <t>Broker - Mortgage</t>
  </si>
  <si>
    <t>Broker - Pawn</t>
  </si>
  <si>
    <t>Broker - Real Estate</t>
  </si>
  <si>
    <t>Broker - Stock &amp;amp; Bonds</t>
  </si>
  <si>
    <t>Buyer - Purchasing Agent</t>
  </si>
  <si>
    <t>Cameraman</t>
  </si>
  <si>
    <t>Carpenter or Cabinetmaker</t>
  </si>
  <si>
    <t>Cashier - Food</t>
  </si>
  <si>
    <t>Cashier - Office</t>
  </si>
  <si>
    <t>Cashier - Retail</t>
  </si>
  <si>
    <t>Caterer</t>
  </si>
  <si>
    <t>Census Taker</t>
  </si>
  <si>
    <t>Chiropractor</t>
  </si>
  <si>
    <t>Claims Adjuster</t>
  </si>
  <si>
    <t>Claims Examiner</t>
  </si>
  <si>
    <t>Clerk - Accounting or Financial</t>
  </si>
  <si>
    <t>Clerk - All Other</t>
  </si>
  <si>
    <t>College Dean</t>
  </si>
  <si>
    <t>Communication Specialist</t>
  </si>
  <si>
    <t>Computer Technical Support Rep</t>
  </si>
  <si>
    <t>Conductor</t>
  </si>
  <si>
    <t>Conservationist</t>
  </si>
  <si>
    <t>Construction Worker</t>
  </si>
  <si>
    <t>Consultant or Advisor</t>
  </si>
  <si>
    <t>Contractor or Developer - All Other</t>
  </si>
  <si>
    <t>Contractor or Developer - Artisan / Skilled</t>
  </si>
  <si>
    <t>Contractor or Developer - Blue Collar + Employees</t>
  </si>
  <si>
    <t>Contractor or Developer - White Collar</t>
  </si>
  <si>
    <t>Controller or Comptroller</t>
  </si>
  <si>
    <t>Controller or Coordinator - Production</t>
  </si>
  <si>
    <t>Cook or Chef</t>
  </si>
  <si>
    <t>Coordinator - Office</t>
  </si>
  <si>
    <t>Copywriter</t>
  </si>
  <si>
    <t>Coroner</t>
  </si>
  <si>
    <t>Counselor - All Other</t>
  </si>
  <si>
    <t>Counselor - Education</t>
  </si>
  <si>
    <t>Counselor - Family And Child</t>
  </si>
  <si>
    <t>Counselor - Mental Health</t>
  </si>
  <si>
    <t>Court Reporter</t>
  </si>
  <si>
    <t>Craftsman</t>
  </si>
  <si>
    <t>Criminologist</t>
  </si>
  <si>
    <t>Curator</t>
  </si>
  <si>
    <t>Custodian or Janitor</t>
  </si>
  <si>
    <t>Customer Service Representative</t>
  </si>
  <si>
    <t>Day Care Worker</t>
  </si>
  <si>
    <t>Decorator - Interior</t>
  </si>
  <si>
    <t>Delivery Person or Mail Carrier</t>
  </si>
  <si>
    <t>Dental Hygienist</t>
  </si>
  <si>
    <t>Dentist</t>
  </si>
  <si>
    <t>Designer - Computer Website</t>
  </si>
  <si>
    <t>Designer - Floral</t>
  </si>
  <si>
    <t>Designer - Graphic or Technical</t>
  </si>
  <si>
    <t>Designer - Professional</t>
  </si>
  <si>
    <t>Designer - Window</t>
  </si>
  <si>
    <t>Dietitian / Nutritionist</t>
  </si>
  <si>
    <t>Director or Executive</t>
  </si>
  <si>
    <t>Disc Jockey</t>
  </si>
  <si>
    <t>Dispatcher</t>
  </si>
  <si>
    <t>Dog Breeder</t>
  </si>
  <si>
    <t>Drafter or Cartographer</t>
  </si>
  <si>
    <t>Driver - All Other</t>
  </si>
  <si>
    <t>Driver - Truck</t>
  </si>
  <si>
    <t>Economist</t>
  </si>
  <si>
    <t>Editor - All Other</t>
  </si>
  <si>
    <t>Editor - Film</t>
  </si>
  <si>
    <t>Embalmer</t>
  </si>
  <si>
    <t>Engineer - All Other</t>
  </si>
  <si>
    <t>Engineer - Certified Network</t>
  </si>
  <si>
    <t>Engineer - Computer Software</t>
  </si>
  <si>
    <t>Engineer - Computer Systems</t>
  </si>
  <si>
    <t>Engineer - Construction</t>
  </si>
  <si>
    <t>Engineer - Equipment</t>
  </si>
  <si>
    <t>Engineer - Facilities</t>
  </si>
  <si>
    <t>Engineer - Flight</t>
  </si>
  <si>
    <t>Engineer - Mechanical</t>
  </si>
  <si>
    <t>Engineer - Operating</t>
  </si>
  <si>
    <t>Engineer - Petroleum or Mining</t>
  </si>
  <si>
    <t>Engineer - Safety</t>
  </si>
  <si>
    <t>Engineer - Sales</t>
  </si>
  <si>
    <t>Entertainer / Performer</t>
  </si>
  <si>
    <t>Expediter</t>
  </si>
  <si>
    <t>Factory Worker</t>
  </si>
  <si>
    <t>Fireman / Woman - Chief / Capt / Lt</t>
  </si>
  <si>
    <t>Fireman / Woman - Non Chief</t>
  </si>
  <si>
    <t>Fisherman</t>
  </si>
  <si>
    <t>Flight Attendant</t>
  </si>
  <si>
    <t>Floormen (Supervisor)</t>
  </si>
  <si>
    <t>Florist</t>
  </si>
  <si>
    <t>Foreman / Forewoman</t>
  </si>
  <si>
    <t>Fundraiser</t>
  </si>
  <si>
    <t>Geographer</t>
  </si>
  <si>
    <t>Govt. Official - Elected</t>
  </si>
  <si>
    <t>Grader</t>
  </si>
  <si>
    <t>Guard - Embassy</t>
  </si>
  <si>
    <t>Guard - Security or Prison</t>
  </si>
  <si>
    <t>Hairdresser / Barber</t>
  </si>
  <si>
    <t>Historian</t>
  </si>
  <si>
    <t>Host or Hostess Restaurant</t>
  </si>
  <si>
    <t>Housekeeper or Maid</t>
  </si>
  <si>
    <t>Illustrator</t>
  </si>
  <si>
    <t>Inspector - Agricultural</t>
  </si>
  <si>
    <t>Inspector - Aircraft Accessories</t>
  </si>
  <si>
    <t>Inspector - All Other</t>
  </si>
  <si>
    <t>Inspector - Construction</t>
  </si>
  <si>
    <t>Inspector - Postal</t>
  </si>
  <si>
    <t>Inspector - White Collar</t>
  </si>
  <si>
    <t>Investigator - Private</t>
  </si>
  <si>
    <t>Investment Banker</t>
  </si>
  <si>
    <t>Investor - Private</t>
  </si>
  <si>
    <t>Journalist</t>
  </si>
  <si>
    <t>Journeyman</t>
  </si>
  <si>
    <t>Judge</t>
  </si>
  <si>
    <t>Labor Relations Worker</t>
  </si>
  <si>
    <t>Landscaper</t>
  </si>
  <si>
    <t>Librarian</t>
  </si>
  <si>
    <t>Life Guard</t>
  </si>
  <si>
    <t>Linguist</t>
  </si>
  <si>
    <t>Lithographer</t>
  </si>
  <si>
    <t>Lobbyist</t>
  </si>
  <si>
    <t>Locksmith</t>
  </si>
  <si>
    <t>Longshoremen</t>
  </si>
  <si>
    <t>Machinist</t>
  </si>
  <si>
    <t>Manager - Airport</t>
  </si>
  <si>
    <t>Manager - All Other (Degreed)</t>
  </si>
  <si>
    <t>Manager - Cafeteria</t>
  </si>
  <si>
    <t>Manager - City</t>
  </si>
  <si>
    <t>Manager - Clerical Staff</t>
  </si>
  <si>
    <t>Manager - Convenience or Gas Station Store</t>
  </si>
  <si>
    <t>Manager - Department Store</t>
  </si>
  <si>
    <t>Manager - Financial or Credit</t>
  </si>
  <si>
    <t>Manager - General</t>
  </si>
  <si>
    <t>Manager - Health Club</t>
  </si>
  <si>
    <t>Manager - Hotel</t>
  </si>
  <si>
    <t>Manager - Human Resources</t>
  </si>
  <si>
    <t>Manager - Merchandise</t>
  </si>
  <si>
    <t>Manager - Office</t>
  </si>
  <si>
    <t>Manager - Operations</t>
  </si>
  <si>
    <t>Manager - Production</t>
  </si>
  <si>
    <t>Manager - Professional &amp;amp; Tech Staff</t>
  </si>
  <si>
    <t>Manager - Project</t>
  </si>
  <si>
    <t>Manager - Property Non-Resident</t>
  </si>
  <si>
    <t>Manager - Property Resident</t>
  </si>
  <si>
    <t>Manager - Restaurant Fast Food</t>
  </si>
  <si>
    <t>Manager - Restaurant Non Fast Food</t>
  </si>
  <si>
    <t>Manager - Sales</t>
  </si>
  <si>
    <t>Manager - Security Screener</t>
  </si>
  <si>
    <t>Manager - Shipping / Receiving</t>
  </si>
  <si>
    <t>Manager - Stage</t>
  </si>
  <si>
    <t>Manager - Supermarket</t>
  </si>
  <si>
    <t>Manager or Owner - Sandwich Shop</t>
  </si>
  <si>
    <t>Manicurist</t>
  </si>
  <si>
    <t>Marketing Representative</t>
  </si>
  <si>
    <t>Marshal - Fire</t>
  </si>
  <si>
    <t>Marshal - U.S. Deputy</t>
  </si>
  <si>
    <t>Masseuse</t>
  </si>
  <si>
    <t>Mathematician</t>
  </si>
  <si>
    <t>Meatcutter / Butcher</t>
  </si>
  <si>
    <t>Mechanic or Serviceman - Auto</t>
  </si>
  <si>
    <t>Mechanic or Serviceman - Boat</t>
  </si>
  <si>
    <t>Mechanic or Serviceman - Diesel</t>
  </si>
  <si>
    <t>Merchant</t>
  </si>
  <si>
    <t>Millwright</t>
  </si>
  <si>
    <t>Mortician</t>
  </si>
  <si>
    <t>Musician - Classical</t>
  </si>
  <si>
    <t>Musician - Other</t>
  </si>
  <si>
    <t>Nurse - CNA (Certified Nursing Assistant)</t>
  </si>
  <si>
    <t>Nurse - LVN or LPN</t>
  </si>
  <si>
    <t>Nurse - RN</t>
  </si>
  <si>
    <t>Nurse Practitioner</t>
  </si>
  <si>
    <t>Oceanographer</t>
  </si>
  <si>
    <t>Officer - Correctional</t>
  </si>
  <si>
    <t>Officer - Court</t>
  </si>
  <si>
    <t>Officer - Foreign Service</t>
  </si>
  <si>
    <t>Officer - Loan</t>
  </si>
  <si>
    <t>Officer - Police</t>
  </si>
  <si>
    <t>Officer - Police Chief &amp;amp; Captain</t>
  </si>
  <si>
    <t>Officer - Police Detective / Sgt / Lt</t>
  </si>
  <si>
    <t>Officer - Probation / Parole</t>
  </si>
  <si>
    <t>Officer - Telecommunications</t>
  </si>
  <si>
    <t>Officer - Warrant</t>
  </si>
  <si>
    <t>Officer or Manager - Bank</t>
  </si>
  <si>
    <t>Operator - All Other</t>
  </si>
  <si>
    <t>Operator - Business</t>
  </si>
  <si>
    <t>Operator - Control Room</t>
  </si>
  <si>
    <t>Operator - Data Entry</t>
  </si>
  <si>
    <t>Operator - Fork Lift</t>
  </si>
  <si>
    <t>Operator - Heavy Equipment</t>
  </si>
  <si>
    <t>Operator - Machine, Precision</t>
  </si>
  <si>
    <t>Operator - Nuclear Reactor</t>
  </si>
  <si>
    <t>Operator - Telephone</t>
  </si>
  <si>
    <t>Operator - Wastewater Treatment Plant Class IV</t>
  </si>
  <si>
    <t>Optician</t>
  </si>
  <si>
    <t>Optometrist</t>
  </si>
  <si>
    <t>Orthodontist</t>
  </si>
  <si>
    <t>Owner - All Other</t>
  </si>
  <si>
    <t>Owner - Bar</t>
  </si>
  <si>
    <t>Owner - Beauty / Barber Shop</t>
  </si>
  <si>
    <t>Owner - Dealership / Auto Dealer</t>
  </si>
  <si>
    <t>Owner or Manager - Farm Or Ranch</t>
  </si>
  <si>
    <t>Painter</t>
  </si>
  <si>
    <t>Paralegal</t>
  </si>
  <si>
    <t>Paramedic or EMT</t>
  </si>
  <si>
    <t>Park / Forest Ranger</t>
  </si>
  <si>
    <t>Pathologist - Speech</t>
  </si>
  <si>
    <t>Personnel Management Specialist</t>
  </si>
  <si>
    <t>Pest Control Worker or Exterminator</t>
  </si>
  <si>
    <t>Pharmacist</t>
  </si>
  <si>
    <t>Pharmacologist</t>
  </si>
  <si>
    <t>Phlebotomist</t>
  </si>
  <si>
    <t>Photographer</t>
  </si>
  <si>
    <t>Photographic Processor</t>
  </si>
  <si>
    <t>Physical Therapist- APTA Member</t>
  </si>
  <si>
    <t>Physical Therapist- Non APTA Member</t>
  </si>
  <si>
    <t>Physician or Doctor</t>
  </si>
  <si>
    <t>Pilot</t>
  </si>
  <si>
    <t>Pilot - Crop, Bush</t>
  </si>
  <si>
    <t>Pipefitter / Other Fitter</t>
  </si>
  <si>
    <t>Planner - All Other</t>
  </si>
  <si>
    <t>Planner - Production or Printer</t>
  </si>
  <si>
    <t>Plumber</t>
  </si>
  <si>
    <t>Podiatrist</t>
  </si>
  <si>
    <t>Pool Service / Cleaner</t>
  </si>
  <si>
    <t>Postal Executive (Grades Pces I &amp;amp; II)</t>
  </si>
  <si>
    <t>Postmaster - Rural</t>
  </si>
  <si>
    <t>Postmaster - Urban &amp;amp; Suburban</t>
  </si>
  <si>
    <t>President - Blue Collar -+ Empl</t>
  </si>
  <si>
    <t>President - Skilled / Blue Collar Less Than  Emp</t>
  </si>
  <si>
    <t>President - White Collar</t>
  </si>
  <si>
    <t>Principal or Assistant Principal</t>
  </si>
  <si>
    <t>Printer</t>
  </si>
  <si>
    <t>Producer</t>
  </si>
  <si>
    <t>Professor</t>
  </si>
  <si>
    <t>Program Management Expert</t>
  </si>
  <si>
    <t>Proofreader</t>
  </si>
  <si>
    <t>Psychiatrist</t>
  </si>
  <si>
    <t>Psychologist</t>
  </si>
  <si>
    <t>Public Relations</t>
  </si>
  <si>
    <t>Publisher</t>
  </si>
  <si>
    <t>Quality Control - Manufacturing</t>
  </si>
  <si>
    <t>Quality Control - Professional</t>
  </si>
  <si>
    <t>Radiologist</t>
  </si>
  <si>
    <t>Ranch Helper / Cowboy</t>
  </si>
  <si>
    <t>Recruiter</t>
  </si>
  <si>
    <t>Registrar</t>
  </si>
  <si>
    <t>Religious - Clergy (Ordained or Licensed)</t>
  </si>
  <si>
    <t>Religious - Layperson (Non-Clergy)</t>
  </si>
  <si>
    <t>Repair / Service / Install - AC / Heating</t>
  </si>
  <si>
    <t>Repair / Service / Install - All Other</t>
  </si>
  <si>
    <t>Repair / Service / Install - Jewelry &amp;amp; Watchmaker</t>
  </si>
  <si>
    <t>Repair / Service / Install - Line</t>
  </si>
  <si>
    <t>Repair / Service / Install - Trained</t>
  </si>
  <si>
    <t>Reporter</t>
  </si>
  <si>
    <t>Researcher - All Other</t>
  </si>
  <si>
    <t>Respiratory Therapist</t>
  </si>
  <si>
    <t>Routeman / Routewoman</t>
  </si>
  <si>
    <t>Salesperson - All Other</t>
  </si>
  <si>
    <t>Salesperson - Car</t>
  </si>
  <si>
    <t>Salesperson - Door To Door</t>
  </si>
  <si>
    <t>Salesperson - High Tech</t>
  </si>
  <si>
    <t>Salesperson - Non High Tech</t>
  </si>
  <si>
    <t>Salesperson - Pharmaceutical</t>
  </si>
  <si>
    <t>Salesperson - Retail</t>
  </si>
  <si>
    <t>Salesperson - Wholesale</t>
  </si>
  <si>
    <t>Sanitarian</t>
  </si>
  <si>
    <t>Scheduler</t>
  </si>
  <si>
    <t>Scientist - All Other</t>
  </si>
  <si>
    <t>Seamstress / Tailor</t>
  </si>
  <si>
    <t>Security Screener</t>
  </si>
  <si>
    <t>Shoe Shiner / Repairman</t>
  </si>
  <si>
    <t>Singer / Songwriter</t>
  </si>
  <si>
    <t>Staffing Specialist</t>
  </si>
  <si>
    <t>State Examiner</t>
  </si>
  <si>
    <t>Superintendent - All Other</t>
  </si>
  <si>
    <t>Superintendent - Driller</t>
  </si>
  <si>
    <t>Superintendent - School</t>
  </si>
  <si>
    <t>Superintendent or Supervisor-Building &amp;amp; Maint.</t>
  </si>
  <si>
    <t>Supervisor - Accounting</t>
  </si>
  <si>
    <t>Supervisor - All Other (Degreed)</t>
  </si>
  <si>
    <t>Supervisor - Data Systems</t>
  </si>
  <si>
    <t>Supervisor - Human Resource / Personnel</t>
  </si>
  <si>
    <t>Supervisor - Office</t>
  </si>
  <si>
    <t>Supervisor - Operations</t>
  </si>
  <si>
    <t>Supervisor - Other (Degreed)</t>
  </si>
  <si>
    <t>Supervisor - Postal</t>
  </si>
  <si>
    <t>Supervisor - Production</t>
  </si>
  <si>
    <t>Supervisor - Restaurant Non Fast Food</t>
  </si>
  <si>
    <t>Surgeon</t>
  </si>
  <si>
    <t>Surveyor (Licensed)</t>
  </si>
  <si>
    <t>Surveyor (Non-Licensed)</t>
  </si>
  <si>
    <t>Tax Examiner (Not Clerical)</t>
  </si>
  <si>
    <t>Tax Preparer (Not Accountant)</t>
  </si>
  <si>
    <t>Teachers or Coaches or Instructors</t>
  </si>
  <si>
    <t>Technician - All Other</t>
  </si>
  <si>
    <t>Technician - Electrical or Electronic</t>
  </si>
  <si>
    <t>Technician - Food</t>
  </si>
  <si>
    <t>Technician - Instrumentation</t>
  </si>
  <si>
    <t>Technician - Lab</t>
  </si>
  <si>
    <t>Technician - Medical</t>
  </si>
  <si>
    <t>Technician - Radiological</t>
  </si>
  <si>
    <t>Technician - Science</t>
  </si>
  <si>
    <t>Technician - Testing</t>
  </si>
  <si>
    <t>Technician - Ultrasound</t>
  </si>
  <si>
    <t>Technician - X Ray</t>
  </si>
  <si>
    <t>Technician or Assistant - Engineering</t>
  </si>
  <si>
    <t>Telemarketer</t>
  </si>
  <si>
    <t>Therapist</t>
  </si>
  <si>
    <t>Trainer - Aerobics/Fitness</t>
  </si>
  <si>
    <t>Trainer - Athletic Nata Member</t>
  </si>
  <si>
    <t>Trainer - Athletic Non-Nata Member</t>
  </si>
  <si>
    <t>Trainer / Caretaker - Animal</t>
  </si>
  <si>
    <t>Translator or Interpreter</t>
  </si>
  <si>
    <t>Treasurer</t>
  </si>
  <si>
    <t>Tutor</t>
  </si>
  <si>
    <t>Underwriter - Insurance</t>
  </si>
  <si>
    <t>Vendor</t>
  </si>
  <si>
    <t>Veterinarian</t>
  </si>
  <si>
    <t>Vice Pres - Business</t>
  </si>
  <si>
    <t>Waiter / Waitress</t>
  </si>
  <si>
    <t>Warden - All Other</t>
  </si>
  <si>
    <t>Warden - Game</t>
  </si>
  <si>
    <t>Worker - Metal (Not Steel)</t>
  </si>
  <si>
    <t>Worker - Railroad</t>
  </si>
  <si>
    <t>Worker - Social / Case</t>
  </si>
  <si>
    <t>Writer - All Other</t>
  </si>
  <si>
    <t>Writer - Commercial</t>
  </si>
  <si>
    <t>Army</t>
  </si>
  <si>
    <t>Coast Guard</t>
  </si>
  <si>
    <t>Marines</t>
  </si>
  <si>
    <t>Navy</t>
  </si>
  <si>
    <t>Military Branch</t>
  </si>
  <si>
    <t>Military Status</t>
  </si>
  <si>
    <t>E1 Private</t>
  </si>
  <si>
    <t>E2 Private</t>
  </si>
  <si>
    <t>E3 Private First Class</t>
  </si>
  <si>
    <t>E4 Corporal</t>
  </si>
  <si>
    <t>E4 Specialist</t>
  </si>
  <si>
    <t>E4P Corporal</t>
  </si>
  <si>
    <t>E4P Specialist</t>
  </si>
  <si>
    <t>E5 Sergeant</t>
  </si>
  <si>
    <t>E5P Sergeant</t>
  </si>
  <si>
    <t>E6 Staff Sergeant</t>
  </si>
  <si>
    <t>E6P Staff Sergeant</t>
  </si>
  <si>
    <t>E7 Sergeant First Class</t>
  </si>
  <si>
    <t>E8 First Sergeant</t>
  </si>
  <si>
    <t>E8 Master Sergeant</t>
  </si>
  <si>
    <t>E9 Command Sergeant Major</t>
  </si>
  <si>
    <t>E9 Sergeant Major</t>
  </si>
  <si>
    <t>E9 Sergeant Major Of The Army</t>
  </si>
  <si>
    <t>O1 Second Lieutenant</t>
  </si>
  <si>
    <t>O10 General</t>
  </si>
  <si>
    <t>O2 First Lieutenant</t>
  </si>
  <si>
    <t>O3 Captain</t>
  </si>
  <si>
    <t>O4 Major</t>
  </si>
  <si>
    <t>O5 Lieutenant Colonel</t>
  </si>
  <si>
    <t>O6 Colonel</t>
  </si>
  <si>
    <t>O7 Brigadier General</t>
  </si>
  <si>
    <t>O8 Major General</t>
  </si>
  <si>
    <t>O9 Lieutenant General</t>
  </si>
  <si>
    <t>W1 Warrant Officer</t>
  </si>
  <si>
    <t>W2 Chief Warrant Officer</t>
  </si>
  <si>
    <t>W3 Chief Warrant Officer</t>
  </si>
  <si>
    <t>W4 Chief Warrant Officer</t>
  </si>
  <si>
    <t>W5 Chief Warrant Officer</t>
  </si>
  <si>
    <t>Own home</t>
  </si>
  <si>
    <t>Own mobile home</t>
  </si>
  <si>
    <t>Rent</t>
  </si>
  <si>
    <t>Residence type</t>
  </si>
  <si>
    <t>Own condo</t>
  </si>
  <si>
    <t>Less than 1 year</t>
  </si>
  <si>
    <t>1 year</t>
  </si>
  <si>
    <t>2 years</t>
  </si>
  <si>
    <t>3 years</t>
  </si>
  <si>
    <t>4 years</t>
  </si>
  <si>
    <t>5 or more years</t>
  </si>
  <si>
    <t>Years at residence</t>
  </si>
  <si>
    <t>Jr.</t>
  </si>
  <si>
    <t>Sr.</t>
  </si>
  <si>
    <t>I</t>
  </si>
  <si>
    <t>II</t>
  </si>
  <si>
    <t>III</t>
  </si>
  <si>
    <t>IV</t>
  </si>
  <si>
    <t>Suffix</t>
  </si>
  <si>
    <t>Current license status</t>
  </si>
  <si>
    <t>Valid</t>
  </si>
  <si>
    <t>Expired</t>
  </si>
  <si>
    <t>Non-US</t>
  </si>
  <si>
    <t>Permit</t>
  </si>
  <si>
    <t>Surrendered</t>
  </si>
  <si>
    <t>Suspended</t>
  </si>
  <si>
    <t>Restricted</t>
  </si>
  <si>
    <t>Revoked</t>
  </si>
  <si>
    <t>CurrentlyHaveAutoInsurance</t>
  </si>
  <si>
    <t>YesNo</t>
  </si>
  <si>
    <t>Yes</t>
  </si>
  <si>
    <t>No</t>
  </si>
  <si>
    <t>Reason</t>
  </si>
  <si>
    <t>Deployed oversees with the military</t>
  </si>
  <si>
    <t>My policy expired 30 days ago or less</t>
  </si>
  <si>
    <t>My policy expired more than 30 days ago</t>
  </si>
  <si>
    <t>No insurance required</t>
  </si>
  <si>
    <t>Currently have auto insurance</t>
  </si>
  <si>
    <t>Other drivers in your home</t>
  </si>
  <si>
    <t>OtherDriversYourHome</t>
  </si>
  <si>
    <t>Are vehicles kept in ZIP xxxxx?</t>
  </si>
  <si>
    <t>Yes, 30 days or less</t>
  </si>
  <si>
    <t>Yes, more than 30 days</t>
  </si>
  <si>
    <t>Were you uninsured at any time in the past 3 Years?</t>
  </si>
  <si>
    <t>Allstate</t>
  </si>
  <si>
    <t>Elephant Insurance</t>
  </si>
  <si>
    <t>Erie Insurance</t>
  </si>
  <si>
    <t>E-Surance</t>
  </si>
  <si>
    <t>Farmers Insurance</t>
  </si>
  <si>
    <t>Geico</t>
  </si>
  <si>
    <t>Liberty Mutual</t>
  </si>
  <si>
    <t>MetLife</t>
  </si>
  <si>
    <t>Monument</t>
  </si>
  <si>
    <t>Nationwide</t>
  </si>
  <si>
    <t>Progressive</t>
  </si>
  <si>
    <t>SafeAuto</t>
  </si>
  <si>
    <t>State Farm</t>
  </si>
  <si>
    <t>The General</t>
  </si>
  <si>
    <t>The Hartford</t>
  </si>
  <si>
    <t>Travelers</t>
  </si>
  <si>
    <t>USAA</t>
  </si>
  <si>
    <t>Virginia Farm Bureau</t>
  </si>
  <si>
    <t>CurrentInsurer</t>
  </si>
  <si>
    <t>Current Company</t>
  </si>
  <si>
    <t>Years with current insurance company</t>
  </si>
  <si>
    <t>5+ years</t>
  </si>
  <si>
    <t>CurrentPremium</t>
  </si>
  <si>
    <t>Cost of 6-month premium</t>
  </si>
  <si>
    <t>Don't know</t>
  </si>
  <si>
    <t>Minimum limit</t>
  </si>
  <si>
    <t>More than minimum but less than 50/100</t>
  </si>
  <si>
    <t>50/100 or more but less than 100/300</t>
  </si>
  <si>
    <t>100/300 or more</t>
  </si>
  <si>
    <t>Bodily Injury Coverage Limits</t>
  </si>
  <si>
    <t>ArevehiclesKeptCurrentZipCode</t>
  </si>
  <si>
    <t>CurrentlyStudentOrHaveBachelorDegree</t>
  </si>
  <si>
    <t>GoodStudent</t>
  </si>
  <si>
    <t>Lower than High School</t>
  </si>
  <si>
    <t>High School/GED</t>
  </si>
  <si>
    <t>Vocational</t>
  </si>
  <si>
    <t>Associates</t>
  </si>
  <si>
    <t>Bachelors</t>
  </si>
  <si>
    <t>Masters</t>
  </si>
  <si>
    <t>Doctorate</t>
  </si>
  <si>
    <t>Education completed</t>
  </si>
  <si>
    <t>ValueOfCustomEquipment</t>
  </si>
  <si>
    <t>CurrentOwner</t>
  </si>
  <si>
    <t>YearOwnedTheVehicle</t>
  </si>
  <si>
    <t>3 or more years</t>
  </si>
  <si>
    <t>$100,000/$300,000</t>
  </si>
  <si>
    <t>$100,000</t>
  </si>
  <si>
    <t>$500</t>
  </si>
  <si>
    <t>$100 / Week</t>
  </si>
  <si>
    <t>$900 max</t>
  </si>
  <si>
    <t>OTCOLL</t>
  </si>
  <si>
    <t>RA</t>
  </si>
  <si>
    <t>LicenseState</t>
  </si>
  <si>
    <t>LicenseNumber</t>
  </si>
  <si>
    <t>VA</t>
  </si>
  <si>
    <t>IsDamaged</t>
  </si>
  <si>
    <t>DamageDescription</t>
  </si>
  <si>
    <t>Ownership</t>
  </si>
  <si>
    <t>LienHolderAddressLine1</t>
  </si>
  <si>
    <t>LienHolderAddressLine2</t>
  </si>
  <si>
    <t>LienHolderCity</t>
  </si>
  <si>
    <t>LienHolderState</t>
  </si>
  <si>
    <t>LienHolderPostalCode</t>
  </si>
  <si>
    <t>LienHolderName</t>
  </si>
  <si>
    <t>High School</t>
  </si>
  <si>
    <t>Trade School</t>
  </si>
  <si>
    <t>College (2 Year Degree)</t>
  </si>
  <si>
    <t>College (4 Year Degree)</t>
  </si>
  <si>
    <t>Graduate School</t>
  </si>
  <si>
    <t>Currently Attended</t>
  </si>
  <si>
    <t>Employment Status</t>
  </si>
  <si>
    <t>DrivesAnyListedVehicles</t>
  </si>
  <si>
    <t>PlanName</t>
  </si>
  <si>
    <t>Pay in Full</t>
  </si>
  <si>
    <t>Bodily Injury Liability</t>
  </si>
  <si>
    <t>$25,000/$50,000</t>
  </si>
  <si>
    <t>$50,000/$100,000</t>
  </si>
  <si>
    <t>$250,000/$500,000</t>
  </si>
  <si>
    <t>$300,000/$300,000</t>
  </si>
  <si>
    <t>$500,000/$500,000</t>
  </si>
  <si>
    <t>Uninsured/Underinsured Motorist - Bodily Injury</t>
  </si>
  <si>
    <t>Property Damage Liability</t>
  </si>
  <si>
    <t>$20,000</t>
  </si>
  <si>
    <t>$25,000</t>
  </si>
  <si>
    <t>$40,000</t>
  </si>
  <si>
    <t>$50,000</t>
  </si>
  <si>
    <t>$250,000</t>
  </si>
  <si>
    <t>Uninsured/Underinsured Motorist - Property Damage</t>
  </si>
  <si>
    <t>Medical Payments</t>
  </si>
  <si>
    <t>$1,000</t>
  </si>
  <si>
    <t>$2,000</t>
  </si>
  <si>
    <t>$2,500</t>
  </si>
  <si>
    <t>$5,000</t>
  </si>
  <si>
    <t>$10,000</t>
  </si>
  <si>
    <t>Income Loss</t>
  </si>
  <si>
    <t>Other Than Collision</t>
  </si>
  <si>
    <t>No Deductible</t>
  </si>
  <si>
    <t>$50</t>
  </si>
  <si>
    <t>$100</t>
  </si>
  <si>
    <t>$250</t>
  </si>
  <si>
    <t>Collision</t>
  </si>
  <si>
    <t>Roadside Assistance</t>
  </si>
  <si>
    <t xml:space="preserve">$75 / Disablement </t>
  </si>
  <si>
    <t>Rental Reimbursement</t>
  </si>
  <si>
    <t>$600 max</t>
  </si>
  <si>
    <t>$1,200 max</t>
  </si>
  <si>
    <t>Loan Lease Payoff</t>
  </si>
  <si>
    <t>Full</t>
  </si>
  <si>
    <t>Custom Equipment Coverage</t>
  </si>
  <si>
    <t>Up to $1,000</t>
  </si>
  <si>
    <t>$1,001 - $1,500</t>
  </si>
  <si>
    <t>$1,501 - $2,000</t>
  </si>
  <si>
    <t>$2,001 - $2,500</t>
  </si>
  <si>
    <t>$2,501 - $3,000</t>
  </si>
  <si>
    <t>$3,501 - $4,000</t>
  </si>
  <si>
    <t>$4,001 - $4,500</t>
  </si>
  <si>
    <t>$4,501 - $5,000</t>
  </si>
  <si>
    <t>CreditCardName</t>
  </si>
  <si>
    <t>CreditCardNumber</t>
  </si>
  <si>
    <t>CreditCardExpDate</t>
  </si>
  <si>
    <t>SameBillingAddress</t>
  </si>
  <si>
    <t>BillingPhone</t>
  </si>
  <si>
    <t>EsigInitials</t>
  </si>
  <si>
    <t>BillingStreet</t>
  </si>
  <si>
    <t>BillingApt</t>
  </si>
  <si>
    <t>BillingCity</t>
  </si>
  <si>
    <t>BillingState</t>
  </si>
  <si>
    <t>BillingZip</t>
  </si>
  <si>
    <t>Payment Plan</t>
  </si>
  <si>
    <t>IL</t>
  </si>
  <si>
    <t>MD</t>
  </si>
  <si>
    <t>TX</t>
  </si>
  <si>
    <t>123, Baha Lane</t>
  </si>
  <si>
    <t>Erikson</t>
  </si>
  <si>
    <t>Sven</t>
  </si>
  <si>
    <t>Incident Description</t>
  </si>
  <si>
    <t>Accident- at fault</t>
  </si>
  <si>
    <t>Accident- not at fault</t>
  </si>
  <si>
    <t>Seatbelt or cell phone violation</t>
  </si>
  <si>
    <t>Speeding- less than 30mph over limit</t>
  </si>
  <si>
    <t>Minor traffic violation (stoplight, sign, etc.)</t>
  </si>
  <si>
    <t>Driving on a revoked or suspended license</t>
  </si>
  <si>
    <t>DUI/DWI</t>
  </si>
  <si>
    <t>Expired or improper license, registration or plates</t>
  </si>
  <si>
    <t>Equipment, cargo or littering violation</t>
  </si>
  <si>
    <t>Failure to obey officer/use of radar</t>
  </si>
  <si>
    <t>Failure to stop after accident</t>
  </si>
  <si>
    <t>Homicide or manslaughter</t>
  </si>
  <si>
    <t>Other major violation</t>
  </si>
  <si>
    <t>Passing stopped school bus</t>
  </si>
  <si>
    <t>Racing</t>
  </si>
  <si>
    <t>Reckless or negligent driving</t>
  </si>
  <si>
    <t>Speeding- 30mph or more over limit</t>
  </si>
  <si>
    <t>Theft of vehicle/criminal use</t>
  </si>
  <si>
    <t>Comprehensive (OTC Claim)</t>
  </si>
  <si>
    <t>Small Comprehensive Claim</t>
  </si>
  <si>
    <t>Minor Coverage Claim</t>
  </si>
  <si>
    <t>No Payout Claim</t>
  </si>
  <si>
    <t>Administrative Note</t>
  </si>
  <si>
    <t>License Suspension</t>
  </si>
  <si>
    <t>Police report filed</t>
  </si>
  <si>
    <t>Out of State Conviction</t>
  </si>
  <si>
    <t>Improper driving</t>
  </si>
  <si>
    <t>Veh #1</t>
  </si>
  <si>
    <t>Driver #1</t>
  </si>
  <si>
    <t>Estimated Mileage</t>
  </si>
  <si>
    <t>Less than 4,000</t>
  </si>
  <si>
    <t>4,000-5,999</t>
  </si>
  <si>
    <t>6,000-7,999</t>
  </si>
  <si>
    <t>8,000-9,999</t>
  </si>
  <si>
    <t>10,000-11,999</t>
  </si>
  <si>
    <t>12,000-14,999</t>
  </si>
  <si>
    <t>15,000-19,999</t>
  </si>
  <si>
    <t>20,000 or more</t>
  </si>
  <si>
    <t>LEXUS</t>
  </si>
  <si>
    <t>Business</t>
  </si>
  <si>
    <t>Pleasure</t>
  </si>
  <si>
    <t>Work/School</t>
  </si>
  <si>
    <t>Vehicle Primary Usage</t>
  </si>
  <si>
    <t>ALLEGANY</t>
  </si>
  <si>
    <t>Klara</t>
  </si>
  <si>
    <t>RelationToPolicyHolder</t>
  </si>
  <si>
    <t>Child</t>
  </si>
  <si>
    <t>Parent</t>
  </si>
  <si>
    <t>Other relative</t>
  </si>
  <si>
    <t>Other non-relative</t>
  </si>
  <si>
    <t>Spouse</t>
  </si>
  <si>
    <t>Sonja</t>
  </si>
  <si>
    <t>Driver #4</t>
  </si>
  <si>
    <t>Driver #3</t>
  </si>
  <si>
    <t>Driver #2</t>
  </si>
  <si>
    <t>Alva</t>
  </si>
  <si>
    <t>Veh #2</t>
  </si>
  <si>
    <t>1FTSW30L33EA77763</t>
  </si>
  <si>
    <t>FORD</t>
  </si>
  <si>
    <t>F350</t>
  </si>
  <si>
    <t>Veh #3</t>
  </si>
  <si>
    <t>JHMAD7420EC123556</t>
  </si>
  <si>
    <t>HONDA</t>
  </si>
  <si>
    <t>ACCORD</t>
  </si>
  <si>
    <t>##NB1_Col2</t>
  </si>
  <si>
    <t>##NB1_Col3</t>
  </si>
  <si>
    <t>Margaret</t>
  </si>
  <si>
    <t>Hammonds</t>
  </si>
  <si>
    <t>Robert</t>
  </si>
  <si>
    <t>ANNE ARUNDEL</t>
  </si>
  <si>
    <t>1J4FF27P8XL528458</t>
  </si>
  <si>
    <t>JEEP</t>
  </si>
  <si>
    <t>CHEROKEE</t>
  </si>
  <si>
    <t>Loretta</t>
  </si>
  <si>
    <t>Lynn</t>
  </si>
  <si>
    <t>Doolittle</t>
  </si>
  <si>
    <t>Tommy</t>
  </si>
  <si>
    <t>Patsy</t>
  </si>
  <si>
    <t>Peggy</t>
  </si>
  <si>
    <t>Elwood</t>
  </si>
  <si>
    <t>Jimmy Ray</t>
  </si>
  <si>
    <t>Benny</t>
  </si>
  <si>
    <t>Driver #5</t>
  </si>
  <si>
    <t>Driver #6</t>
  </si>
  <si>
    <t>Driver #7</t>
  </si>
  <si>
    <t>Driver #8</t>
  </si>
  <si>
    <t>FREDERICK</t>
  </si>
  <si>
    <t>1GYUKAEF1AR100954</t>
  </si>
  <si>
    <t>1G1YY25U965104560</t>
  </si>
  <si>
    <t>JHMBB6144YC007663</t>
  </si>
  <si>
    <t>CADILLAC</t>
  </si>
  <si>
    <t>CHEVROLET</t>
  </si>
  <si>
    <t>ESCALADE</t>
  </si>
  <si>
    <t>CORVETTE</t>
  </si>
  <si>
    <t>PRELUDE</t>
  </si>
  <si>
    <t>##NB3_Col2</t>
  </si>
  <si>
    <t>##NB3_Col1</t>
  </si>
  <si>
    <t>##NB3_Col3</t>
  </si>
  <si>
    <t>##NB3_Col4</t>
  </si>
  <si>
    <t>##NB3_Col5</t>
  </si>
  <si>
    <t>##NB3_Col6</t>
  </si>
  <si>
    <t>##NB3_Col7</t>
  </si>
  <si>
    <t>GI</t>
  </si>
  <si>
    <t>Joe</t>
  </si>
  <si>
    <t>01-15-2015</t>
  </si>
  <si>
    <t>Jane</t>
  </si>
  <si>
    <t>QUEEN ANNE'S</t>
  </si>
  <si>
    <t>1J4FA39S53P312947</t>
  </si>
  <si>
    <t>1N4BA41E04C804574</t>
  </si>
  <si>
    <t>NISSAN</t>
  </si>
  <si>
    <t>Karen</t>
  </si>
  <si>
    <t>Cougar</t>
  </si>
  <si>
    <t>BALTIMORE CITY</t>
  </si>
  <si>
    <t>2G1FP22K122166781</t>
  </si>
  <si>
    <t>CAMARO</t>
  </si>
  <si>
    <t>Crystal</t>
  </si>
  <si>
    <t>Anna</t>
  </si>
  <si>
    <t>Karenina</t>
  </si>
  <si>
    <t>PRINCE GEORGE'S</t>
  </si>
  <si>
    <t>5S3ET13M672804278</t>
  </si>
  <si>
    <t>SAAB</t>
  </si>
  <si>
    <t>9-7X</t>
  </si>
  <si>
    <t>S6</t>
  </si>
  <si>
    <t>AUDI</t>
  </si>
  <si>
    <t>WAUGN74F17N158915</t>
  </si>
  <si>
    <t>ST. MARY'S</t>
  </si>
  <si>
    <t>Alexai</t>
  </si>
  <si>
    <t>Karenin</t>
  </si>
  <si>
    <t>Charles</t>
  </si>
  <si>
    <t>Ingalls</t>
  </si>
  <si>
    <t>1GNCS13W1Y2369230</t>
  </si>
  <si>
    <t>BLAZER</t>
  </si>
  <si>
    <t>MONTGOMERY</t>
  </si>
  <si>
    <t>1Y1SK5281XZ425912</t>
  </si>
  <si>
    <t>PRIZM</t>
  </si>
  <si>
    <t>Veh #5</t>
  </si>
  <si>
    <t>Veh #4</t>
  </si>
  <si>
    <t>3C3EL45H0WT262474</t>
  </si>
  <si>
    <t>CHRYSLER</t>
  </si>
  <si>
    <t>SEBRING</t>
  </si>
  <si>
    <t>1GGCS1449V8651547</t>
  </si>
  <si>
    <t>HOMBRE</t>
  </si>
  <si>
    <t>ISUZU</t>
  </si>
  <si>
    <t>Caroline</t>
  </si>
  <si>
    <t>Mary</t>
  </si>
  <si>
    <t>Laura</t>
  </si>
  <si>
    <t>Albert</t>
  </si>
  <si>
    <t>Felix</t>
  </si>
  <si>
    <t>Unger</t>
  </si>
  <si>
    <t>Neil</t>
  </si>
  <si>
    <t>Oscar</t>
  </si>
  <si>
    <t>Simon</t>
  </si>
  <si>
    <t>Madison</t>
  </si>
  <si>
    <t>HOWARD</t>
  </si>
  <si>
    <t>JTDKN3DU0A0007167</t>
  </si>
  <si>
    <t>1FTWW31R39EA57963</t>
  </si>
  <si>
    <t>YV1CM59H141113571</t>
  </si>
  <si>
    <t>TOYOTA</t>
  </si>
  <si>
    <t>VOLVO</t>
  </si>
  <si>
    <t>PRIUS</t>
  </si>
  <si>
    <t>XC90</t>
  </si>
  <si>
    <t>Claire</t>
  </si>
  <si>
    <t>Dunphy</t>
  </si>
  <si>
    <t>Phil</t>
  </si>
  <si>
    <t>Haley</t>
  </si>
  <si>
    <t>Alex</t>
  </si>
  <si>
    <t>Luke</t>
  </si>
  <si>
    <t>WICOMICO</t>
  </si>
  <si>
    <t>1N6AD06U29C417938</t>
  </si>
  <si>
    <t>9BWFL61J164000821</t>
  </si>
  <si>
    <t>2A8HR44H08R749343</t>
  </si>
  <si>
    <t>VOLKSWAGEN</t>
  </si>
  <si>
    <t>FRONTIER</t>
  </si>
  <si>
    <t>GOLF</t>
  </si>
  <si>
    <t>TOWN&amp;COUNTRY</t>
  </si>
  <si>
    <t>Eddard</t>
  </si>
  <si>
    <t>Stark</t>
  </si>
  <si>
    <t>Catelyn</t>
  </si>
  <si>
    <t>Robb</t>
  </si>
  <si>
    <t>Lysa</t>
  </si>
  <si>
    <t>Tully</t>
  </si>
  <si>
    <t>DORCHESTER</t>
  </si>
  <si>
    <t>JF1SG63637H721244</t>
  </si>
  <si>
    <t>4T1BE30K06U159465</t>
  </si>
  <si>
    <t>SUBARU</t>
  </si>
  <si>
    <t>FORESTER</t>
  </si>
  <si>
    <t>CAMRY</t>
  </si>
  <si>
    <t>Sammy</t>
  </si>
  <si>
    <t>Sameday</t>
  </si>
  <si>
    <t>Misses</t>
  </si>
  <si>
    <t>Uncle</t>
  </si>
  <si>
    <t>Junior</t>
  </si>
  <si>
    <t>KENT</t>
  </si>
  <si>
    <t>19XFA1F37AE053317</t>
  </si>
  <si>
    <t>1B4HR28Y1YF106736</t>
  </si>
  <si>
    <t>3VWPE69M03M185397</t>
  </si>
  <si>
    <t>CIVIC</t>
  </si>
  <si>
    <t>DURANGO</t>
  </si>
  <si>
    <t>DODGE</t>
  </si>
  <si>
    <t>JETTA</t>
  </si>
  <si>
    <t>##NB11_C ol4</t>
  </si>
  <si>
    <t>B123123123123</t>
  </si>
  <si>
    <t>B123123123124</t>
  </si>
  <si>
    <t>B123123123125</t>
  </si>
  <si>
    <t>B123123123126</t>
  </si>
  <si>
    <t>B123123123127</t>
  </si>
  <si>
    <t>B123123123128</t>
  </si>
  <si>
    <t>B123123123129</t>
  </si>
  <si>
    <t>B123123123130</t>
  </si>
  <si>
    <t>GS 350</t>
  </si>
  <si>
    <t>JTHBE96SX80038479</t>
  </si>
  <si>
    <t>WRANGLER</t>
  </si>
  <si>
    <t>MAXIMA</t>
  </si>
  <si>
    <t>##NB12</t>
  </si>
  <si>
    <t>NB-12</t>
  </si>
  <si>
    <t>Simple</t>
  </si>
  <si>
    <t>4E3CF44E0RE046557</t>
  </si>
  <si>
    <t>EAGLE</t>
  </si>
  <si>
    <t>TALON</t>
  </si>
  <si>
    <t>BALTIMORE</t>
  </si>
  <si>
    <t>HOUSTON</t>
  </si>
  <si>
    <t>052020</t>
  </si>
  <si>
    <t>Nick</t>
  </si>
  <si>
    <t>Nick Gabello</t>
  </si>
  <si>
    <t>112015</t>
  </si>
  <si>
    <t>4900000000000003</t>
  </si>
  <si>
    <t>B12312312</t>
  </si>
  <si>
    <t>B12312311</t>
  </si>
  <si>
    <t>B12312313</t>
  </si>
  <si>
    <t>B12312314</t>
  </si>
  <si>
    <t>B12312315</t>
  </si>
  <si>
    <t>CLARKE</t>
  </si>
  <si>
    <t>Cooke</t>
  </si>
  <si>
    <t>Walker</t>
  </si>
  <si>
    <t>Hood</t>
  </si>
  <si>
    <t>Young</t>
  </si>
  <si>
    <t>Brown</t>
  </si>
  <si>
    <t>Eastland</t>
  </si>
  <si>
    <t>Falls</t>
  </si>
  <si>
    <t>Archer</t>
  </si>
  <si>
    <t>Bosque</t>
  </si>
  <si>
    <t>Parker</t>
  </si>
  <si>
    <t>B12312316</t>
  </si>
  <si>
    <t>B12312317</t>
  </si>
  <si>
    <t>B12312318</t>
  </si>
  <si>
    <t>2G1FP22K7Y2117271</t>
  </si>
  <si>
    <t>Monthly A</t>
  </si>
  <si>
    <t>Monthly B</t>
  </si>
  <si>
    <t>Semi-Annual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</si>
</sst>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545454"/>
      <name val="Calibri"/>
      <family val="2"/>
      <scheme val="minor"/>
    </font>
    <font>
      <sz val="9"/>
      <color rgb="FF22222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3" borderId="1" xfId="0" applyFill="1" applyBorder="1" applyAlignment="1">
      <alignment horizontal="left"/>
    </xf>
    <xf numFmtId="14" fontId="0" fillId="0" borderId="0" xfId="0" quotePrefix="1" applyNumberFormat="1" applyAlignment="1">
      <alignment horizontal="left"/>
    </xf>
    <xf numFmtId="0" fontId="1" fillId="5" borderId="1" xfId="0" applyFont="1" applyFill="1" applyBorder="1"/>
    <xf numFmtId="0" fontId="1" fillId="5" borderId="2" xfId="0" applyFont="1" applyFill="1" applyBorder="1"/>
    <xf numFmtId="17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3" xfId="0" applyFont="1" applyBorder="1" applyAlignment="1">
      <alignment horizontal="center"/>
    </xf>
    <xf numFmtId="164" fontId="0" fillId="0" borderId="3" xfId="0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164" fontId="0" fillId="0" borderId="3" xfId="0" applyNumberFormat="1" applyFont="1" applyBorder="1" applyAlignment="1">
      <alignment horizontal="center"/>
    </xf>
    <xf numFmtId="164" fontId="0" fillId="0" borderId="3" xfId="0" quotePrefix="1" applyNumberFormat="1" applyFont="1" applyBorder="1" applyAlignment="1" applyProtection="1">
      <alignment horizontal="center" vertical="center"/>
    </xf>
    <xf numFmtId="14" fontId="0" fillId="0" borderId="0" xfId="0" applyNumberFormat="1"/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4" fillId="0" borderId="0" xfId="0" applyFont="1"/>
    <xf numFmtId="0" fontId="0" fillId="0" borderId="3" xfId="0" applyFont="1" applyFill="1" applyBorder="1" applyAlignment="1">
      <alignment horizontal="center"/>
    </xf>
    <xf numFmtId="0" fontId="0" fillId="0" borderId="0" xfId="0" quotePrefix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5</xdr:row>
      <xdr:rowOff>0</xdr:rowOff>
    </xdr:from>
    <xdr:to>
      <xdr:col>32</xdr:col>
      <xdr:colOff>304800</xdr:colOff>
      <xdr:row>6</xdr:row>
      <xdr:rowOff>114300</xdr:rowOff>
    </xdr:to>
    <xdr:sp macro="" textlink="">
      <xdr:nvSpPr>
        <xdr:cNvPr id="2049" name="AutoShape 1" descr="https://d22rnzqny1iohb.cloudfront.net/images/saveBadge-03.svg"/>
        <xdr:cNvSpPr>
          <a:spLocks noChangeAspect="1" noChangeArrowheads="1"/>
        </xdr:cNvSpPr>
      </xdr:nvSpPr>
      <xdr:spPr bwMode="auto">
        <a:xfrm>
          <a:off x="4833937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13"/>
  <sheetViews>
    <sheetView topLeftCell="AQ1" workbookViewId="0">
      <pane ySplit="1" topLeftCell="A2" activePane="bottomLeft" state="frozen"/>
      <selection pane="bottomLeft" activeCell="A9" sqref="A9:AW9"/>
    </sheetView>
  </sheetViews>
  <sheetFormatPr defaultRowHeight="15" x14ac:dyDescent="0.25"/>
  <cols>
    <col min="1" max="1" width="33" bestFit="1" customWidth="1"/>
    <col min="2" max="2" width="27.5703125" bestFit="1" customWidth="1"/>
    <col min="3" max="3" width="28.5703125" bestFit="1" customWidth="1"/>
    <col min="4" max="4" width="27.28515625" bestFit="1" customWidth="1"/>
    <col min="5" max="5" width="21.140625" bestFit="1" customWidth="1"/>
    <col min="6" max="6" width="23" bestFit="1" customWidth="1"/>
    <col min="7" max="7" width="17.7109375" bestFit="1" customWidth="1"/>
    <col min="8" max="8" width="28.42578125" bestFit="1" customWidth="1"/>
    <col min="9" max="9" width="22.42578125" bestFit="1" customWidth="1"/>
    <col min="10" max="10" width="34.140625" bestFit="1" customWidth="1"/>
    <col min="11" max="11" width="28.42578125" bestFit="1" customWidth="1"/>
    <col min="12" max="12" width="13.7109375" bestFit="1" customWidth="1"/>
    <col min="13" max="13" width="23" bestFit="1" customWidth="1"/>
    <col min="14" max="14" width="20.85546875" bestFit="1" customWidth="1"/>
    <col min="15" max="15" width="23.85546875" bestFit="1" customWidth="1"/>
    <col min="16" max="16" width="18.5703125" bestFit="1" customWidth="1"/>
    <col min="17" max="17" width="19.42578125" bestFit="1" customWidth="1"/>
    <col min="18" max="18" width="19.28515625" bestFit="1" customWidth="1"/>
    <col min="19" max="19" width="15.140625" bestFit="1" customWidth="1"/>
    <col min="20" max="20" width="30.85546875" bestFit="1" customWidth="1"/>
    <col min="21" max="21" width="26.28515625" bestFit="1" customWidth="1"/>
    <col min="22" max="23" width="22.85546875" bestFit="1" customWidth="1"/>
    <col min="24" max="24" width="24.85546875" bestFit="1" customWidth="1"/>
    <col min="25" max="25" width="31.42578125" bestFit="1" customWidth="1"/>
    <col min="26" max="26" width="18.85546875" bestFit="1" customWidth="1"/>
    <col min="27" max="27" width="26.28515625" bestFit="1" customWidth="1"/>
    <col min="28" max="28" width="38.42578125" bestFit="1" customWidth="1"/>
    <col min="29" max="29" width="15.140625" bestFit="1" customWidth="1"/>
    <col min="30" max="30" width="29.42578125" bestFit="1" customWidth="1"/>
    <col min="31" max="31" width="18.85546875" bestFit="1" customWidth="1"/>
    <col min="32" max="32" width="23.42578125" bestFit="1" customWidth="1"/>
    <col min="33" max="33" width="28.42578125" customWidth="1"/>
    <col min="34" max="34" width="19" bestFit="1" customWidth="1"/>
    <col min="35" max="35" width="21.140625" bestFit="1" customWidth="1"/>
    <col min="36" max="36" width="25.5703125" bestFit="1" customWidth="1"/>
    <col min="37" max="37" width="21.140625" bestFit="1" customWidth="1"/>
    <col min="38" max="38" width="23.42578125" bestFit="1" customWidth="1"/>
    <col min="39" max="39" width="21.140625" bestFit="1" customWidth="1"/>
    <col min="40" max="40" width="30.85546875" bestFit="1" customWidth="1"/>
    <col min="41" max="41" width="18.5703125" bestFit="1" customWidth="1"/>
    <col min="42" max="42" width="13.5703125" bestFit="1" customWidth="1"/>
    <col min="43" max="43" width="18.28515625" customWidth="1"/>
    <col min="44" max="45" width="34.5703125" bestFit="1" customWidth="1"/>
    <col min="46" max="46" width="30.42578125" customWidth="1"/>
    <col min="47" max="47" width="46" bestFit="1" customWidth="1"/>
    <col min="48" max="48" width="15" bestFit="1" customWidth="1"/>
    <col min="49" max="49" width="21.140625" customWidth="1"/>
    <col min="50" max="52" width="12.42578125" bestFit="1" customWidth="1"/>
  </cols>
  <sheetData>
    <row r="1" spans="1:52" x14ac:dyDescent="0.25">
      <c r="A1" s="6" t="s">
        <v>185</v>
      </c>
      <c r="B1" s="6" t="s">
        <v>127</v>
      </c>
      <c r="C1" s="6" t="s">
        <v>128</v>
      </c>
      <c r="D1" s="6" t="s">
        <v>131</v>
      </c>
      <c r="E1" s="6" t="s">
        <v>129</v>
      </c>
      <c r="F1" s="6" t="s">
        <v>878</v>
      </c>
      <c r="G1" s="6" t="s">
        <v>879</v>
      </c>
      <c r="H1" s="6" t="s">
        <v>132</v>
      </c>
      <c r="I1" s="6" t="s">
        <v>130</v>
      </c>
      <c r="J1" s="6" t="s">
        <v>133</v>
      </c>
      <c r="K1" s="6" t="s">
        <v>910</v>
      </c>
      <c r="L1" s="6" t="s">
        <v>909</v>
      </c>
      <c r="M1" s="6" t="s">
        <v>911</v>
      </c>
      <c r="N1" s="6" t="s">
        <v>912</v>
      </c>
      <c r="O1" s="6" t="s">
        <v>913</v>
      </c>
      <c r="P1" s="6" t="s">
        <v>914</v>
      </c>
      <c r="Q1" s="6" t="s">
        <v>915</v>
      </c>
      <c r="R1" s="6" t="s">
        <v>134</v>
      </c>
      <c r="S1" s="6" t="s">
        <v>136</v>
      </c>
      <c r="T1" s="6" t="s">
        <v>135</v>
      </c>
      <c r="U1" s="6" t="s">
        <v>137</v>
      </c>
      <c r="V1" s="6" t="s">
        <v>138</v>
      </c>
      <c r="W1" s="6" t="s">
        <v>139</v>
      </c>
      <c r="X1" s="6" t="s">
        <v>140</v>
      </c>
      <c r="Y1" s="6" t="s">
        <v>145</v>
      </c>
      <c r="Z1" s="6" t="s">
        <v>146</v>
      </c>
      <c r="AA1" s="6" t="s">
        <v>147</v>
      </c>
      <c r="AB1" s="6" t="s">
        <v>148</v>
      </c>
      <c r="AC1" s="6" t="s">
        <v>149</v>
      </c>
      <c r="AD1" s="6" t="s">
        <v>141</v>
      </c>
      <c r="AE1" s="6" t="s">
        <v>142</v>
      </c>
      <c r="AF1" s="6" t="s">
        <v>143</v>
      </c>
      <c r="AG1" s="6" t="s">
        <v>144</v>
      </c>
      <c r="AH1" s="6" t="s">
        <v>150</v>
      </c>
      <c r="AI1" s="6" t="s">
        <v>151</v>
      </c>
      <c r="AJ1" s="6" t="s">
        <v>152</v>
      </c>
      <c r="AK1" s="6" t="s">
        <v>153</v>
      </c>
      <c r="AL1" s="6" t="s">
        <v>154</v>
      </c>
      <c r="AM1" s="6" t="s">
        <v>155</v>
      </c>
      <c r="AN1" s="6" t="s">
        <v>156</v>
      </c>
      <c r="AO1" s="6" t="s">
        <v>157</v>
      </c>
      <c r="AP1" s="6" t="s">
        <v>158</v>
      </c>
      <c r="AQ1" s="6" t="s">
        <v>159</v>
      </c>
      <c r="AR1" s="6" t="s">
        <v>160</v>
      </c>
      <c r="AS1" s="6" t="s">
        <v>161</v>
      </c>
      <c r="AT1" s="6" t="s">
        <v>162</v>
      </c>
      <c r="AU1" s="6" t="s">
        <v>1014</v>
      </c>
      <c r="AV1" s="6" t="s">
        <v>163</v>
      </c>
      <c r="AW1" s="6" t="s">
        <v>1027</v>
      </c>
      <c r="AX1" s="6"/>
      <c r="AY1" s="6"/>
      <c r="AZ1" s="6"/>
    </row>
    <row r="2" spans="1:52" x14ac:dyDescent="0.25">
      <c r="A2" t="s">
        <v>165</v>
      </c>
      <c r="B2" s="1" t="s">
        <v>0</v>
      </c>
      <c r="C2" s="1" t="s">
        <v>1</v>
      </c>
      <c r="D2" s="1" t="s">
        <v>2</v>
      </c>
      <c r="E2" s="1"/>
      <c r="F2" s="1"/>
      <c r="G2" s="1"/>
      <c r="H2" s="1" t="s">
        <v>3</v>
      </c>
      <c r="I2" s="1"/>
      <c r="J2" s="1" t="s">
        <v>4</v>
      </c>
      <c r="K2" s="1"/>
      <c r="L2" s="1"/>
      <c r="M2" s="1"/>
      <c r="N2" s="1"/>
      <c r="O2" s="1"/>
      <c r="P2" s="1"/>
      <c r="Q2" s="1"/>
      <c r="R2" s="1" t="s">
        <v>5</v>
      </c>
      <c r="S2" s="1"/>
      <c r="T2" s="1" t="s">
        <v>6</v>
      </c>
      <c r="U2" s="1"/>
      <c r="V2" s="1" t="s">
        <v>7</v>
      </c>
      <c r="W2" s="1"/>
      <c r="X2" s="1" t="s">
        <v>8</v>
      </c>
      <c r="Y2" s="1"/>
      <c r="Z2" s="1"/>
      <c r="AA2" s="1"/>
      <c r="AB2" s="1"/>
      <c r="AC2" s="1" t="s">
        <v>9</v>
      </c>
      <c r="AD2" s="1"/>
      <c r="AE2" s="1"/>
      <c r="AF2" s="1"/>
      <c r="AG2" s="1"/>
      <c r="AH2" s="1" t="s">
        <v>10</v>
      </c>
      <c r="AI2" s="1"/>
      <c r="AJ2" s="1"/>
      <c r="AK2" s="1"/>
      <c r="AL2" s="1"/>
      <c r="AM2" s="1" t="s">
        <v>11</v>
      </c>
      <c r="AN2" s="1"/>
      <c r="AO2" s="1"/>
      <c r="AQ2" s="1" t="s">
        <v>12</v>
      </c>
      <c r="AW2" t="s">
        <v>1028</v>
      </c>
    </row>
    <row r="3" spans="1:52" x14ac:dyDescent="0.25">
      <c r="A3" t="s">
        <v>168</v>
      </c>
      <c r="B3" s="2"/>
      <c r="C3" s="2" t="s">
        <v>16</v>
      </c>
      <c r="D3" s="2" t="s">
        <v>810</v>
      </c>
      <c r="E3" s="2"/>
      <c r="F3" s="2"/>
      <c r="G3" s="2"/>
      <c r="H3" s="2" t="s">
        <v>810</v>
      </c>
      <c r="I3" s="2"/>
      <c r="J3" s="2" t="s">
        <v>810</v>
      </c>
      <c r="K3" s="2"/>
      <c r="L3" s="2"/>
      <c r="M3" s="2"/>
      <c r="N3" s="2"/>
      <c r="O3" s="2"/>
      <c r="P3" s="2"/>
      <c r="Q3" s="2"/>
      <c r="R3" s="2" t="s">
        <v>810</v>
      </c>
      <c r="S3" s="2"/>
      <c r="T3" s="2" t="s">
        <v>810</v>
      </c>
      <c r="U3" s="2"/>
      <c r="V3" s="2" t="s">
        <v>810</v>
      </c>
      <c r="W3" s="2"/>
      <c r="X3" s="2" t="s">
        <v>810</v>
      </c>
      <c r="Y3" s="2"/>
      <c r="Z3" s="2"/>
      <c r="AA3" s="2"/>
      <c r="AB3" s="2"/>
      <c r="AC3" s="2" t="s">
        <v>810</v>
      </c>
      <c r="AD3" s="2"/>
      <c r="AE3" s="2"/>
      <c r="AF3" s="2"/>
      <c r="AG3" s="2"/>
      <c r="AH3" s="2" t="s">
        <v>810</v>
      </c>
      <c r="AI3" s="2"/>
      <c r="AJ3" s="2"/>
      <c r="AK3" s="2"/>
      <c r="AL3" s="2"/>
      <c r="AM3" s="2" t="s">
        <v>810</v>
      </c>
      <c r="AN3" s="2"/>
      <c r="AO3" s="2"/>
      <c r="AQ3" s="2" t="s">
        <v>810</v>
      </c>
      <c r="AW3" s="2" t="s">
        <v>810</v>
      </c>
    </row>
    <row r="4" spans="1:52" x14ac:dyDescent="0.25">
      <c r="A4" t="s">
        <v>169</v>
      </c>
      <c r="B4" s="2"/>
      <c r="C4" s="2" t="s">
        <v>17</v>
      </c>
      <c r="D4" s="2">
        <v>21521</v>
      </c>
      <c r="E4" s="2"/>
      <c r="F4" s="2"/>
      <c r="G4" s="2"/>
      <c r="H4" s="2">
        <v>21201</v>
      </c>
      <c r="I4" s="2"/>
      <c r="J4" s="2">
        <v>21771</v>
      </c>
      <c r="K4" s="2"/>
      <c r="L4" s="2"/>
      <c r="M4" s="2"/>
      <c r="N4" s="2"/>
      <c r="O4" s="2"/>
      <c r="P4" s="2"/>
      <c r="Q4" s="2"/>
      <c r="R4" s="2">
        <v>21638</v>
      </c>
      <c r="S4" s="2"/>
      <c r="T4" s="2">
        <v>21241</v>
      </c>
      <c r="U4" s="2"/>
      <c r="V4" s="2">
        <v>20750</v>
      </c>
      <c r="W4" s="2"/>
      <c r="X4" s="2">
        <v>20817</v>
      </c>
      <c r="Y4" s="2"/>
      <c r="Z4" s="2"/>
      <c r="AA4" s="2"/>
      <c r="AB4" s="2"/>
      <c r="AC4" s="2">
        <v>21046</v>
      </c>
      <c r="AD4" s="2"/>
      <c r="AE4" s="2"/>
      <c r="AF4" s="2"/>
      <c r="AG4" s="2"/>
      <c r="AH4" s="2">
        <v>21810</v>
      </c>
      <c r="AI4" s="2"/>
      <c r="AJ4" s="2"/>
      <c r="AK4" s="2"/>
      <c r="AL4" s="2"/>
      <c r="AM4" s="2">
        <v>21677</v>
      </c>
      <c r="AN4" s="2"/>
      <c r="AO4" s="2"/>
      <c r="AQ4" s="2">
        <v>21610</v>
      </c>
      <c r="AW4">
        <v>21286</v>
      </c>
    </row>
    <row r="5" spans="1:52" x14ac:dyDescent="0.25">
      <c r="A5" t="s">
        <v>18</v>
      </c>
      <c r="B5" s="2"/>
      <c r="C5" s="2" t="s">
        <v>18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52" x14ac:dyDescent="0.25">
      <c r="A6" t="s">
        <v>19</v>
      </c>
      <c r="B6" s="2"/>
      <c r="C6" s="2" t="s">
        <v>19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52" x14ac:dyDescent="0.25">
      <c r="A7" t="s">
        <v>189</v>
      </c>
      <c r="B7" s="2"/>
      <c r="C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52" x14ac:dyDescent="0.25">
      <c r="A8" t="s">
        <v>190</v>
      </c>
      <c r="B8" s="2"/>
      <c r="C8" s="2"/>
      <c r="D8" s="2" t="s">
        <v>857</v>
      </c>
      <c r="E8" s="2"/>
      <c r="F8" s="2"/>
      <c r="G8" s="2"/>
      <c r="H8" s="2"/>
      <c r="I8" s="2"/>
      <c r="J8" s="2" t="s">
        <v>900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52" x14ac:dyDescent="0.25">
      <c r="A9" t="s">
        <v>750</v>
      </c>
      <c r="B9" s="2"/>
      <c r="C9" s="2"/>
      <c r="D9" s="2" t="s">
        <v>1060</v>
      </c>
      <c r="E9" s="2"/>
      <c r="F9" s="2"/>
      <c r="G9" s="2"/>
      <c r="H9" s="2" t="s">
        <v>1061</v>
      </c>
      <c r="I9" s="2"/>
      <c r="J9" s="2" t="s">
        <v>1062</v>
      </c>
      <c r="K9" s="2"/>
      <c r="L9" s="2"/>
      <c r="M9" s="2"/>
      <c r="N9" s="2"/>
      <c r="O9" s="2"/>
      <c r="P9" s="2"/>
      <c r="Q9" s="2"/>
      <c r="R9" s="2" t="s">
        <v>751</v>
      </c>
      <c r="S9" s="2"/>
      <c r="T9" s="2" t="s">
        <v>1060</v>
      </c>
      <c r="U9" s="2"/>
      <c r="V9" s="2" t="s">
        <v>1060</v>
      </c>
      <c r="W9" s="2"/>
      <c r="X9" s="2" t="s">
        <v>1060</v>
      </c>
      <c r="Y9" s="2"/>
      <c r="Z9" s="2"/>
      <c r="AA9" s="2"/>
      <c r="AB9" s="2"/>
      <c r="AC9" s="2" t="s">
        <v>1060</v>
      </c>
      <c r="AD9" s="2"/>
      <c r="AE9" s="2"/>
      <c r="AF9" s="2"/>
      <c r="AG9" s="2"/>
      <c r="AH9" s="2" t="s">
        <v>1060</v>
      </c>
      <c r="AI9" s="2"/>
      <c r="AJ9" s="2"/>
      <c r="AK9" s="2"/>
      <c r="AL9" s="2"/>
      <c r="AM9" s="2" t="s">
        <v>1060</v>
      </c>
      <c r="AN9" s="2"/>
      <c r="AO9" s="2"/>
      <c r="AP9" s="2"/>
      <c r="AQ9" s="2" t="s">
        <v>1060</v>
      </c>
      <c r="AW9" s="2" t="s">
        <v>1060</v>
      </c>
    </row>
    <row r="10" spans="1:52" x14ac:dyDescent="0.25">
      <c r="A10" t="s">
        <v>795</v>
      </c>
      <c r="B10" s="2"/>
      <c r="C10" s="2"/>
      <c r="D10" s="2" t="s">
        <v>1037</v>
      </c>
      <c r="E10" s="2"/>
      <c r="F10" s="2"/>
      <c r="G10" s="2"/>
      <c r="H10" s="2" t="s">
        <v>1037</v>
      </c>
      <c r="I10" s="2"/>
      <c r="J10" s="2" t="s">
        <v>1037</v>
      </c>
      <c r="K10" s="2"/>
      <c r="L10" s="2"/>
      <c r="M10" s="2"/>
      <c r="N10" s="2"/>
      <c r="O10" s="2"/>
      <c r="P10" s="2"/>
      <c r="Q10" s="2"/>
      <c r="R10" s="2" t="s">
        <v>1037</v>
      </c>
      <c r="S10" s="2"/>
      <c r="T10" s="2" t="s">
        <v>1036</v>
      </c>
      <c r="U10" s="2"/>
      <c r="V10" s="2" t="s">
        <v>1037</v>
      </c>
      <c r="W10" s="2"/>
      <c r="X10" s="2" t="s">
        <v>1037</v>
      </c>
      <c r="Y10" s="2"/>
      <c r="Z10" s="2"/>
      <c r="AA10" s="2"/>
      <c r="AB10" s="2"/>
      <c r="AC10" s="2" t="s">
        <v>1037</v>
      </c>
      <c r="AD10" s="2"/>
      <c r="AE10" s="2"/>
      <c r="AF10" s="2"/>
      <c r="AG10" s="2"/>
      <c r="AH10" s="2" t="s">
        <v>1037</v>
      </c>
      <c r="AI10" s="2"/>
      <c r="AJ10" s="2"/>
      <c r="AK10" s="2"/>
      <c r="AL10" s="2"/>
      <c r="AM10" s="2" t="s">
        <v>1037</v>
      </c>
      <c r="AN10" s="2"/>
      <c r="AO10" s="2"/>
      <c r="AQ10" s="2" t="s">
        <v>1037</v>
      </c>
      <c r="AW10" s="2" t="s">
        <v>1037</v>
      </c>
    </row>
    <row r="11" spans="1:52" x14ac:dyDescent="0.25">
      <c r="A11" t="s">
        <v>796</v>
      </c>
      <c r="B11" s="2"/>
      <c r="C11" s="2"/>
      <c r="D11" s="26" t="s">
        <v>1039</v>
      </c>
      <c r="E11" s="2"/>
      <c r="F11" s="2"/>
      <c r="G11" s="2"/>
      <c r="H11" s="26" t="s">
        <v>1039</v>
      </c>
      <c r="I11" s="2"/>
      <c r="J11" s="26" t="s">
        <v>1039</v>
      </c>
      <c r="K11" s="2"/>
      <c r="L11" s="2"/>
      <c r="M11" s="2"/>
      <c r="N11" s="2"/>
      <c r="O11" s="2"/>
      <c r="P11" s="2"/>
      <c r="Q11" s="2"/>
      <c r="R11" s="26" t="s">
        <v>1039</v>
      </c>
      <c r="S11" s="2"/>
      <c r="T11" s="26" t="s">
        <v>1039</v>
      </c>
      <c r="U11" s="2"/>
      <c r="V11" s="26" t="s">
        <v>1039</v>
      </c>
      <c r="W11" s="2"/>
      <c r="X11" s="26" t="s">
        <v>1039</v>
      </c>
      <c r="Y11" s="2"/>
      <c r="Z11" s="2"/>
      <c r="AA11" s="2"/>
      <c r="AB11" s="2"/>
      <c r="AC11" s="26" t="s">
        <v>1039</v>
      </c>
      <c r="AD11" s="2"/>
      <c r="AE11" s="2"/>
      <c r="AF11" s="2"/>
      <c r="AG11" s="2"/>
      <c r="AH11" s="26" t="s">
        <v>1039</v>
      </c>
      <c r="AI11" s="2"/>
      <c r="AJ11" s="2"/>
      <c r="AK11" s="2"/>
      <c r="AL11" s="2"/>
      <c r="AM11" s="26" t="s">
        <v>1039</v>
      </c>
      <c r="AN11" s="2"/>
      <c r="AO11" s="2"/>
      <c r="AQ11" s="26" t="s">
        <v>1039</v>
      </c>
      <c r="AW11" s="26" t="s">
        <v>1039</v>
      </c>
    </row>
    <row r="12" spans="1:52" x14ac:dyDescent="0.25">
      <c r="A12" t="s">
        <v>797</v>
      </c>
      <c r="B12" s="2"/>
      <c r="C12" s="2"/>
      <c r="D12" s="10" t="s">
        <v>1038</v>
      </c>
      <c r="E12" s="2"/>
      <c r="F12" s="10"/>
      <c r="G12" s="2"/>
      <c r="H12" s="10" t="s">
        <v>1038</v>
      </c>
      <c r="I12" s="11"/>
      <c r="J12" s="10" t="s">
        <v>1038</v>
      </c>
      <c r="K12" s="11"/>
      <c r="L12" s="2"/>
      <c r="M12" s="11"/>
      <c r="N12" s="2"/>
      <c r="O12" s="2"/>
      <c r="P12" s="2"/>
      <c r="Q12" s="2"/>
      <c r="R12" s="10" t="s">
        <v>1035</v>
      </c>
      <c r="S12" s="2"/>
      <c r="T12" s="10" t="s">
        <v>1038</v>
      </c>
      <c r="U12" s="2"/>
      <c r="V12" s="10" t="s">
        <v>1035</v>
      </c>
      <c r="W12" s="2"/>
      <c r="X12" s="10" t="s">
        <v>1038</v>
      </c>
      <c r="Y12" s="2"/>
      <c r="Z12" s="2"/>
      <c r="AA12" s="2"/>
      <c r="AB12" s="2"/>
      <c r="AC12" s="10" t="s">
        <v>1038</v>
      </c>
      <c r="AD12" s="2"/>
      <c r="AE12" s="2"/>
      <c r="AF12" s="2"/>
      <c r="AG12" s="2"/>
      <c r="AH12" s="10" t="s">
        <v>1038</v>
      </c>
      <c r="AI12" s="2"/>
      <c r="AJ12" s="2"/>
      <c r="AK12" s="2"/>
      <c r="AL12" s="2"/>
      <c r="AM12" s="10" t="s">
        <v>1038</v>
      </c>
      <c r="AN12" s="2"/>
      <c r="AO12" s="2"/>
      <c r="AQ12" s="10" t="s">
        <v>1038</v>
      </c>
      <c r="AW12" s="10" t="s">
        <v>1038</v>
      </c>
    </row>
    <row r="13" spans="1:52" x14ac:dyDescent="0.25">
      <c r="A13" t="s">
        <v>798</v>
      </c>
      <c r="B13" s="2"/>
      <c r="C13" s="2"/>
      <c r="D13" s="2" t="s">
        <v>664</v>
      </c>
      <c r="E13" s="2"/>
      <c r="F13" s="2"/>
      <c r="G13" s="2"/>
      <c r="H13" s="2" t="s">
        <v>664</v>
      </c>
      <c r="I13" s="2"/>
      <c r="J13" s="2" t="s">
        <v>664</v>
      </c>
      <c r="K13" s="2"/>
      <c r="L13" s="2"/>
      <c r="M13" s="2"/>
      <c r="N13" s="2"/>
      <c r="O13" s="2"/>
      <c r="P13" s="2"/>
      <c r="Q13" s="2"/>
      <c r="R13" s="2" t="s">
        <v>664</v>
      </c>
      <c r="S13" s="2"/>
      <c r="T13" s="2" t="s">
        <v>664</v>
      </c>
      <c r="U13" s="2"/>
      <c r="V13" s="2" t="s">
        <v>664</v>
      </c>
      <c r="W13" s="2"/>
      <c r="X13" s="2" t="s">
        <v>664</v>
      </c>
      <c r="Y13" s="2"/>
      <c r="Z13" s="2"/>
      <c r="AA13" s="2"/>
      <c r="AB13" s="2"/>
      <c r="AC13" s="2" t="s">
        <v>664</v>
      </c>
      <c r="AD13" s="2"/>
      <c r="AE13" s="2"/>
      <c r="AF13" s="2"/>
      <c r="AG13" s="2"/>
      <c r="AH13" s="2" t="s">
        <v>664</v>
      </c>
      <c r="AI13" s="2"/>
      <c r="AJ13" s="2"/>
      <c r="AK13" s="2"/>
      <c r="AL13" s="2"/>
      <c r="AM13" s="2" t="s">
        <v>664</v>
      </c>
      <c r="AN13" s="2"/>
      <c r="AO13" s="2"/>
      <c r="AQ13" s="2" t="s">
        <v>664</v>
      </c>
      <c r="AW13" s="2" t="s">
        <v>664</v>
      </c>
    </row>
    <row r="14" spans="1:52" x14ac:dyDescent="0.25">
      <c r="A14" t="s">
        <v>799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52" x14ac:dyDescent="0.25">
      <c r="A15" t="s">
        <v>800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52" x14ac:dyDescent="0.25">
      <c r="A16" t="s">
        <v>801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96" x14ac:dyDescent="0.25">
      <c r="A17" t="s">
        <v>802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96" x14ac:dyDescent="0.25">
      <c r="A18" t="s">
        <v>803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96" x14ac:dyDescent="0.25">
      <c r="A19" t="s">
        <v>804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96" x14ac:dyDescent="0.25">
      <c r="A20" t="s">
        <v>805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96" s="5" customFormat="1" x14ac:dyDescent="0.25">
      <c r="B21" s="4" t="s">
        <v>20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96" x14ac:dyDescent="0.25">
      <c r="A22" t="s">
        <v>21</v>
      </c>
      <c r="B22" s="2" t="s">
        <v>21</v>
      </c>
      <c r="C22" s="2" t="s">
        <v>22</v>
      </c>
      <c r="D22" s="2" t="s">
        <v>634</v>
      </c>
      <c r="E22" s="2"/>
      <c r="F22" s="2"/>
      <c r="G22" s="2"/>
      <c r="H22" s="2" t="s">
        <v>638</v>
      </c>
      <c r="I22" s="2"/>
      <c r="J22" s="2" t="s">
        <v>634</v>
      </c>
      <c r="K22" s="2"/>
      <c r="L22" s="2"/>
      <c r="M22" s="2"/>
      <c r="N22" s="2"/>
      <c r="O22" s="2"/>
      <c r="P22" s="2"/>
      <c r="Q22" s="2"/>
      <c r="R22" s="2" t="s">
        <v>638</v>
      </c>
      <c r="S22" s="2"/>
      <c r="T22" s="2" t="s">
        <v>635</v>
      </c>
      <c r="U22" s="2"/>
      <c r="V22" s="2" t="s">
        <v>636</v>
      </c>
      <c r="W22" s="2" t="s">
        <v>635</v>
      </c>
      <c r="X22" s="2" t="s">
        <v>634</v>
      </c>
      <c r="Y22" s="2"/>
      <c r="Z22" s="2"/>
      <c r="AA22" s="2"/>
      <c r="AB22" s="2"/>
      <c r="AC22" s="2" t="s">
        <v>634</v>
      </c>
      <c r="AD22" s="2"/>
      <c r="AE22" s="2"/>
      <c r="AF22" s="2"/>
      <c r="AG22" s="2"/>
      <c r="AH22" s="2" t="s">
        <v>636</v>
      </c>
      <c r="AI22" s="2"/>
      <c r="AJ22" s="2"/>
      <c r="AK22" s="2"/>
      <c r="AL22" s="2"/>
      <c r="AM22" s="2" t="s">
        <v>49</v>
      </c>
      <c r="AN22" s="2"/>
      <c r="AO22" s="2"/>
      <c r="AQ22" s="2" t="s">
        <v>638</v>
      </c>
      <c r="AW22" s="2" t="s">
        <v>636</v>
      </c>
    </row>
    <row r="23" spans="1:96" x14ac:dyDescent="0.25">
      <c r="A23" t="s">
        <v>170</v>
      </c>
      <c r="B23" s="2" t="s">
        <v>21</v>
      </c>
      <c r="C23" s="2" t="s">
        <v>23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96" s="5" customFormat="1" x14ac:dyDescent="0.25">
      <c r="B24" s="4" t="s">
        <v>43</v>
      </c>
      <c r="C24" s="4"/>
      <c r="D24" s="4" t="s">
        <v>842</v>
      </c>
      <c r="E24" s="4" t="s">
        <v>868</v>
      </c>
      <c r="F24" s="4" t="s">
        <v>867</v>
      </c>
      <c r="G24" s="4" t="s">
        <v>866</v>
      </c>
      <c r="H24" s="4" t="s">
        <v>842</v>
      </c>
      <c r="I24" s="4" t="s">
        <v>868</v>
      </c>
      <c r="J24" s="4" t="s">
        <v>842</v>
      </c>
      <c r="K24" s="4" t="s">
        <v>868</v>
      </c>
      <c r="L24" s="4" t="s">
        <v>867</v>
      </c>
      <c r="M24" s="4" t="s">
        <v>866</v>
      </c>
      <c r="N24" s="4" t="s">
        <v>896</v>
      </c>
      <c r="O24" s="4" t="s">
        <v>897</v>
      </c>
      <c r="P24" s="4" t="s">
        <v>898</v>
      </c>
      <c r="Q24" s="4" t="s">
        <v>899</v>
      </c>
      <c r="R24" s="4" t="s">
        <v>842</v>
      </c>
      <c r="S24" s="4" t="s">
        <v>868</v>
      </c>
      <c r="T24" s="4" t="s">
        <v>842</v>
      </c>
      <c r="U24" s="4" t="s">
        <v>868</v>
      </c>
      <c r="V24" s="4" t="s">
        <v>842</v>
      </c>
      <c r="W24" s="4" t="s">
        <v>868</v>
      </c>
      <c r="X24" s="4" t="s">
        <v>842</v>
      </c>
      <c r="Y24" s="4" t="s">
        <v>868</v>
      </c>
      <c r="Z24" s="4" t="s">
        <v>867</v>
      </c>
      <c r="AA24" s="4" t="s">
        <v>866</v>
      </c>
      <c r="AB24" s="4" t="s">
        <v>896</v>
      </c>
      <c r="AC24" s="4" t="s">
        <v>842</v>
      </c>
      <c r="AD24" s="4" t="s">
        <v>868</v>
      </c>
      <c r="AE24" s="4" t="s">
        <v>867</v>
      </c>
      <c r="AF24" s="4"/>
      <c r="AG24" s="4"/>
      <c r="AH24" s="4" t="s">
        <v>842</v>
      </c>
      <c r="AI24" s="4" t="s">
        <v>868</v>
      </c>
      <c r="AJ24" s="4" t="s">
        <v>867</v>
      </c>
      <c r="AK24" s="4" t="s">
        <v>866</v>
      </c>
      <c r="AL24" s="4" t="s">
        <v>896</v>
      </c>
      <c r="AM24" s="4" t="s">
        <v>842</v>
      </c>
      <c r="AN24" s="4" t="s">
        <v>868</v>
      </c>
      <c r="AO24" s="4" t="s">
        <v>867</v>
      </c>
      <c r="AP24" s="4" t="s">
        <v>866</v>
      </c>
      <c r="AQ24" s="4" t="s">
        <v>842</v>
      </c>
      <c r="AR24" s="4" t="s">
        <v>868</v>
      </c>
      <c r="AS24" s="4" t="s">
        <v>867</v>
      </c>
      <c r="AT24" s="4" t="s">
        <v>866</v>
      </c>
    </row>
    <row r="25" spans="1:96" x14ac:dyDescent="0.25">
      <c r="A25" t="s">
        <v>173</v>
      </c>
      <c r="B25" s="2"/>
      <c r="C25" s="2" t="s">
        <v>44</v>
      </c>
      <c r="D25" s="2">
        <v>1234</v>
      </c>
      <c r="E25" s="12">
        <v>555</v>
      </c>
      <c r="F25" s="12">
        <v>12345678</v>
      </c>
      <c r="G25" s="12">
        <v>8</v>
      </c>
      <c r="H25" s="2">
        <v>2</v>
      </c>
      <c r="I25" s="2">
        <v>4</v>
      </c>
      <c r="J25" s="12">
        <v>3</v>
      </c>
      <c r="K25" s="12">
        <v>6</v>
      </c>
      <c r="L25" s="2">
        <v>9</v>
      </c>
      <c r="M25" s="2">
        <v>12</v>
      </c>
      <c r="N25" s="2">
        <v>15</v>
      </c>
      <c r="O25" s="2">
        <v>18</v>
      </c>
      <c r="P25" s="2">
        <v>21</v>
      </c>
      <c r="Q25" s="2">
        <v>24</v>
      </c>
      <c r="R25" s="2">
        <v>4</v>
      </c>
      <c r="S25" s="2">
        <v>8</v>
      </c>
      <c r="T25" s="2">
        <v>5</v>
      </c>
      <c r="U25" s="2">
        <v>10</v>
      </c>
      <c r="V25" s="2">
        <v>6</v>
      </c>
      <c r="W25" s="2">
        <v>12</v>
      </c>
      <c r="X25" s="2">
        <v>7</v>
      </c>
      <c r="Y25" s="2">
        <v>14</v>
      </c>
      <c r="Z25" s="2">
        <v>21</v>
      </c>
      <c r="AA25" s="2">
        <v>28</v>
      </c>
      <c r="AB25" s="2">
        <v>35</v>
      </c>
      <c r="AC25" s="2">
        <v>8</v>
      </c>
      <c r="AD25" s="2">
        <v>16</v>
      </c>
      <c r="AE25" s="2">
        <v>24</v>
      </c>
      <c r="AF25" s="2"/>
      <c r="AG25" s="2"/>
      <c r="AH25" s="2">
        <v>9</v>
      </c>
      <c r="AI25" s="2">
        <v>18</v>
      </c>
      <c r="AJ25" s="2">
        <v>27</v>
      </c>
      <c r="AK25" s="2">
        <v>28</v>
      </c>
      <c r="AL25" s="2">
        <v>29</v>
      </c>
      <c r="AM25" s="2">
        <v>10</v>
      </c>
      <c r="AN25" s="2">
        <v>20</v>
      </c>
      <c r="AO25" s="2">
        <v>30</v>
      </c>
      <c r="AP25" s="2">
        <v>40</v>
      </c>
      <c r="AQ25" s="2">
        <v>11</v>
      </c>
      <c r="AR25" s="2">
        <v>22</v>
      </c>
      <c r="AS25" s="2">
        <v>33</v>
      </c>
      <c r="AT25" s="2">
        <v>44</v>
      </c>
      <c r="AW25" s="2">
        <v>1</v>
      </c>
    </row>
    <row r="26" spans="1:96" x14ac:dyDescent="0.25">
      <c r="A26" t="s">
        <v>652</v>
      </c>
      <c r="B26" s="2"/>
      <c r="C26" s="2" t="s">
        <v>652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96" x14ac:dyDescent="0.25">
      <c r="A27" t="s">
        <v>166</v>
      </c>
      <c r="B27" s="2"/>
      <c r="C27" s="2" t="s">
        <v>13</v>
      </c>
      <c r="D27" s="12" t="s">
        <v>812</v>
      </c>
      <c r="E27" s="12" t="s">
        <v>858</v>
      </c>
      <c r="F27" s="12" t="s">
        <v>865</v>
      </c>
      <c r="G27" s="12" t="s">
        <v>869</v>
      </c>
      <c r="H27" s="12" t="s">
        <v>880</v>
      </c>
      <c r="I27" s="12" t="s">
        <v>882</v>
      </c>
      <c r="J27" s="12" t="s">
        <v>887</v>
      </c>
      <c r="K27" s="2" t="s">
        <v>889</v>
      </c>
      <c r="L27" s="12" t="s">
        <v>890</v>
      </c>
      <c r="M27" s="12" t="s">
        <v>891</v>
      </c>
      <c r="N27" s="12" t="s">
        <v>892</v>
      </c>
      <c r="O27" s="12" t="s">
        <v>893</v>
      </c>
      <c r="P27" s="12" t="s">
        <v>895</v>
      </c>
      <c r="Q27" s="12" t="s">
        <v>894</v>
      </c>
      <c r="R27" s="12" t="s">
        <v>916</v>
      </c>
      <c r="S27" s="12" t="s">
        <v>919</v>
      </c>
      <c r="T27" s="12" t="s">
        <v>924</v>
      </c>
      <c r="U27" s="12" t="s">
        <v>929</v>
      </c>
      <c r="V27" s="12" t="s">
        <v>930</v>
      </c>
      <c r="W27" s="12" t="s">
        <v>940</v>
      </c>
      <c r="X27" s="12" t="s">
        <v>942</v>
      </c>
      <c r="Y27" s="12" t="s">
        <v>957</v>
      </c>
      <c r="Z27" s="12" t="s">
        <v>958</v>
      </c>
      <c r="AA27" s="12" t="s">
        <v>959</v>
      </c>
      <c r="AB27" s="12" t="s">
        <v>960</v>
      </c>
      <c r="AC27" s="12" t="s">
        <v>961</v>
      </c>
      <c r="AD27" s="2" t="s">
        <v>963</v>
      </c>
      <c r="AE27" s="2" t="s">
        <v>964</v>
      </c>
      <c r="AF27" s="2"/>
      <c r="AG27" s="2"/>
      <c r="AH27" s="12" t="s">
        <v>975</v>
      </c>
      <c r="AI27" s="12" t="s">
        <v>977</v>
      </c>
      <c r="AJ27" s="2" t="s">
        <v>978</v>
      </c>
      <c r="AK27" s="2" t="s">
        <v>979</v>
      </c>
      <c r="AL27" s="2" t="s">
        <v>980</v>
      </c>
      <c r="AM27" s="12" t="s">
        <v>989</v>
      </c>
      <c r="AN27" s="12" t="s">
        <v>991</v>
      </c>
      <c r="AO27" s="12" t="s">
        <v>992</v>
      </c>
      <c r="AP27" s="12" t="s">
        <v>993</v>
      </c>
      <c r="AQ27" s="12" t="s">
        <v>1001</v>
      </c>
      <c r="AR27" s="20" t="s">
        <v>1003</v>
      </c>
      <c r="AS27" t="s">
        <v>1004</v>
      </c>
      <c r="AT27" s="21" t="s">
        <v>1005</v>
      </c>
      <c r="AW27" s="25" t="s">
        <v>1029</v>
      </c>
    </row>
    <row r="28" spans="1:96" x14ac:dyDescent="0.25">
      <c r="A28" t="s">
        <v>167</v>
      </c>
      <c r="B28" s="2"/>
      <c r="C28" s="2" t="s">
        <v>14</v>
      </c>
      <c r="D28" s="12" t="s">
        <v>811</v>
      </c>
      <c r="E28" s="14" t="s">
        <v>811</v>
      </c>
      <c r="F28" s="12" t="s">
        <v>811</v>
      </c>
      <c r="G28" s="12" t="s">
        <v>811</v>
      </c>
      <c r="H28" s="2" t="s">
        <v>881</v>
      </c>
      <c r="I28" s="2" t="s">
        <v>881</v>
      </c>
      <c r="J28" s="2" t="s">
        <v>888</v>
      </c>
      <c r="K28" s="2" t="s">
        <v>888</v>
      </c>
      <c r="L28" s="2" t="s">
        <v>888</v>
      </c>
      <c r="M28" s="2" t="s">
        <v>888</v>
      </c>
      <c r="N28" s="2" t="s">
        <v>888</v>
      </c>
      <c r="O28" s="2" t="s">
        <v>888</v>
      </c>
      <c r="P28" s="2" t="s">
        <v>888</v>
      </c>
      <c r="Q28" s="2" t="s">
        <v>888</v>
      </c>
      <c r="R28" s="2" t="s">
        <v>917</v>
      </c>
      <c r="S28" s="2" t="s">
        <v>917</v>
      </c>
      <c r="T28" s="2" t="s">
        <v>925</v>
      </c>
      <c r="U28" s="2" t="s">
        <v>925</v>
      </c>
      <c r="V28" s="2" t="s">
        <v>931</v>
      </c>
      <c r="W28" s="2" t="s">
        <v>941</v>
      </c>
      <c r="X28" s="2" t="s">
        <v>943</v>
      </c>
      <c r="Y28" s="2" t="s">
        <v>943</v>
      </c>
      <c r="Z28" s="2" t="s">
        <v>943</v>
      </c>
      <c r="AA28" s="2" t="s">
        <v>943</v>
      </c>
      <c r="AB28" s="2" t="s">
        <v>943</v>
      </c>
      <c r="AC28" s="2" t="s">
        <v>962</v>
      </c>
      <c r="AD28" s="2" t="s">
        <v>965</v>
      </c>
      <c r="AE28" s="2" t="s">
        <v>966</v>
      </c>
      <c r="AF28" s="2"/>
      <c r="AG28" s="2"/>
      <c r="AH28" s="2" t="s">
        <v>976</v>
      </c>
      <c r="AI28" s="2" t="s">
        <v>976</v>
      </c>
      <c r="AJ28" s="2" t="s">
        <v>976</v>
      </c>
      <c r="AK28" s="2" t="s">
        <v>976</v>
      </c>
      <c r="AL28" s="2" t="s">
        <v>976</v>
      </c>
      <c r="AM28" s="2" t="s">
        <v>990</v>
      </c>
      <c r="AN28" s="2" t="s">
        <v>990</v>
      </c>
      <c r="AO28" s="2" t="s">
        <v>990</v>
      </c>
      <c r="AP28" t="s">
        <v>994</v>
      </c>
      <c r="AQ28" t="s">
        <v>1002</v>
      </c>
      <c r="AR28" t="s">
        <v>1002</v>
      </c>
      <c r="AS28" t="s">
        <v>1002</v>
      </c>
      <c r="AT28" t="s">
        <v>1002</v>
      </c>
      <c r="AW28" t="s">
        <v>965</v>
      </c>
    </row>
    <row r="29" spans="1:96" x14ac:dyDescent="0.25">
      <c r="A29" t="s">
        <v>46</v>
      </c>
      <c r="B29" s="2"/>
      <c r="C29" s="2" t="s">
        <v>46</v>
      </c>
      <c r="D29" s="2" t="s">
        <v>206</v>
      </c>
      <c r="E29" s="2" t="s">
        <v>207</v>
      </c>
      <c r="F29" s="2" t="s">
        <v>207</v>
      </c>
      <c r="G29" s="2" t="s">
        <v>206</v>
      </c>
      <c r="H29" s="2" t="s">
        <v>207</v>
      </c>
      <c r="I29" s="2" t="s">
        <v>206</v>
      </c>
      <c r="J29" s="2" t="s">
        <v>207</v>
      </c>
      <c r="K29" s="2" t="s">
        <v>206</v>
      </c>
      <c r="L29" s="2" t="s">
        <v>206</v>
      </c>
      <c r="M29" s="2" t="s">
        <v>207</v>
      </c>
      <c r="N29" s="2" t="s">
        <v>207</v>
      </c>
      <c r="O29" s="2" t="s">
        <v>206</v>
      </c>
      <c r="P29" s="2" t="s">
        <v>206</v>
      </c>
      <c r="Q29" s="2" t="s">
        <v>206</v>
      </c>
      <c r="R29" s="2" t="s">
        <v>206</v>
      </c>
      <c r="S29" s="2" t="s">
        <v>207</v>
      </c>
      <c r="T29" s="2" t="s">
        <v>207</v>
      </c>
      <c r="U29" s="2" t="s">
        <v>207</v>
      </c>
      <c r="V29" s="2" t="s">
        <v>207</v>
      </c>
      <c r="W29" s="2" t="s">
        <v>206</v>
      </c>
      <c r="X29" s="2" t="s">
        <v>206</v>
      </c>
      <c r="Y29" s="2" t="s">
        <v>207</v>
      </c>
      <c r="Z29" s="2" t="s">
        <v>207</v>
      </c>
      <c r="AA29" s="2" t="s">
        <v>207</v>
      </c>
      <c r="AB29" s="2" t="s">
        <v>206</v>
      </c>
      <c r="AC29" s="2" t="s">
        <v>206</v>
      </c>
      <c r="AD29" s="2" t="s">
        <v>207</v>
      </c>
      <c r="AE29" s="2" t="s">
        <v>206</v>
      </c>
      <c r="AF29" s="2"/>
      <c r="AG29" s="2"/>
      <c r="AH29" s="2" t="s">
        <v>207</v>
      </c>
      <c r="AI29" s="2" t="s">
        <v>206</v>
      </c>
      <c r="AJ29" s="2" t="s">
        <v>207</v>
      </c>
      <c r="AK29" s="2" t="s">
        <v>207</v>
      </c>
      <c r="AL29" s="2" t="s">
        <v>206</v>
      </c>
      <c r="AM29" s="2" t="s">
        <v>206</v>
      </c>
      <c r="AN29" s="2" t="s">
        <v>207</v>
      </c>
      <c r="AO29" s="2" t="s">
        <v>207</v>
      </c>
      <c r="AP29" s="2" t="s">
        <v>207</v>
      </c>
      <c r="AQ29" s="2" t="s">
        <v>206</v>
      </c>
      <c r="AR29" s="2" t="s">
        <v>207</v>
      </c>
      <c r="AS29" s="2" t="s">
        <v>206</v>
      </c>
      <c r="AT29" s="2" t="s">
        <v>206</v>
      </c>
      <c r="AW29" s="2" t="s">
        <v>206</v>
      </c>
    </row>
    <row r="30" spans="1:96" x14ac:dyDescent="0.25">
      <c r="A30" t="s">
        <v>48</v>
      </c>
      <c r="B30" s="2" t="s">
        <v>47</v>
      </c>
      <c r="C30" s="2" t="s">
        <v>48</v>
      </c>
      <c r="D30" s="2" t="s">
        <v>20</v>
      </c>
      <c r="E30" s="2" t="s">
        <v>864</v>
      </c>
      <c r="F30" s="2" t="s">
        <v>860</v>
      </c>
      <c r="G30" s="2" t="s">
        <v>860</v>
      </c>
      <c r="H30" s="2" t="s">
        <v>20</v>
      </c>
      <c r="I30" s="2" t="s">
        <v>860</v>
      </c>
      <c r="J30" s="2" t="s">
        <v>20</v>
      </c>
      <c r="K30" s="2" t="s">
        <v>864</v>
      </c>
      <c r="L30" s="2" t="s">
        <v>860</v>
      </c>
      <c r="M30" s="2" t="s">
        <v>860</v>
      </c>
      <c r="N30" s="16" t="s">
        <v>860</v>
      </c>
      <c r="O30" s="16" t="s">
        <v>860</v>
      </c>
      <c r="P30" s="16" t="s">
        <v>860</v>
      </c>
      <c r="Q30" s="16" t="s">
        <v>860</v>
      </c>
      <c r="R30" s="2" t="s">
        <v>20</v>
      </c>
      <c r="S30" s="2" t="s">
        <v>864</v>
      </c>
      <c r="T30" s="2" t="s">
        <v>20</v>
      </c>
      <c r="U30" s="2" t="s">
        <v>860</v>
      </c>
      <c r="V30" s="2" t="s">
        <v>20</v>
      </c>
      <c r="W30" s="2" t="s">
        <v>864</v>
      </c>
      <c r="X30" s="2" t="s">
        <v>20</v>
      </c>
      <c r="Y30" s="2" t="s">
        <v>864</v>
      </c>
      <c r="Z30" s="2" t="s">
        <v>860</v>
      </c>
      <c r="AA30" s="2" t="s">
        <v>860</v>
      </c>
      <c r="AB30" s="2" t="s">
        <v>860</v>
      </c>
      <c r="AC30" s="2" t="s">
        <v>20</v>
      </c>
      <c r="AD30" s="2" t="s">
        <v>862</v>
      </c>
      <c r="AE30" s="2" t="s">
        <v>862</v>
      </c>
      <c r="AF30" s="2"/>
      <c r="AG30" s="2"/>
      <c r="AH30" s="2" t="s">
        <v>20</v>
      </c>
      <c r="AI30" s="2" t="s">
        <v>864</v>
      </c>
      <c r="AJ30" s="2" t="s">
        <v>860</v>
      </c>
      <c r="AK30" s="2" t="s">
        <v>860</v>
      </c>
      <c r="AL30" s="2" t="s">
        <v>860</v>
      </c>
      <c r="AM30" s="2" t="s">
        <v>20</v>
      </c>
      <c r="AN30" s="2" t="s">
        <v>864</v>
      </c>
      <c r="AO30" s="2" t="s">
        <v>860</v>
      </c>
      <c r="AP30" s="2" t="s">
        <v>862</v>
      </c>
      <c r="AQ30" s="2" t="s">
        <v>20</v>
      </c>
      <c r="AR30" s="2" t="s">
        <v>864</v>
      </c>
      <c r="AS30" s="2" t="s">
        <v>862</v>
      </c>
      <c r="AT30" s="2" t="s">
        <v>860</v>
      </c>
      <c r="AU30" s="2"/>
      <c r="AV30" s="2"/>
      <c r="AW30" s="2" t="s">
        <v>20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</row>
    <row r="31" spans="1:96" x14ac:dyDescent="0.25">
      <c r="A31" t="s">
        <v>174</v>
      </c>
      <c r="B31" s="2" t="s">
        <v>50</v>
      </c>
      <c r="C31" s="2" t="s">
        <v>51</v>
      </c>
      <c r="D31" s="2" t="s">
        <v>654</v>
      </c>
      <c r="E31" s="2" t="s">
        <v>654</v>
      </c>
      <c r="F31" s="2" t="s">
        <v>654</v>
      </c>
      <c r="G31" s="2" t="s">
        <v>654</v>
      </c>
      <c r="H31" s="2" t="s">
        <v>654</v>
      </c>
      <c r="I31" s="2" t="s">
        <v>654</v>
      </c>
      <c r="J31" s="2" t="s">
        <v>654</v>
      </c>
      <c r="K31" s="2" t="s">
        <v>654</v>
      </c>
      <c r="L31" s="2" t="s">
        <v>654</v>
      </c>
      <c r="M31" s="2" t="s">
        <v>654</v>
      </c>
      <c r="N31" s="2" t="s">
        <v>654</v>
      </c>
      <c r="O31" s="2" t="s">
        <v>654</v>
      </c>
      <c r="P31" s="2" t="s">
        <v>654</v>
      </c>
      <c r="Q31" s="2" t="s">
        <v>654</v>
      </c>
      <c r="R31" s="2" t="s">
        <v>654</v>
      </c>
      <c r="S31" s="2" t="s">
        <v>654</v>
      </c>
      <c r="T31" s="2" t="s">
        <v>654</v>
      </c>
      <c r="U31" s="2" t="s">
        <v>52</v>
      </c>
      <c r="V31" s="2" t="s">
        <v>654</v>
      </c>
      <c r="W31" s="2" t="s">
        <v>654</v>
      </c>
      <c r="X31" s="2" t="s">
        <v>654</v>
      </c>
      <c r="Y31" s="2" t="s">
        <v>654</v>
      </c>
      <c r="Z31" s="2" t="s">
        <v>654</v>
      </c>
      <c r="AA31" s="2" t="s">
        <v>654</v>
      </c>
      <c r="AB31" s="2" t="s">
        <v>654</v>
      </c>
      <c r="AC31" s="2" t="s">
        <v>654</v>
      </c>
      <c r="AD31" s="2" t="s">
        <v>654</v>
      </c>
      <c r="AE31" s="2" t="s">
        <v>654</v>
      </c>
      <c r="AF31" s="2"/>
      <c r="AG31" s="2"/>
      <c r="AH31" s="2" t="s">
        <v>654</v>
      </c>
      <c r="AI31" s="2" t="s">
        <v>654</v>
      </c>
      <c r="AJ31" s="2" t="s">
        <v>654</v>
      </c>
      <c r="AK31" s="2" t="s">
        <v>654</v>
      </c>
      <c r="AL31" s="2" t="s">
        <v>654</v>
      </c>
      <c r="AM31" s="2" t="s">
        <v>654</v>
      </c>
      <c r="AN31" s="2" t="s">
        <v>654</v>
      </c>
      <c r="AO31" s="2" t="s">
        <v>654</v>
      </c>
      <c r="AP31" s="2" t="s">
        <v>52</v>
      </c>
      <c r="AQ31" s="2" t="s">
        <v>654</v>
      </c>
      <c r="AR31" s="2" t="s">
        <v>52</v>
      </c>
      <c r="AS31" s="2" t="s">
        <v>654</v>
      </c>
      <c r="AT31" s="2" t="s">
        <v>654</v>
      </c>
      <c r="AW31" s="2" t="s">
        <v>654</v>
      </c>
    </row>
    <row r="32" spans="1:96" x14ac:dyDescent="0.25">
      <c r="A32" t="s">
        <v>53</v>
      </c>
      <c r="B32" s="2" t="s">
        <v>53</v>
      </c>
      <c r="C32" s="2" t="s">
        <v>54</v>
      </c>
      <c r="D32" s="2" t="s">
        <v>200</v>
      </c>
      <c r="E32" s="2" t="s">
        <v>200</v>
      </c>
      <c r="F32" s="2" t="s">
        <v>201</v>
      </c>
      <c r="G32" s="2" t="s">
        <v>201</v>
      </c>
      <c r="H32" s="2" t="s">
        <v>203</v>
      </c>
      <c r="I32" s="2" t="s">
        <v>201</v>
      </c>
      <c r="J32" s="2" t="s">
        <v>200</v>
      </c>
      <c r="K32" s="2" t="s">
        <v>200</v>
      </c>
      <c r="L32" s="2" t="s">
        <v>201</v>
      </c>
      <c r="M32" s="2" t="s">
        <v>201</v>
      </c>
      <c r="N32" s="2" t="s">
        <v>201</v>
      </c>
      <c r="O32" s="2" t="s">
        <v>201</v>
      </c>
      <c r="P32" s="2" t="s">
        <v>201</v>
      </c>
      <c r="Q32" s="2" t="s">
        <v>201</v>
      </c>
      <c r="R32" s="2" t="s">
        <v>200</v>
      </c>
      <c r="S32" s="2" t="s">
        <v>200</v>
      </c>
      <c r="T32" s="2" t="s">
        <v>199</v>
      </c>
      <c r="U32" s="2" t="s">
        <v>201</v>
      </c>
      <c r="V32" s="2" t="s">
        <v>200</v>
      </c>
      <c r="W32" s="2" t="s">
        <v>200</v>
      </c>
      <c r="X32" s="2" t="s">
        <v>200</v>
      </c>
      <c r="Y32" s="2"/>
      <c r="Z32" s="2" t="s">
        <v>201</v>
      </c>
      <c r="AA32" s="2" t="s">
        <v>201</v>
      </c>
      <c r="AB32" s="2" t="s">
        <v>201</v>
      </c>
      <c r="AC32" s="2" t="s">
        <v>201</v>
      </c>
      <c r="AD32" s="2" t="s">
        <v>201</v>
      </c>
      <c r="AE32" s="2" t="s">
        <v>201</v>
      </c>
      <c r="AF32" s="2"/>
      <c r="AG32" s="2"/>
      <c r="AH32" s="2" t="s">
        <v>200</v>
      </c>
      <c r="AI32" s="2" t="s">
        <v>200</v>
      </c>
      <c r="AJ32" s="2" t="s">
        <v>201</v>
      </c>
      <c r="AK32" s="2" t="s">
        <v>201</v>
      </c>
      <c r="AL32" s="2" t="s">
        <v>201</v>
      </c>
      <c r="AM32" s="2" t="s">
        <v>200</v>
      </c>
      <c r="AN32" s="2" t="s">
        <v>200</v>
      </c>
      <c r="AO32" s="2" t="s">
        <v>201</v>
      </c>
      <c r="AP32" s="2" t="s">
        <v>203</v>
      </c>
      <c r="AQ32" s="2" t="s">
        <v>200</v>
      </c>
      <c r="AR32" s="2" t="s">
        <v>200</v>
      </c>
      <c r="AS32" s="2" t="s">
        <v>199</v>
      </c>
      <c r="AT32" s="2" t="s">
        <v>201</v>
      </c>
      <c r="AW32" s="2" t="s">
        <v>201</v>
      </c>
    </row>
    <row r="33" spans="1:55" x14ac:dyDescent="0.25">
      <c r="A33" t="s">
        <v>55</v>
      </c>
      <c r="B33" s="2" t="s">
        <v>55</v>
      </c>
      <c r="C33" s="2" t="s">
        <v>56</v>
      </c>
      <c r="D33" s="2">
        <v>18</v>
      </c>
      <c r="E33" s="2">
        <v>16</v>
      </c>
      <c r="F33" s="2">
        <v>16</v>
      </c>
      <c r="G33" s="2">
        <v>16</v>
      </c>
      <c r="H33" s="2">
        <v>16</v>
      </c>
      <c r="I33" s="2">
        <v>16</v>
      </c>
      <c r="J33" s="2">
        <v>16</v>
      </c>
      <c r="K33" s="2">
        <v>16</v>
      </c>
      <c r="L33" s="2">
        <v>16</v>
      </c>
      <c r="M33" s="2">
        <v>16</v>
      </c>
      <c r="N33" s="2">
        <v>16</v>
      </c>
      <c r="O33" s="2">
        <v>16</v>
      </c>
      <c r="P33" s="2">
        <v>16</v>
      </c>
      <c r="Q33" s="2">
        <v>16</v>
      </c>
      <c r="R33" s="2">
        <v>16</v>
      </c>
      <c r="S33" s="2">
        <v>16</v>
      </c>
      <c r="T33" s="2">
        <v>16</v>
      </c>
      <c r="U33" s="2"/>
      <c r="V33" s="2">
        <v>21</v>
      </c>
      <c r="W33" s="12">
        <v>16</v>
      </c>
      <c r="X33" s="2">
        <v>16</v>
      </c>
      <c r="Y33" s="12">
        <v>16</v>
      </c>
      <c r="Z33" s="2">
        <v>17</v>
      </c>
      <c r="AA33" s="2">
        <v>16</v>
      </c>
      <c r="AB33" s="2">
        <v>16</v>
      </c>
      <c r="AC33" s="2">
        <v>18</v>
      </c>
      <c r="AD33" s="2">
        <v>16</v>
      </c>
      <c r="AE33" s="2">
        <v>20</v>
      </c>
      <c r="AF33" s="2"/>
      <c r="AG33" s="2"/>
      <c r="AH33" s="2">
        <v>16</v>
      </c>
      <c r="AI33" s="2">
        <v>16</v>
      </c>
      <c r="AJ33" s="2">
        <v>18</v>
      </c>
      <c r="AK33" s="2">
        <v>16</v>
      </c>
      <c r="AL33" s="2">
        <v>16</v>
      </c>
      <c r="AM33" s="2">
        <v>19</v>
      </c>
      <c r="AN33" s="2">
        <v>17</v>
      </c>
      <c r="AO33" s="2">
        <v>16</v>
      </c>
      <c r="AQ33" s="2">
        <v>16</v>
      </c>
      <c r="AR33" s="2"/>
      <c r="AS33" s="2">
        <v>16</v>
      </c>
      <c r="AT33" s="2">
        <v>16</v>
      </c>
      <c r="AW33">
        <v>16</v>
      </c>
    </row>
    <row r="34" spans="1:55" x14ac:dyDescent="0.25">
      <c r="A34" t="s">
        <v>662</v>
      </c>
      <c r="B34" s="2"/>
      <c r="C34" s="2" t="s">
        <v>671</v>
      </c>
      <c r="D34" s="2" t="s">
        <v>664</v>
      </c>
      <c r="E34" s="2" t="s">
        <v>665</v>
      </c>
      <c r="F34" s="2" t="s">
        <v>665</v>
      </c>
      <c r="G34" s="2" t="s">
        <v>665</v>
      </c>
      <c r="H34" s="2" t="s">
        <v>664</v>
      </c>
      <c r="I34" s="2" t="s">
        <v>665</v>
      </c>
      <c r="J34" s="2" t="s">
        <v>665</v>
      </c>
      <c r="K34" s="2" t="s">
        <v>665</v>
      </c>
      <c r="L34" s="2" t="s">
        <v>665</v>
      </c>
      <c r="M34" s="2" t="s">
        <v>665</v>
      </c>
      <c r="N34" s="2" t="s">
        <v>665</v>
      </c>
      <c r="O34" s="2" t="s">
        <v>665</v>
      </c>
      <c r="P34" s="2" t="s">
        <v>665</v>
      </c>
      <c r="Q34" s="2" t="s">
        <v>665</v>
      </c>
      <c r="R34" s="2" t="s">
        <v>665</v>
      </c>
      <c r="S34" s="2"/>
      <c r="T34" s="2" t="s">
        <v>665</v>
      </c>
      <c r="U34" s="2" t="s">
        <v>665</v>
      </c>
      <c r="V34" s="2" t="s">
        <v>664</v>
      </c>
      <c r="W34" s="2"/>
      <c r="X34" s="2" t="s">
        <v>664</v>
      </c>
      <c r="Y34" s="2"/>
      <c r="Z34" s="2" t="s">
        <v>665</v>
      </c>
      <c r="AA34" s="2" t="s">
        <v>665</v>
      </c>
      <c r="AB34" s="2" t="s">
        <v>665</v>
      </c>
      <c r="AC34" s="2" t="s">
        <v>664</v>
      </c>
      <c r="AD34" s="2" t="s">
        <v>665</v>
      </c>
      <c r="AE34" s="2" t="s">
        <v>665</v>
      </c>
      <c r="AF34" s="2"/>
      <c r="AG34" s="2"/>
      <c r="AH34" s="2" t="s">
        <v>665</v>
      </c>
      <c r="AI34" s="2" t="s">
        <v>665</v>
      </c>
      <c r="AJ34" s="2" t="s">
        <v>665</v>
      </c>
      <c r="AK34" s="2" t="s">
        <v>665</v>
      </c>
      <c r="AL34" s="2" t="s">
        <v>665</v>
      </c>
      <c r="AM34" s="2" t="s">
        <v>665</v>
      </c>
      <c r="AN34" s="2"/>
      <c r="AO34" s="2" t="s">
        <v>665</v>
      </c>
      <c r="AP34" s="2" t="s">
        <v>665</v>
      </c>
      <c r="AQ34" s="2" t="s">
        <v>664</v>
      </c>
      <c r="AR34" s="2" t="s">
        <v>665</v>
      </c>
      <c r="AS34" s="2" t="s">
        <v>665</v>
      </c>
      <c r="AT34" s="2" t="s">
        <v>665</v>
      </c>
      <c r="AW34" s="2" t="s">
        <v>665</v>
      </c>
    </row>
    <row r="35" spans="1:55" x14ac:dyDescent="0.25">
      <c r="A35" t="s">
        <v>666</v>
      </c>
      <c r="B35" s="2"/>
      <c r="C35" s="2" t="s">
        <v>666</v>
      </c>
      <c r="D35" s="2"/>
      <c r="E35" s="2"/>
      <c r="F35" s="2"/>
      <c r="G35" s="2"/>
      <c r="H35" s="2"/>
      <c r="I35" s="2"/>
      <c r="J35" s="2" t="s">
        <v>668</v>
      </c>
      <c r="K35" s="2"/>
      <c r="L35" s="2"/>
      <c r="M35" s="2"/>
      <c r="N35" s="2"/>
      <c r="O35" s="2"/>
      <c r="P35" s="2"/>
      <c r="Q35" s="2"/>
      <c r="R35" s="2" t="s">
        <v>668</v>
      </c>
      <c r="S35" s="2"/>
      <c r="T35" s="2" t="s">
        <v>668</v>
      </c>
      <c r="U35" s="2" t="s">
        <v>670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 t="s">
        <v>670</v>
      </c>
      <c r="AI35" s="2"/>
      <c r="AJ35" s="2"/>
      <c r="AK35" s="2"/>
      <c r="AL35" s="2"/>
      <c r="AM35" s="2" t="s">
        <v>668</v>
      </c>
      <c r="AN35" s="2"/>
      <c r="AO35" s="2"/>
      <c r="AQ35" s="2"/>
      <c r="AW35" s="2" t="s">
        <v>670</v>
      </c>
    </row>
    <row r="36" spans="1:55" x14ac:dyDescent="0.25">
      <c r="A36" t="s">
        <v>673</v>
      </c>
      <c r="B36" s="2"/>
      <c r="C36" s="2" t="s">
        <v>672</v>
      </c>
      <c r="D36" s="2"/>
      <c r="E36" s="2" t="s">
        <v>664</v>
      </c>
      <c r="F36" s="2"/>
      <c r="G36" s="2"/>
      <c r="H36" s="2" t="s">
        <v>664</v>
      </c>
      <c r="I36" s="2"/>
      <c r="J36" s="2" t="s">
        <v>664</v>
      </c>
      <c r="K36" s="2"/>
      <c r="L36" s="2"/>
      <c r="M36" s="2"/>
      <c r="N36" s="2"/>
      <c r="O36" s="2"/>
      <c r="P36" s="2"/>
      <c r="Q36" s="2"/>
      <c r="R36" s="2" t="s">
        <v>664</v>
      </c>
      <c r="S36" s="2" t="s">
        <v>665</v>
      </c>
      <c r="T36" s="2" t="s">
        <v>664</v>
      </c>
      <c r="U36" s="2" t="s">
        <v>664</v>
      </c>
      <c r="V36" s="2" t="s">
        <v>664</v>
      </c>
      <c r="W36" s="2"/>
      <c r="X36" s="2" t="s">
        <v>664</v>
      </c>
      <c r="Y36" s="2"/>
      <c r="Z36" s="2"/>
      <c r="AA36" s="2"/>
      <c r="AB36" s="2"/>
      <c r="AC36" s="2" t="s">
        <v>664</v>
      </c>
      <c r="AD36" s="2"/>
      <c r="AE36" s="2"/>
      <c r="AF36" s="2"/>
      <c r="AG36" s="2"/>
      <c r="AH36" s="2" t="s">
        <v>664</v>
      </c>
      <c r="AI36" s="2"/>
      <c r="AJ36" s="2"/>
      <c r="AK36" s="2"/>
      <c r="AL36" s="2"/>
      <c r="AM36" s="2" t="s">
        <v>664</v>
      </c>
      <c r="AN36" s="2"/>
      <c r="AO36" s="2"/>
      <c r="AQ36" s="2" t="s">
        <v>664</v>
      </c>
      <c r="AW36" s="2" t="s">
        <v>665</v>
      </c>
    </row>
    <row r="37" spans="1:55" x14ac:dyDescent="0.25">
      <c r="A37" t="s">
        <v>708</v>
      </c>
      <c r="B37" s="2"/>
      <c r="C37" s="2" t="s">
        <v>674</v>
      </c>
      <c r="D37" s="2" t="s">
        <v>664</v>
      </c>
      <c r="E37" s="2"/>
      <c r="F37" s="2"/>
      <c r="G37" s="2"/>
      <c r="H37" s="2" t="s">
        <v>664</v>
      </c>
      <c r="I37" s="2"/>
      <c r="J37" s="2" t="s">
        <v>664</v>
      </c>
      <c r="K37" s="2"/>
      <c r="L37" s="2"/>
      <c r="M37" s="2"/>
      <c r="N37" s="2"/>
      <c r="O37" s="2"/>
      <c r="P37" s="2"/>
      <c r="Q37" s="2"/>
      <c r="R37" s="2" t="s">
        <v>664</v>
      </c>
      <c r="S37" s="2" t="s">
        <v>664</v>
      </c>
      <c r="T37" s="2" t="s">
        <v>664</v>
      </c>
      <c r="U37" s="2"/>
      <c r="V37" s="2" t="s">
        <v>664</v>
      </c>
      <c r="W37" s="2"/>
      <c r="X37" s="2" t="s">
        <v>664</v>
      </c>
      <c r="Y37" s="2"/>
      <c r="Z37" s="2"/>
      <c r="AA37" s="2"/>
      <c r="AB37" s="2"/>
      <c r="AC37" s="2" t="s">
        <v>664</v>
      </c>
      <c r="AD37" s="2"/>
      <c r="AE37" s="2"/>
      <c r="AF37" s="2"/>
      <c r="AG37" s="2"/>
      <c r="AH37" s="2" t="s">
        <v>664</v>
      </c>
      <c r="AI37" s="2"/>
      <c r="AJ37" s="2"/>
      <c r="AK37" s="2"/>
      <c r="AL37" s="2"/>
      <c r="AM37" s="2" t="s">
        <v>664</v>
      </c>
      <c r="AN37" s="2"/>
      <c r="AO37" s="2"/>
      <c r="AQ37" s="2" t="s">
        <v>664</v>
      </c>
      <c r="AW37" s="2" t="s">
        <v>664</v>
      </c>
    </row>
    <row r="38" spans="1:55" x14ac:dyDescent="0.25">
      <c r="A38" t="s">
        <v>171</v>
      </c>
      <c r="B38" s="2" t="s">
        <v>26</v>
      </c>
      <c r="C38" s="2" t="s">
        <v>27</v>
      </c>
      <c r="D38" s="2" t="s">
        <v>675</v>
      </c>
      <c r="E38" s="2"/>
      <c r="F38" s="2"/>
      <c r="G38" s="2"/>
      <c r="H38" s="2" t="s">
        <v>675</v>
      </c>
      <c r="I38" s="2"/>
      <c r="J38" s="2" t="s">
        <v>675</v>
      </c>
      <c r="K38" s="2"/>
      <c r="L38" s="2"/>
      <c r="M38" s="2"/>
      <c r="N38" s="2"/>
      <c r="O38" s="2"/>
      <c r="P38" s="2"/>
      <c r="Q38" s="2"/>
      <c r="R38" s="2" t="s">
        <v>675</v>
      </c>
      <c r="S38" s="2"/>
      <c r="T38" s="2" t="s">
        <v>676</v>
      </c>
      <c r="U38" s="2"/>
      <c r="V38" s="2" t="s">
        <v>675</v>
      </c>
      <c r="X38" s="2" t="s">
        <v>676</v>
      </c>
      <c r="Y38" s="2"/>
      <c r="Z38" s="2"/>
      <c r="AA38" s="2"/>
      <c r="AB38" s="2"/>
      <c r="AC38" s="2" t="s">
        <v>675</v>
      </c>
      <c r="AD38" s="2"/>
      <c r="AE38" s="2"/>
      <c r="AF38" s="2"/>
      <c r="AG38" s="2"/>
      <c r="AH38" s="2"/>
      <c r="AI38" s="2"/>
      <c r="AJ38" s="2"/>
      <c r="AK38" s="2"/>
      <c r="AL38" s="2"/>
      <c r="AM38" s="2" t="s">
        <v>676</v>
      </c>
      <c r="AN38" s="2"/>
      <c r="AO38" s="2"/>
      <c r="AQ38" s="2" t="s">
        <v>665</v>
      </c>
      <c r="AW38" s="2"/>
    </row>
    <row r="39" spans="1:55" x14ac:dyDescent="0.25">
      <c r="A39" t="s">
        <v>696</v>
      </c>
      <c r="B39" s="2"/>
      <c r="C39" s="2" t="s">
        <v>697</v>
      </c>
      <c r="D39" s="2" t="s">
        <v>690</v>
      </c>
      <c r="E39" s="2"/>
      <c r="F39" s="2"/>
      <c r="G39" s="2"/>
      <c r="H39" s="2" t="s">
        <v>693</v>
      </c>
      <c r="I39" s="2"/>
      <c r="J39" s="2" t="s">
        <v>690</v>
      </c>
      <c r="K39" s="2"/>
      <c r="L39" s="2"/>
      <c r="M39" s="2"/>
      <c r="N39" s="2"/>
      <c r="O39" s="2"/>
      <c r="P39" s="2"/>
      <c r="Q39" s="2"/>
      <c r="R39" s="2" t="s">
        <v>683</v>
      </c>
      <c r="S39" s="2"/>
      <c r="T39" s="2" t="s">
        <v>680</v>
      </c>
      <c r="U39" s="2"/>
      <c r="V39" s="2" t="s">
        <v>687</v>
      </c>
      <c r="X39" s="2" t="s">
        <v>694</v>
      </c>
      <c r="Y39" s="2"/>
      <c r="Z39" s="2"/>
      <c r="AA39" s="2"/>
      <c r="AB39" s="2"/>
      <c r="AC39" s="2" t="s">
        <v>689</v>
      </c>
      <c r="AD39" s="2"/>
      <c r="AE39" s="2"/>
      <c r="AF39" s="2"/>
      <c r="AG39" s="2"/>
      <c r="AH39" s="2"/>
      <c r="AI39" s="2"/>
      <c r="AJ39" s="2"/>
      <c r="AK39" s="2"/>
      <c r="AL39" s="2"/>
      <c r="AM39" s="2" t="s">
        <v>678</v>
      </c>
      <c r="AN39" s="2"/>
      <c r="AO39" s="2"/>
      <c r="AQ39" s="2" t="s">
        <v>690</v>
      </c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x14ac:dyDescent="0.25">
      <c r="A40" t="s">
        <v>24</v>
      </c>
      <c r="B40" s="2" t="s">
        <v>24</v>
      </c>
      <c r="C40" s="2" t="s">
        <v>25</v>
      </c>
      <c r="D40" s="2" t="s">
        <v>640</v>
      </c>
      <c r="E40" s="2"/>
      <c r="F40" s="2"/>
      <c r="G40" s="2"/>
      <c r="H40" s="2" t="s">
        <v>642</v>
      </c>
      <c r="I40" s="2"/>
      <c r="J40" s="2" t="s">
        <v>643</v>
      </c>
      <c r="K40" s="2"/>
      <c r="L40" s="2"/>
      <c r="M40" s="2"/>
      <c r="N40" s="2"/>
      <c r="O40" s="2"/>
      <c r="P40" s="2"/>
      <c r="Q40" s="2"/>
      <c r="R40" s="2" t="s">
        <v>642</v>
      </c>
      <c r="S40" s="2"/>
      <c r="T40" s="2" t="s">
        <v>640</v>
      </c>
      <c r="U40" s="2"/>
      <c r="V40" s="2" t="s">
        <v>641</v>
      </c>
      <c r="X40" s="2" t="s">
        <v>642</v>
      </c>
      <c r="Y40" s="2"/>
      <c r="Z40" s="2"/>
      <c r="AA40" s="2"/>
      <c r="AB40" s="2"/>
      <c r="AC40" s="2" t="s">
        <v>640</v>
      </c>
      <c r="AD40" s="2"/>
      <c r="AE40" s="2"/>
      <c r="AF40" s="2"/>
      <c r="AG40" s="2"/>
      <c r="AH40" s="2"/>
      <c r="AI40" s="2"/>
      <c r="AJ40" s="2"/>
      <c r="AK40" s="2"/>
      <c r="AL40" s="2"/>
      <c r="AM40" s="2" t="s">
        <v>640</v>
      </c>
      <c r="AN40" s="2"/>
      <c r="AO40" s="2"/>
      <c r="AQ40" s="2" t="s">
        <v>643</v>
      </c>
      <c r="AW40" s="2"/>
    </row>
    <row r="41" spans="1:55" x14ac:dyDescent="0.25">
      <c r="A41" t="s">
        <v>172</v>
      </c>
      <c r="B41" s="2" t="s">
        <v>28</v>
      </c>
      <c r="C41" s="2" t="s">
        <v>29</v>
      </c>
      <c r="D41" s="2" t="s">
        <v>705</v>
      </c>
      <c r="E41" s="2"/>
      <c r="F41" s="2"/>
      <c r="G41" s="2"/>
      <c r="H41" s="2" t="s">
        <v>703</v>
      </c>
      <c r="I41" s="2"/>
      <c r="J41" s="2" t="s">
        <v>702</v>
      </c>
      <c r="K41" s="2"/>
      <c r="L41" s="2"/>
      <c r="M41" s="2"/>
      <c r="N41" s="2"/>
      <c r="O41" s="2"/>
      <c r="P41" s="2"/>
      <c r="Q41" s="2"/>
      <c r="R41" s="2" t="s">
        <v>703</v>
      </c>
      <c r="S41" s="2"/>
      <c r="T41" s="2" t="s">
        <v>703</v>
      </c>
      <c r="U41" s="2"/>
      <c r="V41" s="2" t="s">
        <v>705</v>
      </c>
      <c r="X41" s="2" t="s">
        <v>704</v>
      </c>
      <c r="Y41" s="2"/>
      <c r="Z41" s="2"/>
      <c r="AA41" s="2"/>
      <c r="AB41" s="2"/>
      <c r="AC41" s="2" t="s">
        <v>702</v>
      </c>
      <c r="AD41" s="2"/>
      <c r="AE41" s="2"/>
      <c r="AF41" s="2"/>
      <c r="AG41" s="2"/>
      <c r="AH41" s="2"/>
      <c r="AI41" s="2"/>
      <c r="AJ41" s="2"/>
      <c r="AK41" s="2"/>
      <c r="AL41" s="2"/>
      <c r="AM41" s="2" t="s">
        <v>702</v>
      </c>
      <c r="AN41" s="2"/>
      <c r="AO41" s="2"/>
      <c r="AQ41" s="2" t="s">
        <v>706</v>
      </c>
      <c r="AW41" s="2"/>
    </row>
    <row r="42" spans="1:55" x14ac:dyDescent="0.25">
      <c r="A42" t="s">
        <v>700</v>
      </c>
      <c r="B42" s="2"/>
      <c r="C42" s="2" t="s">
        <v>701</v>
      </c>
      <c r="D42" s="2">
        <v>200</v>
      </c>
      <c r="E42" s="2"/>
      <c r="F42" s="2"/>
      <c r="G42" s="2"/>
      <c r="H42" s="2">
        <v>200</v>
      </c>
      <c r="I42" s="2"/>
      <c r="J42" s="2">
        <v>200</v>
      </c>
      <c r="K42" s="2"/>
      <c r="L42" s="2"/>
      <c r="M42" s="2"/>
      <c r="N42" s="2"/>
      <c r="O42" s="2"/>
      <c r="P42" s="2"/>
      <c r="Q42" s="2"/>
      <c r="R42" s="2">
        <v>200</v>
      </c>
      <c r="S42" s="2"/>
      <c r="T42" s="2">
        <v>200</v>
      </c>
      <c r="U42" s="2"/>
      <c r="V42" s="2">
        <v>200</v>
      </c>
      <c r="W42" s="2"/>
      <c r="X42" s="2">
        <v>200</v>
      </c>
      <c r="Y42" s="2"/>
      <c r="Z42" s="2"/>
      <c r="AA42" s="2"/>
      <c r="AB42" s="2"/>
      <c r="AC42" s="2">
        <v>200</v>
      </c>
      <c r="AD42" s="2"/>
      <c r="AE42" s="2"/>
      <c r="AF42" s="2"/>
      <c r="AG42" s="2"/>
      <c r="AH42" s="2"/>
      <c r="AI42" s="2"/>
      <c r="AJ42" s="2"/>
      <c r="AK42" s="2"/>
      <c r="AL42" s="2"/>
      <c r="AM42" s="2">
        <v>200</v>
      </c>
      <c r="AN42" s="2"/>
      <c r="AO42" s="2"/>
      <c r="AQ42" s="2">
        <v>200</v>
      </c>
    </row>
    <row r="43" spans="1:55" x14ac:dyDescent="0.25">
      <c r="A43" t="s">
        <v>186</v>
      </c>
      <c r="B43" s="2" t="s">
        <v>57</v>
      </c>
      <c r="C43" s="2" t="s">
        <v>15</v>
      </c>
      <c r="D43" s="13">
        <v>22160</v>
      </c>
      <c r="E43" s="13">
        <v>24351</v>
      </c>
      <c r="F43" s="13">
        <v>34943</v>
      </c>
      <c r="G43" s="13">
        <v>34578</v>
      </c>
      <c r="H43" s="13">
        <v>19207</v>
      </c>
      <c r="I43" s="13">
        <v>29434</v>
      </c>
      <c r="J43" s="13">
        <v>25750</v>
      </c>
      <c r="K43" s="13">
        <v>15158</v>
      </c>
      <c r="L43" s="13">
        <v>34881</v>
      </c>
      <c r="M43" s="13">
        <v>34516</v>
      </c>
      <c r="N43" s="13">
        <v>34516</v>
      </c>
      <c r="O43" s="13">
        <v>34151</v>
      </c>
      <c r="P43" s="13">
        <v>33420</v>
      </c>
      <c r="Q43" s="13">
        <v>32690</v>
      </c>
      <c r="R43" s="13">
        <v>30543</v>
      </c>
      <c r="S43" s="13">
        <v>31639</v>
      </c>
      <c r="T43" s="13">
        <v>25934</v>
      </c>
      <c r="U43" s="13">
        <v>35431</v>
      </c>
      <c r="V43" s="13">
        <v>33434</v>
      </c>
      <c r="W43" s="13">
        <v>24730</v>
      </c>
      <c r="X43" s="13">
        <v>20230</v>
      </c>
      <c r="Y43" s="13">
        <v>22297</v>
      </c>
      <c r="Z43" s="13">
        <v>32680</v>
      </c>
      <c r="AA43" s="13">
        <v>33490</v>
      </c>
      <c r="AB43" s="13">
        <v>29994</v>
      </c>
      <c r="AC43" s="13">
        <v>33604</v>
      </c>
      <c r="AD43" s="13">
        <v>34335</v>
      </c>
      <c r="AE43" s="13">
        <v>32143</v>
      </c>
      <c r="AF43" s="3"/>
      <c r="AG43" s="3"/>
      <c r="AH43" s="13">
        <v>22647</v>
      </c>
      <c r="AI43" s="13">
        <v>23012</v>
      </c>
      <c r="AJ43" s="13">
        <v>33604</v>
      </c>
      <c r="AK43" s="13">
        <v>34700</v>
      </c>
      <c r="AL43" s="13">
        <v>35431</v>
      </c>
      <c r="AM43" s="13">
        <v>17168</v>
      </c>
      <c r="AN43" s="13">
        <v>15342</v>
      </c>
      <c r="AO43" s="13">
        <v>26299</v>
      </c>
      <c r="AP43" s="19">
        <v>16163</v>
      </c>
      <c r="AQ43" s="13">
        <v>20090</v>
      </c>
      <c r="AR43" s="13">
        <v>22282</v>
      </c>
      <c r="AS43" s="13">
        <v>25569</v>
      </c>
      <c r="AT43" s="13">
        <v>32874</v>
      </c>
      <c r="AW43" s="13">
        <v>33971</v>
      </c>
    </row>
    <row r="44" spans="1:55" x14ac:dyDescent="0.25">
      <c r="A44" t="s">
        <v>195</v>
      </c>
      <c r="B44" s="2"/>
      <c r="C44" s="2" t="s">
        <v>195</v>
      </c>
      <c r="D44" s="3" t="s">
        <v>196</v>
      </c>
      <c r="E44" s="3" t="s">
        <v>196</v>
      </c>
      <c r="F44" s="3"/>
      <c r="G44" s="3"/>
      <c r="H44" s="3" t="s">
        <v>196</v>
      </c>
      <c r="I44" s="3"/>
      <c r="J44" s="3" t="s">
        <v>196</v>
      </c>
      <c r="K44" s="3" t="s">
        <v>196</v>
      </c>
      <c r="L44" s="3"/>
      <c r="M44" s="3"/>
      <c r="N44" s="3"/>
      <c r="O44" s="3"/>
      <c r="P44" s="3"/>
      <c r="Q44" s="3"/>
      <c r="R44" s="3" t="s">
        <v>210</v>
      </c>
      <c r="S44" s="3" t="s">
        <v>196</v>
      </c>
      <c r="T44" s="3" t="s">
        <v>196</v>
      </c>
      <c r="U44" s="3"/>
      <c r="V44" s="3" t="s">
        <v>196</v>
      </c>
      <c r="W44" s="3" t="s">
        <v>196</v>
      </c>
      <c r="X44" s="3" t="s">
        <v>196</v>
      </c>
      <c r="Y44" s="3" t="s">
        <v>69</v>
      </c>
      <c r="Z44" s="3"/>
      <c r="AA44" s="3"/>
      <c r="AB44" s="3"/>
      <c r="AC44" s="3" t="s">
        <v>196</v>
      </c>
      <c r="AD44" s="3"/>
      <c r="AE44" s="3"/>
      <c r="AF44" s="3"/>
      <c r="AG44" s="3"/>
      <c r="AH44" s="3" t="s">
        <v>196</v>
      </c>
      <c r="AI44" s="3" t="s">
        <v>196</v>
      </c>
      <c r="AJ44" s="3"/>
      <c r="AK44" s="3"/>
      <c r="AL44" s="3"/>
      <c r="AM44" s="3" t="s">
        <v>196</v>
      </c>
      <c r="AN44" s="3" t="s">
        <v>196</v>
      </c>
      <c r="AO44" s="3"/>
      <c r="AQ44" s="3" t="s">
        <v>196</v>
      </c>
      <c r="AR44" s="3" t="s">
        <v>196</v>
      </c>
      <c r="AW44" s="3" t="s">
        <v>196</v>
      </c>
    </row>
    <row r="45" spans="1:55" x14ac:dyDescent="0.25">
      <c r="A45" t="s">
        <v>175</v>
      </c>
      <c r="B45" s="2" t="s">
        <v>58</v>
      </c>
      <c r="C45" s="2" t="s">
        <v>59</v>
      </c>
      <c r="D45" s="2" t="s">
        <v>712</v>
      </c>
      <c r="E45" s="2" t="s">
        <v>716</v>
      </c>
      <c r="F45" s="2"/>
      <c r="G45" s="2"/>
      <c r="H45" s="2" t="s">
        <v>712</v>
      </c>
      <c r="I45" s="2"/>
      <c r="J45" s="2" t="s">
        <v>715</v>
      </c>
      <c r="K45" s="2" t="s">
        <v>712</v>
      </c>
      <c r="L45" s="2"/>
      <c r="M45" s="2"/>
      <c r="N45" s="2"/>
      <c r="O45" s="2"/>
      <c r="P45" s="2"/>
      <c r="Q45" s="2"/>
      <c r="R45" s="2" t="s">
        <v>714</v>
      </c>
      <c r="S45" s="2" t="s">
        <v>716</v>
      </c>
      <c r="T45" s="2" t="s">
        <v>714</v>
      </c>
      <c r="U45" s="2"/>
      <c r="V45" s="2" t="s">
        <v>714</v>
      </c>
      <c r="W45" s="2" t="s">
        <v>717</v>
      </c>
      <c r="X45" s="2" t="s">
        <v>714</v>
      </c>
      <c r="Y45" s="2" t="s">
        <v>712</v>
      </c>
      <c r="Z45" s="2"/>
      <c r="AA45" s="2"/>
      <c r="AB45" s="2"/>
      <c r="AC45" s="2" t="s">
        <v>714</v>
      </c>
      <c r="AD45" s="2"/>
      <c r="AE45" s="2"/>
      <c r="AF45" s="2"/>
      <c r="AG45" s="2"/>
      <c r="AH45" s="2" t="s">
        <v>715</v>
      </c>
      <c r="AI45" s="2" t="s">
        <v>717</v>
      </c>
      <c r="AJ45" s="2"/>
      <c r="AK45" s="2"/>
      <c r="AL45" s="2"/>
      <c r="AM45" s="2" t="s">
        <v>711</v>
      </c>
      <c r="AN45" s="2" t="s">
        <v>712</v>
      </c>
      <c r="AO45" s="2"/>
      <c r="AQ45" s="2" t="s">
        <v>717</v>
      </c>
      <c r="AR45" s="2" t="s">
        <v>716</v>
      </c>
      <c r="AW45" s="2" t="s">
        <v>712</v>
      </c>
    </row>
    <row r="46" spans="1:55" x14ac:dyDescent="0.25">
      <c r="A46" t="s">
        <v>60</v>
      </c>
      <c r="B46" s="2"/>
      <c r="C46" s="2" t="s">
        <v>60</v>
      </c>
      <c r="D46" s="2" t="s">
        <v>61</v>
      </c>
      <c r="E46" s="2" t="s">
        <v>62</v>
      </c>
      <c r="F46" s="2"/>
      <c r="G46" s="2"/>
      <c r="H46" s="2" t="s">
        <v>63</v>
      </c>
      <c r="I46" s="2"/>
      <c r="J46" s="2" t="s">
        <v>64</v>
      </c>
      <c r="K46" s="2" t="s">
        <v>277</v>
      </c>
      <c r="L46" s="2"/>
      <c r="M46" s="2"/>
      <c r="N46" s="2"/>
      <c r="O46" s="2"/>
      <c r="P46" s="2"/>
      <c r="Q46" s="2"/>
      <c r="R46" s="2"/>
      <c r="S46" s="2" t="s">
        <v>65</v>
      </c>
      <c r="T46" s="2" t="s">
        <v>66</v>
      </c>
      <c r="U46" s="2"/>
      <c r="V46" s="2" t="s">
        <v>63</v>
      </c>
      <c r="W46" s="2" t="s">
        <v>67</v>
      </c>
      <c r="X46" s="2" t="s">
        <v>68</v>
      </c>
      <c r="Y46" s="2"/>
      <c r="Z46" s="2"/>
      <c r="AA46" s="2"/>
      <c r="AB46" s="2"/>
      <c r="AC46" s="2" t="s">
        <v>584</v>
      </c>
      <c r="AD46" s="2"/>
      <c r="AE46" s="2"/>
      <c r="AF46" s="2"/>
      <c r="AG46" s="2"/>
      <c r="AH46" s="2" t="s">
        <v>70</v>
      </c>
      <c r="AI46" s="2" t="s">
        <v>65</v>
      </c>
      <c r="AJ46" s="2"/>
      <c r="AK46" s="2"/>
      <c r="AL46" s="2"/>
      <c r="AM46" s="2" t="s">
        <v>71</v>
      </c>
      <c r="AN46" s="2" t="s">
        <v>226</v>
      </c>
      <c r="AO46" s="2"/>
      <c r="AQ46" s="2" t="s">
        <v>73</v>
      </c>
      <c r="AR46" s="2" t="s">
        <v>74</v>
      </c>
      <c r="AW46" s="2" t="s">
        <v>75</v>
      </c>
    </row>
    <row r="47" spans="1:55" x14ac:dyDescent="0.25">
      <c r="A47" t="s">
        <v>197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596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55" x14ac:dyDescent="0.25">
      <c r="A48" t="s">
        <v>198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 t="s">
        <v>611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98" x14ac:dyDescent="0.25">
      <c r="A49" t="s">
        <v>709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 t="s">
        <v>664</v>
      </c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 t="s">
        <v>665</v>
      </c>
    </row>
    <row r="50" spans="1:98" x14ac:dyDescent="0.25">
      <c r="A50" t="s">
        <v>710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98" x14ac:dyDescent="0.25">
      <c r="A51" t="s">
        <v>176</v>
      </c>
      <c r="B51" s="2" t="s">
        <v>76</v>
      </c>
      <c r="C51" s="2" t="s">
        <v>77</v>
      </c>
      <c r="D51" s="12">
        <v>88888888</v>
      </c>
      <c r="E51" s="2">
        <v>3</v>
      </c>
      <c r="F51" s="2">
        <v>3</v>
      </c>
      <c r="G51" s="2">
        <v>3</v>
      </c>
      <c r="H51" s="12">
        <v>6060</v>
      </c>
      <c r="I51" s="2"/>
      <c r="J51" s="12">
        <v>987</v>
      </c>
      <c r="K51" s="12">
        <v>5551234</v>
      </c>
      <c r="L51" s="12">
        <v>64</v>
      </c>
      <c r="M51" s="12">
        <v>64</v>
      </c>
      <c r="N51" s="12">
        <v>64</v>
      </c>
      <c r="O51" s="12">
        <v>64</v>
      </c>
      <c r="P51" s="12">
        <v>64</v>
      </c>
      <c r="Q51" s="12">
        <v>64</v>
      </c>
      <c r="R51" s="2">
        <v>45</v>
      </c>
      <c r="S51" s="2">
        <v>90</v>
      </c>
      <c r="T51" s="2">
        <v>99</v>
      </c>
      <c r="U51" s="2"/>
      <c r="V51" s="2">
        <v>504</v>
      </c>
      <c r="W51" s="2">
        <v>504</v>
      </c>
      <c r="X51" s="2">
        <v>102</v>
      </c>
      <c r="Y51" s="2">
        <v>104</v>
      </c>
      <c r="Z51" s="2">
        <v>106</v>
      </c>
      <c r="AA51" s="12">
        <v>108</v>
      </c>
      <c r="AB51" s="2">
        <v>110</v>
      </c>
      <c r="AC51" s="2">
        <v>108</v>
      </c>
      <c r="AD51" s="2">
        <v>124</v>
      </c>
      <c r="AE51" s="2">
        <v>132</v>
      </c>
      <c r="AF51" s="2"/>
      <c r="AG51" s="2"/>
      <c r="AH51" s="2">
        <v>109</v>
      </c>
      <c r="AI51" s="12">
        <v>127</v>
      </c>
      <c r="AJ51" s="12">
        <v>127</v>
      </c>
      <c r="AK51" s="12">
        <v>127</v>
      </c>
      <c r="AL51" s="12">
        <v>127</v>
      </c>
      <c r="AM51" s="2">
        <v>110</v>
      </c>
      <c r="AN51" s="2">
        <v>120</v>
      </c>
      <c r="AO51" s="2">
        <v>120</v>
      </c>
      <c r="AQ51" s="22">
        <v>111</v>
      </c>
      <c r="AR51" s="22"/>
      <c r="AS51">
        <v>122</v>
      </c>
      <c r="AT51">
        <v>133</v>
      </c>
      <c r="AW51" s="22">
        <v>1</v>
      </c>
    </row>
    <row r="52" spans="1:98" x14ac:dyDescent="0.25">
      <c r="A52" t="s">
        <v>730</v>
      </c>
      <c r="B52" s="2"/>
      <c r="C52" s="2"/>
      <c r="D52" s="2" t="s">
        <v>808</v>
      </c>
      <c r="E52" s="2" t="s">
        <v>808</v>
      </c>
      <c r="F52" s="2" t="s">
        <v>808</v>
      </c>
      <c r="G52" s="2" t="s">
        <v>808</v>
      </c>
      <c r="H52" s="2" t="s">
        <v>808</v>
      </c>
      <c r="I52" s="2" t="s">
        <v>808</v>
      </c>
      <c r="J52" s="2" t="s">
        <v>808</v>
      </c>
      <c r="K52" s="2" t="s">
        <v>808</v>
      </c>
      <c r="L52" s="2" t="s">
        <v>808</v>
      </c>
      <c r="M52" s="2" t="s">
        <v>808</v>
      </c>
      <c r="N52" s="2" t="s">
        <v>808</v>
      </c>
      <c r="O52" s="2" t="s">
        <v>808</v>
      </c>
      <c r="P52" s="2" t="s">
        <v>808</v>
      </c>
      <c r="Q52" s="2" t="s">
        <v>808</v>
      </c>
      <c r="R52" s="2" t="s">
        <v>808</v>
      </c>
      <c r="S52" s="2" t="s">
        <v>808</v>
      </c>
      <c r="T52" s="2" t="s">
        <v>808</v>
      </c>
      <c r="U52" s="2"/>
      <c r="V52" s="2" t="s">
        <v>808</v>
      </c>
      <c r="W52" s="2" t="s">
        <v>808</v>
      </c>
      <c r="X52" s="2" t="s">
        <v>808</v>
      </c>
      <c r="Y52" s="2" t="s">
        <v>808</v>
      </c>
      <c r="Z52" s="2" t="s">
        <v>808</v>
      </c>
      <c r="AA52" s="2" t="s">
        <v>808</v>
      </c>
      <c r="AB52" s="2" t="s">
        <v>808</v>
      </c>
      <c r="AC52" s="2" t="s">
        <v>808</v>
      </c>
      <c r="AD52" s="2" t="s">
        <v>808</v>
      </c>
      <c r="AE52" s="2" t="s">
        <v>808</v>
      </c>
      <c r="AF52" s="2"/>
      <c r="AG52" s="2"/>
      <c r="AH52" s="2" t="s">
        <v>808</v>
      </c>
      <c r="AI52" s="2" t="s">
        <v>808</v>
      </c>
      <c r="AJ52" s="2" t="s">
        <v>808</v>
      </c>
      <c r="AK52" s="2" t="s">
        <v>808</v>
      </c>
      <c r="AL52" s="2" t="s">
        <v>808</v>
      </c>
      <c r="AM52" s="2" t="s">
        <v>808</v>
      </c>
      <c r="AN52" s="2" t="s">
        <v>808</v>
      </c>
      <c r="AO52" s="2" t="s">
        <v>808</v>
      </c>
      <c r="AQ52" s="2" t="s">
        <v>808</v>
      </c>
      <c r="AR52" s="2" t="s">
        <v>808</v>
      </c>
      <c r="AS52" s="2" t="s">
        <v>808</v>
      </c>
      <c r="AT52" s="2" t="s">
        <v>808</v>
      </c>
      <c r="AW52" s="2" t="s">
        <v>808</v>
      </c>
    </row>
    <row r="53" spans="1:98" x14ac:dyDescent="0.25">
      <c r="A53" t="s">
        <v>731</v>
      </c>
      <c r="B53" s="2"/>
      <c r="C53" s="2"/>
      <c r="D53" s="12" t="s">
        <v>1015</v>
      </c>
      <c r="E53" s="12" t="s">
        <v>1016</v>
      </c>
      <c r="F53" s="12" t="s">
        <v>1017</v>
      </c>
      <c r="G53" s="12" t="s">
        <v>1018</v>
      </c>
      <c r="H53" s="12" t="s">
        <v>1015</v>
      </c>
      <c r="I53" s="12" t="s">
        <v>1016</v>
      </c>
      <c r="J53" s="12" t="s">
        <v>1015</v>
      </c>
      <c r="K53" s="12" t="s">
        <v>1016</v>
      </c>
      <c r="L53" s="12" t="s">
        <v>1017</v>
      </c>
      <c r="M53" s="12" t="s">
        <v>1018</v>
      </c>
      <c r="N53" s="12" t="s">
        <v>1019</v>
      </c>
      <c r="O53" s="12" t="s">
        <v>1020</v>
      </c>
      <c r="P53" s="12" t="s">
        <v>1021</v>
      </c>
      <c r="Q53" s="12" t="s">
        <v>1022</v>
      </c>
      <c r="R53" s="12" t="s">
        <v>1015</v>
      </c>
      <c r="S53" s="12" t="s">
        <v>1016</v>
      </c>
      <c r="T53" s="12" t="s">
        <v>1015</v>
      </c>
      <c r="U53" s="2"/>
      <c r="V53" s="12" t="s">
        <v>1015</v>
      </c>
      <c r="W53" s="12" t="s">
        <v>1016</v>
      </c>
      <c r="X53" s="12" t="s">
        <v>1015</v>
      </c>
      <c r="Y53" s="12" t="s">
        <v>1016</v>
      </c>
      <c r="Z53" s="12" t="s">
        <v>1017</v>
      </c>
      <c r="AA53" s="12" t="s">
        <v>1018</v>
      </c>
      <c r="AB53" s="12" t="s">
        <v>1019</v>
      </c>
      <c r="AC53" s="12" t="s">
        <v>1015</v>
      </c>
      <c r="AD53" s="12" t="s">
        <v>1016</v>
      </c>
      <c r="AE53" s="12" t="s">
        <v>1017</v>
      </c>
      <c r="AF53" s="2"/>
      <c r="AG53" s="2"/>
      <c r="AH53" s="12" t="s">
        <v>1015</v>
      </c>
      <c r="AI53" s="12" t="s">
        <v>1016</v>
      </c>
      <c r="AJ53" s="12" t="s">
        <v>1017</v>
      </c>
      <c r="AK53" s="12" t="s">
        <v>1018</v>
      </c>
      <c r="AL53" s="12" t="s">
        <v>1019</v>
      </c>
      <c r="AM53" s="12" t="s">
        <v>1015</v>
      </c>
      <c r="AN53" s="12" t="s">
        <v>1016</v>
      </c>
      <c r="AO53" s="12" t="s">
        <v>1017</v>
      </c>
      <c r="AQ53" s="12" t="s">
        <v>1015</v>
      </c>
      <c r="AS53" s="12" t="s">
        <v>1016</v>
      </c>
      <c r="AT53" s="12" t="s">
        <v>1017</v>
      </c>
      <c r="AW53" s="12" t="s">
        <v>1015</v>
      </c>
    </row>
    <row r="54" spans="1:98" x14ac:dyDescent="0.25">
      <c r="A54" t="s">
        <v>749</v>
      </c>
      <c r="B54" s="2"/>
      <c r="C54" s="2"/>
      <c r="D54" s="2" t="s">
        <v>664</v>
      </c>
      <c r="E54" s="2" t="s">
        <v>664</v>
      </c>
      <c r="F54" s="2" t="s">
        <v>664</v>
      </c>
      <c r="G54" s="2" t="s">
        <v>664</v>
      </c>
      <c r="H54" s="2" t="s">
        <v>664</v>
      </c>
      <c r="I54" s="2" t="s">
        <v>664</v>
      </c>
      <c r="J54" s="2" t="s">
        <v>664</v>
      </c>
      <c r="K54" s="2" t="s">
        <v>664</v>
      </c>
      <c r="L54" s="2" t="s">
        <v>664</v>
      </c>
      <c r="M54" s="2" t="s">
        <v>664</v>
      </c>
      <c r="N54" s="2" t="s">
        <v>664</v>
      </c>
      <c r="O54" s="2" t="s">
        <v>664</v>
      </c>
      <c r="P54" s="2" t="s">
        <v>664</v>
      </c>
      <c r="Q54" s="2" t="s">
        <v>664</v>
      </c>
      <c r="R54" s="2" t="s">
        <v>664</v>
      </c>
      <c r="S54" s="2" t="s">
        <v>664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98" s="5" customFormat="1" x14ac:dyDescent="0.25">
      <c r="B55" s="4" t="s">
        <v>78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98" x14ac:dyDescent="0.25">
      <c r="A56" t="s">
        <v>164</v>
      </c>
      <c r="B56" s="2" t="s">
        <v>79</v>
      </c>
      <c r="C56" s="2" t="s">
        <v>45</v>
      </c>
      <c r="D56" s="2">
        <v>1234</v>
      </c>
      <c r="E56" s="12">
        <v>12345678</v>
      </c>
      <c r="F56" s="2"/>
      <c r="G56" s="2"/>
      <c r="H56" s="2"/>
      <c r="I56" s="2"/>
      <c r="J56" s="12">
        <v>3</v>
      </c>
      <c r="K56" s="12">
        <v>3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>
        <v>8</v>
      </c>
      <c r="AD56" s="2">
        <v>8</v>
      </c>
      <c r="AE56" s="2">
        <v>24</v>
      </c>
      <c r="AF56" s="2">
        <v>24</v>
      </c>
      <c r="AG56" s="2">
        <v>24</v>
      </c>
      <c r="AH56" s="2">
        <v>18</v>
      </c>
      <c r="AI56" s="2">
        <v>27</v>
      </c>
      <c r="AJ56" s="2">
        <v>28</v>
      </c>
      <c r="AK56" s="2">
        <v>28</v>
      </c>
      <c r="AL56" s="2"/>
      <c r="AM56" s="2">
        <v>10</v>
      </c>
      <c r="AN56" s="2">
        <v>20</v>
      </c>
      <c r="AO56" s="2"/>
      <c r="AQ56" s="2">
        <v>11</v>
      </c>
      <c r="AR56" s="2">
        <v>11</v>
      </c>
      <c r="AS56" s="2">
        <v>11</v>
      </c>
      <c r="AT56" s="2">
        <v>44</v>
      </c>
      <c r="AU56" s="2">
        <v>44</v>
      </c>
      <c r="AV56" s="2">
        <v>44</v>
      </c>
    </row>
    <row r="57" spans="1:98" x14ac:dyDescent="0.25">
      <c r="A57" t="s">
        <v>81</v>
      </c>
      <c r="B57" s="2" t="s">
        <v>80</v>
      </c>
      <c r="C57" s="2" t="s">
        <v>81</v>
      </c>
      <c r="D57" s="12" t="s">
        <v>814</v>
      </c>
      <c r="E57" s="12" t="s">
        <v>817</v>
      </c>
      <c r="F57" s="12"/>
      <c r="G57" s="12"/>
      <c r="H57" s="12"/>
      <c r="I57" s="12"/>
      <c r="J57" s="12" t="s">
        <v>833</v>
      </c>
      <c r="K57" s="12" t="s">
        <v>814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 t="s">
        <v>821</v>
      </c>
      <c r="AD57" s="12" t="s">
        <v>816</v>
      </c>
      <c r="AE57" s="12" t="s">
        <v>815</v>
      </c>
      <c r="AF57" s="12" t="s">
        <v>815</v>
      </c>
      <c r="AG57" s="12" t="s">
        <v>820</v>
      </c>
      <c r="AH57" s="12" t="s">
        <v>832</v>
      </c>
      <c r="AI57" s="12" t="s">
        <v>820</v>
      </c>
      <c r="AJ57" s="12" t="s">
        <v>817</v>
      </c>
      <c r="AK57" s="12" t="s">
        <v>817</v>
      </c>
      <c r="AL57" s="12"/>
      <c r="AM57" s="12" t="s">
        <v>817</v>
      </c>
      <c r="AN57" s="12" t="s">
        <v>814</v>
      </c>
      <c r="AO57" s="12"/>
      <c r="AP57" s="12"/>
      <c r="AQ57" s="12" t="s">
        <v>814</v>
      </c>
      <c r="AR57" s="12" t="s">
        <v>817</v>
      </c>
      <c r="AS57" s="12" t="s">
        <v>817</v>
      </c>
      <c r="AT57" s="12" t="s">
        <v>818</v>
      </c>
      <c r="AU57" s="12" t="s">
        <v>817</v>
      </c>
      <c r="AV57" s="12" t="s">
        <v>821</v>
      </c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</row>
    <row r="58" spans="1:98" x14ac:dyDescent="0.25">
      <c r="A58" t="s">
        <v>188</v>
      </c>
      <c r="B58" s="2" t="s">
        <v>82</v>
      </c>
      <c r="C58" s="2" t="s">
        <v>83</v>
      </c>
      <c r="D58" s="13">
        <f ca="1">TODAY() - 300</f>
        <v>41759</v>
      </c>
      <c r="E58" s="13">
        <f ca="1">TODAY() - 500</f>
        <v>41559</v>
      </c>
      <c r="F58" s="7"/>
      <c r="G58" s="2"/>
      <c r="H58" s="7"/>
      <c r="I58" s="3"/>
      <c r="J58" s="13">
        <f ca="1">TODAY() - 150</f>
        <v>41909</v>
      </c>
      <c r="K58" s="17">
        <f ca="1">TODAY() - 640</f>
        <v>41419</v>
      </c>
      <c r="L58" s="2"/>
      <c r="M58" s="2"/>
      <c r="N58" s="2"/>
      <c r="O58" s="2"/>
      <c r="P58" s="2"/>
      <c r="Q58" s="2"/>
      <c r="R58" s="2"/>
      <c r="S58" s="2"/>
      <c r="T58" s="3"/>
      <c r="U58" s="3"/>
      <c r="V58" s="3"/>
      <c r="W58" s="3"/>
      <c r="X58" s="3"/>
      <c r="Y58" s="3"/>
      <c r="Z58" s="3"/>
      <c r="AA58" s="3"/>
      <c r="AB58" s="3"/>
      <c r="AC58" s="13">
        <f ca="1">TODAY() - 750</f>
        <v>41309</v>
      </c>
      <c r="AD58" s="13">
        <f ca="1">TODAY() - 749</f>
        <v>41310</v>
      </c>
      <c r="AE58" s="13">
        <f ca="1">TODAY() - 750</f>
        <v>41309</v>
      </c>
      <c r="AF58" s="13">
        <f ca="1">TODAY() - 749</f>
        <v>41310</v>
      </c>
      <c r="AG58" s="13">
        <f ca="1">TODAY() - 480</f>
        <v>41579</v>
      </c>
      <c r="AH58" s="13">
        <f ca="1">TODAY() - 1100</f>
        <v>40959</v>
      </c>
      <c r="AI58" s="13">
        <f ca="1">TODAY() - 367</f>
        <v>41692</v>
      </c>
      <c r="AJ58" s="13">
        <f ca="1">TODAY() - 200</f>
        <v>41859</v>
      </c>
      <c r="AK58" s="17">
        <f ca="1">TODAY() - 380</f>
        <v>41679</v>
      </c>
      <c r="AL58" s="3"/>
      <c r="AM58" s="13">
        <f ca="1">TODAY() - 600</f>
        <v>41459</v>
      </c>
      <c r="AN58" s="13">
        <f ca="1">TODAY() - 450</f>
        <v>41609</v>
      </c>
      <c r="AO58" s="2"/>
      <c r="AQ58" s="17">
        <f ca="1">TODAY() - 600</f>
        <v>41459</v>
      </c>
      <c r="AR58" s="17">
        <f ca="1">TODAY() - 600</f>
        <v>41459</v>
      </c>
      <c r="AS58" s="17">
        <f ca="1">TODAY() - 600</f>
        <v>41459</v>
      </c>
      <c r="AT58" s="23">
        <f ca="1">TODAY() - 800</f>
        <v>41259</v>
      </c>
      <c r="AU58" s="23">
        <f ca="1">TODAY() - 800</f>
        <v>41259</v>
      </c>
      <c r="AV58" s="23">
        <f ca="1">TODAY() - 800</f>
        <v>41259</v>
      </c>
    </row>
    <row r="59" spans="1:98" s="5" customFormat="1" x14ac:dyDescent="0.25">
      <c r="B59" s="4" t="s">
        <v>84</v>
      </c>
      <c r="C59" s="4"/>
      <c r="D59" s="4" t="s">
        <v>841</v>
      </c>
      <c r="E59" s="4" t="s">
        <v>870</v>
      </c>
      <c r="F59" s="4" t="s">
        <v>874</v>
      </c>
      <c r="G59" s="4"/>
      <c r="H59" s="4" t="s">
        <v>841</v>
      </c>
      <c r="I59" s="4"/>
      <c r="J59" s="4" t="s">
        <v>841</v>
      </c>
      <c r="K59" s="4" t="s">
        <v>870</v>
      </c>
      <c r="L59" s="4" t="s">
        <v>874</v>
      </c>
      <c r="M59" s="4"/>
      <c r="N59" s="4"/>
      <c r="O59" s="4"/>
      <c r="P59" s="4"/>
      <c r="Q59" s="4"/>
      <c r="R59" s="4" t="s">
        <v>841</v>
      </c>
      <c r="S59" s="4" t="s">
        <v>870</v>
      </c>
      <c r="T59" s="4" t="s">
        <v>841</v>
      </c>
      <c r="U59" s="4"/>
      <c r="V59" s="4" t="s">
        <v>841</v>
      </c>
      <c r="W59" s="4" t="s">
        <v>870</v>
      </c>
      <c r="X59" s="4" t="s">
        <v>841</v>
      </c>
      <c r="Y59" s="4" t="s">
        <v>870</v>
      </c>
      <c r="Z59" s="4" t="s">
        <v>874</v>
      </c>
      <c r="AA59" s="4" t="s">
        <v>950</v>
      </c>
      <c r="AB59" s="4" t="s">
        <v>949</v>
      </c>
      <c r="AC59" s="4" t="s">
        <v>841</v>
      </c>
      <c r="AD59" s="4" t="s">
        <v>870</v>
      </c>
      <c r="AE59" s="4" t="s">
        <v>874</v>
      </c>
      <c r="AF59" s="4" t="s">
        <v>950</v>
      </c>
      <c r="AG59" s="4"/>
      <c r="AH59" s="4" t="s">
        <v>841</v>
      </c>
      <c r="AI59" s="4" t="s">
        <v>870</v>
      </c>
      <c r="AJ59" s="4" t="s">
        <v>874</v>
      </c>
      <c r="AK59" s="4"/>
      <c r="AL59" s="4"/>
      <c r="AM59" s="4" t="s">
        <v>841</v>
      </c>
      <c r="AN59" s="4" t="s">
        <v>870</v>
      </c>
      <c r="AO59" s="4"/>
      <c r="AQ59" s="5" t="s">
        <v>841</v>
      </c>
      <c r="AR59" s="5" t="s">
        <v>870</v>
      </c>
      <c r="AS59" s="5" t="s">
        <v>874</v>
      </c>
      <c r="AW59" s="5" t="s">
        <v>841</v>
      </c>
    </row>
    <row r="60" spans="1:98" x14ac:dyDescent="0.25">
      <c r="A60" t="s">
        <v>178</v>
      </c>
      <c r="B60" s="2"/>
      <c r="C60" s="2" t="s">
        <v>85</v>
      </c>
      <c r="D60" s="12">
        <v>88888888</v>
      </c>
      <c r="E60" s="2">
        <v>27</v>
      </c>
      <c r="F60" s="2">
        <v>3</v>
      </c>
      <c r="G60" s="2"/>
      <c r="H60" s="12">
        <v>6060</v>
      </c>
      <c r="I60" s="2"/>
      <c r="J60" s="12">
        <v>987</v>
      </c>
      <c r="K60" s="12">
        <v>5551234</v>
      </c>
      <c r="L60" s="12">
        <v>64</v>
      </c>
      <c r="M60" s="2"/>
      <c r="N60" s="2"/>
      <c r="O60" s="2"/>
      <c r="P60" s="2"/>
      <c r="Q60" s="2"/>
      <c r="R60" s="2">
        <v>45</v>
      </c>
      <c r="S60" s="2">
        <v>90</v>
      </c>
      <c r="T60" s="2">
        <v>99</v>
      </c>
      <c r="U60" s="2"/>
      <c r="V60" s="12">
        <v>504</v>
      </c>
      <c r="W60" s="12">
        <v>67</v>
      </c>
      <c r="X60" s="2">
        <v>102</v>
      </c>
      <c r="Y60" s="2">
        <v>104</v>
      </c>
      <c r="Z60" s="12">
        <v>106</v>
      </c>
      <c r="AA60" s="2">
        <v>108</v>
      </c>
      <c r="AB60" s="2">
        <v>110</v>
      </c>
      <c r="AC60" s="12">
        <v>108</v>
      </c>
      <c r="AD60" s="12">
        <v>116</v>
      </c>
      <c r="AE60" s="12">
        <v>124</v>
      </c>
      <c r="AF60" s="12">
        <v>132</v>
      </c>
      <c r="AG60" s="2"/>
      <c r="AH60" s="2">
        <v>109</v>
      </c>
      <c r="AI60" s="2">
        <v>118</v>
      </c>
      <c r="AJ60" s="2">
        <v>127</v>
      </c>
      <c r="AK60" s="2"/>
      <c r="AL60" s="2"/>
      <c r="AM60" s="12">
        <v>110</v>
      </c>
      <c r="AN60" s="12">
        <v>120</v>
      </c>
      <c r="AO60" s="2"/>
      <c r="AQ60">
        <v>111</v>
      </c>
      <c r="AR60">
        <v>122</v>
      </c>
      <c r="AS60">
        <v>133</v>
      </c>
      <c r="AW60">
        <v>1</v>
      </c>
    </row>
    <row r="61" spans="1:98" x14ac:dyDescent="0.25">
      <c r="A61" t="s">
        <v>87</v>
      </c>
      <c r="B61" s="2" t="s">
        <v>86</v>
      </c>
      <c r="C61" s="2" t="s">
        <v>87</v>
      </c>
      <c r="D61" s="24" t="s">
        <v>1024</v>
      </c>
      <c r="E61" s="12" t="s">
        <v>871</v>
      </c>
      <c r="F61" s="12" t="s">
        <v>875</v>
      </c>
      <c r="G61" s="2"/>
      <c r="H61" s="12" t="s">
        <v>884</v>
      </c>
      <c r="I61" s="2"/>
      <c r="J61" s="12" t="s">
        <v>901</v>
      </c>
      <c r="K61" s="12" t="s">
        <v>902</v>
      </c>
      <c r="L61" s="12" t="s">
        <v>903</v>
      </c>
      <c r="M61" s="2"/>
      <c r="N61" s="2"/>
      <c r="O61" s="2"/>
      <c r="P61" s="2"/>
      <c r="Q61" s="2"/>
      <c r="R61" s="12" t="s">
        <v>921</v>
      </c>
      <c r="S61" s="12" t="s">
        <v>922</v>
      </c>
      <c r="T61" s="12" t="s">
        <v>927</v>
      </c>
      <c r="U61" s="2"/>
      <c r="V61" s="12" t="s">
        <v>933</v>
      </c>
      <c r="W61" s="12" t="s">
        <v>938</v>
      </c>
      <c r="X61" s="12" t="s">
        <v>944</v>
      </c>
      <c r="Y61" s="12" t="s">
        <v>947</v>
      </c>
      <c r="Z61" s="12" t="s">
        <v>951</v>
      </c>
      <c r="AA61" s="12" t="s">
        <v>954</v>
      </c>
      <c r="AB61" s="24" t="s">
        <v>1059</v>
      </c>
      <c r="AC61" s="12" t="s">
        <v>968</v>
      </c>
      <c r="AD61" s="12" t="s">
        <v>969</v>
      </c>
      <c r="AE61" s="12" t="s">
        <v>982</v>
      </c>
      <c r="AF61" s="12" t="s">
        <v>970</v>
      </c>
      <c r="AG61" s="2"/>
      <c r="AH61" s="12" t="s">
        <v>982</v>
      </c>
      <c r="AI61" s="12" t="s">
        <v>983</v>
      </c>
      <c r="AJ61" s="12" t="s">
        <v>984</v>
      </c>
      <c r="AK61" s="2"/>
      <c r="AL61" s="2"/>
      <c r="AM61" s="12" t="s">
        <v>996</v>
      </c>
      <c r="AN61" s="12" t="s">
        <v>997</v>
      </c>
      <c r="AO61" s="2"/>
      <c r="AQ61" s="22" t="s">
        <v>1007</v>
      </c>
      <c r="AR61" s="22" t="s">
        <v>1008</v>
      </c>
      <c r="AS61" s="22" t="s">
        <v>1009</v>
      </c>
      <c r="AW61" s="25" t="s">
        <v>1030</v>
      </c>
    </row>
    <row r="62" spans="1:98" x14ac:dyDescent="0.25">
      <c r="A62" t="s">
        <v>179</v>
      </c>
      <c r="B62" s="2" t="s">
        <v>88</v>
      </c>
      <c r="C62" s="2" t="s">
        <v>89</v>
      </c>
      <c r="D62" s="12">
        <v>2008</v>
      </c>
      <c r="E62" s="2">
        <v>2003</v>
      </c>
      <c r="F62" s="12">
        <v>1984</v>
      </c>
      <c r="G62" s="2"/>
      <c r="H62" s="12">
        <v>1999</v>
      </c>
      <c r="I62" s="2"/>
      <c r="J62" s="2">
        <v>2010</v>
      </c>
      <c r="K62" s="2">
        <v>2006</v>
      </c>
      <c r="L62" s="2">
        <v>2000</v>
      </c>
      <c r="M62" s="2"/>
      <c r="N62" s="2"/>
      <c r="O62" s="2"/>
      <c r="P62" s="2"/>
      <c r="Q62" s="2"/>
      <c r="R62" s="2">
        <v>2003</v>
      </c>
      <c r="S62" s="2">
        <v>2004</v>
      </c>
      <c r="T62" s="2">
        <v>2002</v>
      </c>
      <c r="U62" s="2"/>
      <c r="V62" s="12">
        <v>2007</v>
      </c>
      <c r="W62" s="12">
        <v>2007</v>
      </c>
      <c r="X62" s="12">
        <v>2000</v>
      </c>
      <c r="Y62" s="12">
        <v>1999</v>
      </c>
      <c r="Z62" s="12">
        <v>1998</v>
      </c>
      <c r="AA62" s="12">
        <v>1997</v>
      </c>
      <c r="AB62" s="12">
        <v>2000</v>
      </c>
      <c r="AC62" s="12">
        <v>2010</v>
      </c>
      <c r="AD62" s="12">
        <v>2009</v>
      </c>
      <c r="AE62" s="12">
        <v>2009</v>
      </c>
      <c r="AF62" s="12">
        <v>2004</v>
      </c>
      <c r="AG62" s="2"/>
      <c r="AH62" s="12">
        <v>2009</v>
      </c>
      <c r="AI62" s="12">
        <v>2006</v>
      </c>
      <c r="AJ62" s="12">
        <v>2008</v>
      </c>
      <c r="AK62" s="2"/>
      <c r="AL62" s="2"/>
      <c r="AM62" s="2">
        <v>2007</v>
      </c>
      <c r="AN62" s="2">
        <v>2006</v>
      </c>
      <c r="AO62" s="2"/>
      <c r="AQ62" s="12">
        <v>2010</v>
      </c>
      <c r="AR62" s="12">
        <v>2000</v>
      </c>
      <c r="AS62" s="12">
        <v>2003</v>
      </c>
      <c r="AW62" s="25">
        <v>1994</v>
      </c>
    </row>
    <row r="63" spans="1:98" x14ac:dyDescent="0.25">
      <c r="A63" t="s">
        <v>91</v>
      </c>
      <c r="B63" s="2" t="s">
        <v>90</v>
      </c>
      <c r="C63" s="2" t="s">
        <v>91</v>
      </c>
      <c r="D63" s="12" t="s">
        <v>852</v>
      </c>
      <c r="E63" s="12" t="s">
        <v>872</v>
      </c>
      <c r="F63" s="12" t="s">
        <v>876</v>
      </c>
      <c r="G63" s="2"/>
      <c r="H63" s="12" t="s">
        <v>885</v>
      </c>
      <c r="I63" s="2"/>
      <c r="J63" s="12" t="s">
        <v>904</v>
      </c>
      <c r="K63" s="12" t="s">
        <v>905</v>
      </c>
      <c r="L63" s="12" t="s">
        <v>876</v>
      </c>
      <c r="M63" s="2"/>
      <c r="N63" s="2"/>
      <c r="O63" s="2"/>
      <c r="P63" s="2"/>
      <c r="Q63" s="2"/>
      <c r="R63" s="12" t="s">
        <v>885</v>
      </c>
      <c r="S63" s="12" t="s">
        <v>923</v>
      </c>
      <c r="T63" s="12" t="s">
        <v>905</v>
      </c>
      <c r="U63" s="2"/>
      <c r="V63" s="12" t="s">
        <v>934</v>
      </c>
      <c r="W63" s="12" t="s">
        <v>937</v>
      </c>
      <c r="X63" s="12" t="s">
        <v>905</v>
      </c>
      <c r="Y63" s="12" t="s">
        <v>905</v>
      </c>
      <c r="Z63" s="12" t="s">
        <v>952</v>
      </c>
      <c r="AA63" s="12" t="s">
        <v>956</v>
      </c>
      <c r="AB63" s="12" t="s">
        <v>905</v>
      </c>
      <c r="AC63" s="12" t="s">
        <v>971</v>
      </c>
      <c r="AD63" s="12" t="s">
        <v>872</v>
      </c>
      <c r="AE63" s="12" t="s">
        <v>923</v>
      </c>
      <c r="AF63" s="12" t="s">
        <v>972</v>
      </c>
      <c r="AG63" s="2"/>
      <c r="AH63" s="12" t="s">
        <v>923</v>
      </c>
      <c r="AI63" s="12" t="s">
        <v>985</v>
      </c>
      <c r="AJ63" s="12" t="s">
        <v>952</v>
      </c>
      <c r="AK63" s="2"/>
      <c r="AL63" s="2"/>
      <c r="AM63" s="12" t="s">
        <v>998</v>
      </c>
      <c r="AN63" s="12" t="s">
        <v>971</v>
      </c>
      <c r="AO63" s="2"/>
      <c r="AQ63" s="22" t="s">
        <v>876</v>
      </c>
      <c r="AR63" s="22" t="s">
        <v>1012</v>
      </c>
      <c r="AS63" s="12" t="s">
        <v>985</v>
      </c>
      <c r="AW63" s="25" t="s">
        <v>1031</v>
      </c>
    </row>
    <row r="64" spans="1:98" x14ac:dyDescent="0.25">
      <c r="A64" t="s">
        <v>93</v>
      </c>
      <c r="B64" s="2" t="s">
        <v>92</v>
      </c>
      <c r="C64" s="2" t="s">
        <v>93</v>
      </c>
      <c r="D64" s="12" t="s">
        <v>1023</v>
      </c>
      <c r="E64" s="12" t="s">
        <v>873</v>
      </c>
      <c r="F64" s="12" t="s">
        <v>877</v>
      </c>
      <c r="G64" s="2"/>
      <c r="H64" s="12" t="s">
        <v>886</v>
      </c>
      <c r="I64" s="2"/>
      <c r="J64" s="12" t="s">
        <v>906</v>
      </c>
      <c r="K64" s="12" t="s">
        <v>907</v>
      </c>
      <c r="L64" s="12" t="s">
        <v>908</v>
      </c>
      <c r="M64" s="2"/>
      <c r="N64" s="2"/>
      <c r="O64" s="2"/>
      <c r="P64" s="2"/>
      <c r="Q64" s="2"/>
      <c r="R64" s="12" t="s">
        <v>1025</v>
      </c>
      <c r="S64" s="2" t="s">
        <v>1026</v>
      </c>
      <c r="T64" s="12" t="s">
        <v>928</v>
      </c>
      <c r="U64" s="2"/>
      <c r="V64" s="12" t="s">
        <v>935</v>
      </c>
      <c r="W64" s="12" t="s">
        <v>936</v>
      </c>
      <c r="X64" s="12" t="s">
        <v>945</v>
      </c>
      <c r="Y64" s="12" t="s">
        <v>948</v>
      </c>
      <c r="Z64" s="12" t="s">
        <v>953</v>
      </c>
      <c r="AA64" s="12" t="s">
        <v>955</v>
      </c>
      <c r="AB64" s="12" t="s">
        <v>928</v>
      </c>
      <c r="AC64" s="12" t="s">
        <v>973</v>
      </c>
      <c r="AD64" s="12" t="s">
        <v>873</v>
      </c>
      <c r="AE64" s="12" t="s">
        <v>986</v>
      </c>
      <c r="AF64" s="12" t="s">
        <v>974</v>
      </c>
      <c r="AG64" s="2"/>
      <c r="AH64" s="12" t="s">
        <v>986</v>
      </c>
      <c r="AI64" s="12" t="s">
        <v>987</v>
      </c>
      <c r="AJ64" s="12" t="s">
        <v>988</v>
      </c>
      <c r="AK64" s="2"/>
      <c r="AL64" s="2"/>
      <c r="AM64" s="12" t="s">
        <v>999</v>
      </c>
      <c r="AN64" s="12" t="s">
        <v>1000</v>
      </c>
      <c r="AQ64" s="22" t="s">
        <v>1010</v>
      </c>
      <c r="AR64" s="22" t="s">
        <v>1011</v>
      </c>
      <c r="AS64" s="22" t="s">
        <v>1013</v>
      </c>
      <c r="AW64" s="25" t="s">
        <v>1032</v>
      </c>
    </row>
    <row r="65" spans="1:98" x14ac:dyDescent="0.25">
      <c r="A65" t="s">
        <v>180</v>
      </c>
      <c r="B65" s="2" t="s">
        <v>94</v>
      </c>
      <c r="C65" s="2" t="s">
        <v>95</v>
      </c>
      <c r="D65" s="2" t="s">
        <v>854</v>
      </c>
      <c r="E65" s="2" t="s">
        <v>853</v>
      </c>
      <c r="F65" s="2" t="s">
        <v>854</v>
      </c>
      <c r="G65" s="2"/>
      <c r="H65" s="2" t="s">
        <v>855</v>
      </c>
      <c r="I65" s="2"/>
      <c r="J65" s="2" t="s">
        <v>855</v>
      </c>
      <c r="K65" s="2" t="s">
        <v>855</v>
      </c>
      <c r="L65" s="2" t="s">
        <v>855</v>
      </c>
      <c r="M65" s="2"/>
      <c r="N65" s="2"/>
      <c r="O65" s="2"/>
      <c r="P65" s="2"/>
      <c r="Q65" s="2"/>
      <c r="R65" s="2" t="s">
        <v>855</v>
      </c>
      <c r="S65" s="2" t="s">
        <v>853</v>
      </c>
      <c r="T65" s="2" t="s">
        <v>855</v>
      </c>
      <c r="U65" s="2"/>
      <c r="V65" s="2" t="s">
        <v>855</v>
      </c>
      <c r="W65" s="2" t="s">
        <v>855</v>
      </c>
      <c r="X65" s="2" t="s">
        <v>855</v>
      </c>
      <c r="Y65" s="2" t="s">
        <v>855</v>
      </c>
      <c r="Z65" s="2" t="s">
        <v>855</v>
      </c>
      <c r="AA65" s="2" t="s">
        <v>855</v>
      </c>
      <c r="AB65" s="2" t="s">
        <v>855</v>
      </c>
      <c r="AC65" s="2" t="s">
        <v>855</v>
      </c>
      <c r="AD65" s="2" t="s">
        <v>853</v>
      </c>
      <c r="AE65" s="2" t="s">
        <v>854</v>
      </c>
      <c r="AF65" s="2" t="s">
        <v>855</v>
      </c>
      <c r="AG65" s="2"/>
      <c r="AH65" s="2" t="s">
        <v>855</v>
      </c>
      <c r="AI65" s="2" t="s">
        <v>854</v>
      </c>
      <c r="AJ65" s="2" t="s">
        <v>855</v>
      </c>
      <c r="AK65" s="2"/>
      <c r="AL65" s="2"/>
      <c r="AM65" s="2" t="s">
        <v>855</v>
      </c>
      <c r="AN65" s="2" t="s">
        <v>855</v>
      </c>
      <c r="AO65" s="2"/>
      <c r="AP65" s="2"/>
      <c r="AQ65" s="2" t="s">
        <v>855</v>
      </c>
      <c r="AR65" s="2" t="s">
        <v>855</v>
      </c>
      <c r="AS65" s="2" t="s">
        <v>855</v>
      </c>
      <c r="AT65" s="2"/>
      <c r="AU65" s="2"/>
      <c r="AV65" s="2"/>
      <c r="AW65" s="2" t="s">
        <v>855</v>
      </c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</row>
    <row r="66" spans="1:98" x14ac:dyDescent="0.25">
      <c r="A66" t="s">
        <v>181</v>
      </c>
      <c r="B66" s="2" t="s">
        <v>96</v>
      </c>
      <c r="C66" s="2" t="s">
        <v>97</v>
      </c>
      <c r="D66" s="2" t="s">
        <v>848</v>
      </c>
      <c r="E66" s="2" t="s">
        <v>845</v>
      </c>
      <c r="F66" s="2" t="s">
        <v>847</v>
      </c>
      <c r="G66" s="2"/>
      <c r="H66" s="2" t="s">
        <v>844</v>
      </c>
      <c r="I66" s="2"/>
      <c r="J66" s="2" t="s">
        <v>844</v>
      </c>
      <c r="K66" s="2" t="s">
        <v>846</v>
      </c>
      <c r="L66" s="2" t="s">
        <v>851</v>
      </c>
      <c r="M66" s="2"/>
      <c r="N66" s="2"/>
      <c r="O66" s="2"/>
      <c r="P66" s="2"/>
      <c r="Q66" s="2"/>
      <c r="R66" s="2" t="s">
        <v>850</v>
      </c>
      <c r="S66" s="2" t="s">
        <v>849</v>
      </c>
      <c r="T66" s="2" t="s">
        <v>851</v>
      </c>
      <c r="U66" s="2"/>
      <c r="V66" s="2" t="s">
        <v>845</v>
      </c>
      <c r="W66" s="2" t="s">
        <v>844</v>
      </c>
      <c r="X66" s="2" t="s">
        <v>844</v>
      </c>
      <c r="Y66" s="2" t="s">
        <v>848</v>
      </c>
      <c r="Z66" s="2" t="s">
        <v>846</v>
      </c>
      <c r="AA66" s="2" t="s">
        <v>849</v>
      </c>
      <c r="AB66" s="2" t="s">
        <v>847</v>
      </c>
      <c r="AC66" s="2" t="s">
        <v>850</v>
      </c>
      <c r="AD66" s="2" t="s">
        <v>848</v>
      </c>
      <c r="AE66" s="2" t="s">
        <v>844</v>
      </c>
      <c r="AF66" s="2" t="s">
        <v>845</v>
      </c>
      <c r="AG66" s="2"/>
      <c r="AH66" s="2" t="s">
        <v>850</v>
      </c>
      <c r="AI66" s="2" t="s">
        <v>849</v>
      </c>
      <c r="AJ66" s="2" t="s">
        <v>847</v>
      </c>
      <c r="AK66" s="2"/>
      <c r="AL66" s="2"/>
      <c r="AM66" s="2" t="s">
        <v>844</v>
      </c>
      <c r="AN66" s="2" t="s">
        <v>849</v>
      </c>
      <c r="AO66" s="2"/>
      <c r="AP66" s="2"/>
      <c r="AQ66" s="2" t="s">
        <v>850</v>
      </c>
      <c r="AR66" s="2" t="s">
        <v>851</v>
      </c>
      <c r="AS66" s="2" t="s">
        <v>846</v>
      </c>
      <c r="AT66" s="2"/>
      <c r="AU66" s="2"/>
      <c r="AV66" s="2"/>
      <c r="AW66" s="2" t="s">
        <v>844</v>
      </c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</row>
    <row r="67" spans="1:98" x14ac:dyDescent="0.25">
      <c r="A67" t="s">
        <v>182</v>
      </c>
      <c r="B67" s="2"/>
      <c r="C67" s="2" t="s">
        <v>100</v>
      </c>
      <c r="D67" s="2" t="s">
        <v>665</v>
      </c>
      <c r="E67" s="2"/>
      <c r="F67" s="2"/>
      <c r="G67" s="2"/>
      <c r="H67" s="2" t="s">
        <v>665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 t="s">
        <v>665</v>
      </c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98" x14ac:dyDescent="0.25">
      <c r="A68" t="s">
        <v>183</v>
      </c>
      <c r="B68" s="2"/>
      <c r="C68" s="2" t="s">
        <v>101</v>
      </c>
      <c r="D68" s="2" t="s">
        <v>640</v>
      </c>
      <c r="E68" s="2" t="s">
        <v>640</v>
      </c>
      <c r="F68" s="2" t="s">
        <v>640</v>
      </c>
      <c r="G68" s="2"/>
      <c r="H68" s="2" t="s">
        <v>640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 t="s">
        <v>722</v>
      </c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98" x14ac:dyDescent="0.25">
      <c r="A69" t="s">
        <v>719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98" x14ac:dyDescent="0.25">
      <c r="A70" t="s">
        <v>720</v>
      </c>
      <c r="B70" s="2" t="s">
        <v>664</v>
      </c>
      <c r="C70" s="2" t="s">
        <v>664</v>
      </c>
      <c r="D70" s="2" t="s">
        <v>664</v>
      </c>
      <c r="E70" s="2"/>
      <c r="F70" s="2"/>
      <c r="G70" s="2"/>
      <c r="H70" s="2" t="s">
        <v>664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 t="s">
        <v>664</v>
      </c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98" x14ac:dyDescent="0.25">
      <c r="A71" t="s">
        <v>733</v>
      </c>
      <c r="B71" s="2"/>
      <c r="C71" s="2"/>
      <c r="D71" s="2" t="s">
        <v>665</v>
      </c>
      <c r="E71" s="2" t="s">
        <v>665</v>
      </c>
      <c r="F71" s="2" t="s">
        <v>665</v>
      </c>
      <c r="G71" s="2"/>
      <c r="H71" s="2" t="s">
        <v>665</v>
      </c>
      <c r="I71" s="2"/>
      <c r="J71" s="2" t="s">
        <v>665</v>
      </c>
      <c r="K71" s="2" t="s">
        <v>665</v>
      </c>
      <c r="L71" s="2" t="s">
        <v>665</v>
      </c>
      <c r="M71" s="2"/>
      <c r="N71" s="2"/>
      <c r="O71" s="2"/>
      <c r="P71" s="2"/>
      <c r="Q71" s="2"/>
      <c r="R71" s="2" t="s">
        <v>665</v>
      </c>
      <c r="S71" s="2" t="s">
        <v>665</v>
      </c>
      <c r="T71" s="2" t="s">
        <v>665</v>
      </c>
      <c r="U71" s="2"/>
      <c r="V71" s="2" t="s">
        <v>665</v>
      </c>
      <c r="W71" s="2" t="s">
        <v>665</v>
      </c>
      <c r="X71" s="2" t="s">
        <v>665</v>
      </c>
      <c r="Y71" s="2" t="s">
        <v>665</v>
      </c>
      <c r="Z71" s="2" t="s">
        <v>665</v>
      </c>
      <c r="AA71" s="2" t="s">
        <v>665</v>
      </c>
      <c r="AB71" s="2" t="s">
        <v>665</v>
      </c>
      <c r="AC71" s="2" t="s">
        <v>665</v>
      </c>
      <c r="AD71" s="2" t="s">
        <v>665</v>
      </c>
      <c r="AE71" s="2" t="s">
        <v>665</v>
      </c>
      <c r="AF71" s="2" t="s">
        <v>665</v>
      </c>
      <c r="AG71" s="2"/>
      <c r="AH71" s="2" t="s">
        <v>665</v>
      </c>
      <c r="AI71" s="2" t="s">
        <v>665</v>
      </c>
      <c r="AJ71" s="2" t="s">
        <v>665</v>
      </c>
      <c r="AK71" s="2"/>
      <c r="AL71" s="2"/>
      <c r="AM71" s="2" t="s">
        <v>665</v>
      </c>
      <c r="AN71" s="2" t="s">
        <v>665</v>
      </c>
      <c r="AO71" s="2"/>
      <c r="AQ71" s="2" t="s">
        <v>665</v>
      </c>
      <c r="AR71" s="2" t="s">
        <v>665</v>
      </c>
      <c r="AS71" s="2" t="s">
        <v>665</v>
      </c>
      <c r="AW71" s="2" t="s">
        <v>665</v>
      </c>
    </row>
    <row r="72" spans="1:98" x14ac:dyDescent="0.25">
      <c r="A72" t="s">
        <v>184</v>
      </c>
      <c r="B72" s="2"/>
      <c r="C72" s="2" t="s">
        <v>102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98" x14ac:dyDescent="0.25">
      <c r="A73" t="s">
        <v>734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98" ht="15.75" x14ac:dyDescent="0.25">
      <c r="A74" s="15" t="s">
        <v>735</v>
      </c>
      <c r="B74" s="2"/>
      <c r="C74" s="2"/>
      <c r="D74" s="2" t="s">
        <v>665</v>
      </c>
      <c r="E74" s="2" t="s">
        <v>665</v>
      </c>
      <c r="F74" s="2" t="s">
        <v>665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1:98" ht="15.75" x14ac:dyDescent="0.25">
      <c r="A75" s="15" t="s">
        <v>736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98" ht="15.75" x14ac:dyDescent="0.25">
      <c r="A76" s="15" t="s">
        <v>737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98" ht="15.75" x14ac:dyDescent="0.25">
      <c r="A77" s="15" t="s">
        <v>738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98" ht="15.75" x14ac:dyDescent="0.25">
      <c r="A78" s="15" t="s">
        <v>739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98" ht="15.75" x14ac:dyDescent="0.25">
      <c r="A79" s="15" t="s">
        <v>740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98" ht="15.75" x14ac:dyDescent="0.25">
      <c r="A80" s="15" t="s">
        <v>741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s="5" customFormat="1" x14ac:dyDescent="0.25">
      <c r="B81" s="4" t="s">
        <v>103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pans="1:41" x14ac:dyDescent="0.25">
      <c r="A82" t="s">
        <v>104</v>
      </c>
      <c r="B82" s="2"/>
      <c r="C82" s="2" t="s">
        <v>104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x14ac:dyDescent="0.25">
      <c r="A83" t="s">
        <v>105</v>
      </c>
      <c r="B83" s="2"/>
      <c r="C83" s="2" t="s">
        <v>105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25">
      <c r="A84" t="s">
        <v>106</v>
      </c>
      <c r="B84" s="2"/>
      <c r="C84" s="2" t="s">
        <v>106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x14ac:dyDescent="0.25">
      <c r="A85" t="s">
        <v>107</v>
      </c>
      <c r="B85" s="2"/>
      <c r="C85" s="2" t="s">
        <v>107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25">
      <c r="A86" t="s">
        <v>108</v>
      </c>
      <c r="B86" s="2"/>
      <c r="C86" s="2" t="s">
        <v>108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25">
      <c r="A87" t="s">
        <v>109</v>
      </c>
      <c r="B87" s="2"/>
      <c r="C87" s="2" t="s">
        <v>109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x14ac:dyDescent="0.25">
      <c r="A88" t="s">
        <v>728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x14ac:dyDescent="0.25">
      <c r="A89" t="s">
        <v>110</v>
      </c>
      <c r="B89" s="2"/>
      <c r="C89" s="2" t="s">
        <v>110</v>
      </c>
      <c r="D89" s="2" t="s">
        <v>725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25">
      <c r="A90" t="s">
        <v>729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x14ac:dyDescent="0.25">
      <c r="A91" t="s">
        <v>111</v>
      </c>
      <c r="B91" s="2"/>
      <c r="C91" s="2" t="s">
        <v>111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25">
      <c r="A92" t="s">
        <v>112</v>
      </c>
      <c r="B92" s="2"/>
      <c r="C92" s="2" t="s">
        <v>112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x14ac:dyDescent="0.25">
      <c r="A93" t="s">
        <v>113</v>
      </c>
      <c r="B93" s="2"/>
      <c r="C93" s="2" t="s">
        <v>113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s="5" customFormat="1" x14ac:dyDescent="0.25">
      <c r="B94" s="4" t="s">
        <v>114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 spans="1:41" x14ac:dyDescent="0.25">
      <c r="A95" t="s">
        <v>115</v>
      </c>
      <c r="B95" s="2" t="s">
        <v>115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25">
      <c r="A96" t="s">
        <v>116</v>
      </c>
      <c r="B96" s="2" t="s">
        <v>116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9" x14ac:dyDescent="0.25">
      <c r="A97" t="s">
        <v>117</v>
      </c>
      <c r="B97" s="2" t="s">
        <v>117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9" x14ac:dyDescent="0.25">
      <c r="A98" t="s">
        <v>118</v>
      </c>
      <c r="B98" s="2" t="s">
        <v>118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9" x14ac:dyDescent="0.25">
      <c r="A99" t="s">
        <v>193</v>
      </c>
      <c r="B99" s="2" t="s">
        <v>119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9" x14ac:dyDescent="0.25">
      <c r="A100" t="s">
        <v>120</v>
      </c>
      <c r="B100" s="2" t="s">
        <v>120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9" x14ac:dyDescent="0.25">
      <c r="A101" t="s">
        <v>194</v>
      </c>
      <c r="B101" s="2" t="s">
        <v>121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9" x14ac:dyDescent="0.25">
      <c r="A102" t="s">
        <v>122</v>
      </c>
      <c r="B102" s="2" t="s">
        <v>122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9" x14ac:dyDescent="0.25">
      <c r="A103" t="s">
        <v>123</v>
      </c>
      <c r="B103" s="2" t="s">
        <v>123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9" x14ac:dyDescent="0.25">
      <c r="A104" t="s">
        <v>124</v>
      </c>
      <c r="B104" s="2" t="s">
        <v>124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9" x14ac:dyDescent="0.25">
      <c r="A105" t="s">
        <v>125</v>
      </c>
      <c r="B105" s="2" t="s">
        <v>125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9" x14ac:dyDescent="0.25">
      <c r="A106" t="s">
        <v>126</v>
      </c>
      <c r="B106" s="2" t="s">
        <v>126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9" s="5" customFormat="1" x14ac:dyDescent="0.25">
      <c r="B107" s="4" t="s">
        <v>31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1:49" x14ac:dyDescent="0.25">
      <c r="A108" t="s">
        <v>191</v>
      </c>
      <c r="B108" s="2" t="s">
        <v>32</v>
      </c>
      <c r="C108" s="2" t="s">
        <v>33</v>
      </c>
      <c r="D108" s="13">
        <f ca="1">MAX("7/10/2014",TODAY())</f>
        <v>42059</v>
      </c>
      <c r="E108" s="13"/>
      <c r="F108" s="2"/>
      <c r="G108" s="2"/>
      <c r="H108" s="13">
        <f ca="1">MAX("7/10/2014",TODAY())</f>
        <v>42059</v>
      </c>
      <c r="I108" s="2"/>
      <c r="J108" s="13">
        <f ca="1">MAX("7/10/2014",TODAY())</f>
        <v>42059</v>
      </c>
      <c r="K108" s="2"/>
      <c r="L108" s="2"/>
      <c r="M108" s="2"/>
      <c r="N108" s="2"/>
      <c r="O108" s="2"/>
      <c r="P108" s="2"/>
      <c r="Q108" s="2"/>
      <c r="R108" s="18" t="s">
        <v>918</v>
      </c>
      <c r="S108" s="2"/>
      <c r="T108" s="13">
        <f ca="1">MAX("7/10/2014",TODAY())</f>
        <v>42059</v>
      </c>
      <c r="U108" s="2"/>
      <c r="V108" s="13">
        <f ca="1">MAX("7/10/2014",TODAY())</f>
        <v>42059</v>
      </c>
      <c r="W108" s="2"/>
      <c r="X108" s="13">
        <f ca="1">MAX("7/10/2014",TODAY())</f>
        <v>42059</v>
      </c>
      <c r="Y108" s="2"/>
      <c r="Z108" s="2"/>
      <c r="AA108" s="2"/>
      <c r="AB108" s="2"/>
      <c r="AC108" s="13">
        <f ca="1">MAX("7/10/2014",TODAY())</f>
        <v>42059</v>
      </c>
      <c r="AD108" s="2"/>
      <c r="AE108" s="2"/>
      <c r="AF108" s="2"/>
      <c r="AG108" s="2"/>
      <c r="AH108" s="13">
        <f ca="1">MAX("7/10/2014",TODAY())</f>
        <v>42059</v>
      </c>
      <c r="AI108" s="2"/>
      <c r="AJ108" s="2"/>
      <c r="AK108" s="2"/>
      <c r="AL108" s="2"/>
      <c r="AM108" s="13">
        <f ca="1">MAX("7/10/2014",TODAY())</f>
        <v>42059</v>
      </c>
      <c r="AN108" s="2"/>
      <c r="AO108" s="2"/>
      <c r="AQ108" s="13">
        <f ca="1">MAX("7/10/2014",TODAY())</f>
        <v>42059</v>
      </c>
      <c r="AW108" s="13">
        <f ca="1">MAX("7/10/2014",TODAY())</f>
        <v>42059</v>
      </c>
    </row>
    <row r="109" spans="1:49" x14ac:dyDescent="0.25">
      <c r="A109" t="s">
        <v>192</v>
      </c>
      <c r="B109" s="2" t="s">
        <v>34</v>
      </c>
      <c r="C109" s="2" t="s">
        <v>35</v>
      </c>
      <c r="D109" s="13">
        <f ca="1">MAX("7/10/2014",TODAY())</f>
        <v>42059</v>
      </c>
      <c r="E109" s="13"/>
      <c r="F109" s="2"/>
      <c r="G109" s="2"/>
      <c r="H109" s="13">
        <f ca="1">MAX("7/10/2014",TODAY())</f>
        <v>42059</v>
      </c>
      <c r="I109" s="2"/>
      <c r="J109" s="13">
        <f ca="1">MAX("7/10/2014",TODAY())</f>
        <v>42059</v>
      </c>
      <c r="K109" s="2"/>
      <c r="L109" s="2"/>
      <c r="M109" s="2"/>
      <c r="N109" s="2"/>
      <c r="O109" s="2"/>
      <c r="P109" s="2"/>
      <c r="Q109" s="2"/>
      <c r="R109" s="18" t="s">
        <v>918</v>
      </c>
      <c r="S109" s="2"/>
      <c r="T109" s="13">
        <f ca="1">MAX("7/10/2014",TODAY())</f>
        <v>42059</v>
      </c>
      <c r="U109" s="2"/>
      <c r="V109" s="13">
        <f ca="1">MAX("7/10/2014",TODAY())</f>
        <v>42059</v>
      </c>
      <c r="W109" s="2"/>
      <c r="X109" s="13">
        <f ca="1">MAX("7/10/2014",TODAY())</f>
        <v>42059</v>
      </c>
      <c r="Y109" s="2"/>
      <c r="Z109" s="2"/>
      <c r="AA109" s="2"/>
      <c r="AB109" s="2"/>
      <c r="AC109" s="13">
        <f ca="1">MAX("7/10/2014",TODAY())</f>
        <v>42059</v>
      </c>
      <c r="AD109" s="2"/>
      <c r="AE109" s="2"/>
      <c r="AF109" s="2"/>
      <c r="AG109" s="2"/>
      <c r="AH109" s="13">
        <f ca="1">MAX("7/10/2014",TODAY())</f>
        <v>42059</v>
      </c>
      <c r="AI109" s="2"/>
      <c r="AJ109" s="2"/>
      <c r="AK109" s="2"/>
      <c r="AL109" s="2"/>
      <c r="AM109" s="13">
        <f ca="1">MAX("7/10/2014",TODAY())</f>
        <v>42059</v>
      </c>
      <c r="AN109" s="2"/>
      <c r="AO109" s="2"/>
      <c r="AQ109" s="13">
        <f ca="1">MAX("7/10/2014",TODAY())</f>
        <v>42059</v>
      </c>
      <c r="AW109" s="13">
        <f ca="1">MAX("7/10/2014",TODAY())</f>
        <v>42059</v>
      </c>
    </row>
    <row r="110" spans="1:49" x14ac:dyDescent="0.25">
      <c r="A110" t="s">
        <v>187</v>
      </c>
      <c r="B110" s="2" t="s">
        <v>36</v>
      </c>
      <c r="C110" s="2" t="s">
        <v>37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9" x14ac:dyDescent="0.25">
      <c r="A111" t="s">
        <v>177</v>
      </c>
      <c r="B111" s="2"/>
      <c r="C111" s="2" t="s">
        <v>38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9" x14ac:dyDescent="0.25">
      <c r="A112" t="s">
        <v>39</v>
      </c>
      <c r="B112" s="2" t="s">
        <v>39</v>
      </c>
      <c r="C112" s="2" t="s">
        <v>40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5">
      <c r="A113" t="s">
        <v>41</v>
      </c>
      <c r="B113" s="2" t="s">
        <v>41</v>
      </c>
      <c r="C113" s="2" t="s">
        <v>42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</sheetData>
  <dataValidations count="37">
    <dataValidation type="list" allowBlank="1" showInputMessage="1" showErrorMessage="1" sqref="D32:AT32 AW32">
      <formula1>MartialStatus</formula1>
    </dataValidation>
    <dataValidation type="list" allowBlank="1" showInputMessage="1" showErrorMessage="1" sqref="D29:AT29 AW29">
      <formula1>Gender</formula1>
    </dataValidation>
    <dataValidation type="list" allowBlank="1" showInputMessage="1" showErrorMessage="1" sqref="D44:AO44 AQ44:AR44 AW44">
      <formula1>EmployementStatus</formula1>
    </dataValidation>
    <dataValidation type="list" allowBlank="1" showInputMessage="1" showErrorMessage="1" sqref="C49:C50 C47:AO47">
      <formula1>MilitaryBranch</formula1>
    </dataValidation>
    <dataValidation type="list" allowBlank="1" showInputMessage="1" showErrorMessage="1" sqref="D46:AO46 AQ46:AR46 AW46">
      <formula1>Occupation</formula1>
    </dataValidation>
    <dataValidation type="list" allowBlank="1" showInputMessage="1" showErrorMessage="1" sqref="B48:AO48">
      <formula1>MilitaryStatus</formula1>
    </dataValidation>
    <dataValidation type="list" allowBlank="1" showInputMessage="1" showErrorMessage="1" sqref="D22:AO22 AQ22 AW22">
      <formula1>ResidenceType</formula1>
    </dataValidation>
    <dataValidation type="list" allowBlank="1" showInputMessage="1" showErrorMessage="1" sqref="D23:AO23">
      <formula1>YearsAtResidence</formula1>
    </dataValidation>
    <dataValidation type="list" allowBlank="1" showInputMessage="1" showErrorMessage="1" sqref="D26:AO26">
      <formula1>Suffix</formula1>
    </dataValidation>
    <dataValidation type="list" allowBlank="1" showInputMessage="1" showErrorMessage="1" sqref="D31:AT31 AW31">
      <formula1>CurrentLicenseStatus</formula1>
    </dataValidation>
    <dataValidation type="list" allowBlank="1" showInputMessage="1" showErrorMessage="1" sqref="D49:AO50 D36:AO37 D67:AO67 AW71 D34:AT34 D54:AO54 B70:AO71 AQ71:AS71 B74:AV74 AQ36:AQ37 AW34 AW36:AW37 D13:AO13 AQ13 AW13 AP49:AW49">
      <formula1>YesNo</formula1>
    </dataValidation>
    <dataValidation type="list" allowBlank="1" showInputMessage="1" showErrorMessage="1" sqref="D35:AO35 AQ35 AW35">
      <formula1>Reason</formula1>
    </dataValidation>
    <dataValidation type="list" allowBlank="1" showInputMessage="1" showErrorMessage="1" sqref="X38:AO38 D38:V38 AQ38 AW38">
      <formula1>LapseinLast3Years</formula1>
    </dataValidation>
    <dataValidation type="list" allowBlank="1" showInputMessage="1" showErrorMessage="1" sqref="X39:AO39 D39:V39 AQ39:BC39">
      <formula1>CurrentInsurer</formula1>
    </dataValidation>
    <dataValidation type="list" allowBlank="1" showInputMessage="1" showErrorMessage="1" sqref="X40:AO40 D40:V40 AQ40 AW40">
      <formula1>YearsWithPriorInsurer</formula1>
    </dataValidation>
    <dataValidation type="list" allowBlank="1" showInputMessage="1" showErrorMessage="1" sqref="X41:AO41 D41:V41 AQ41 AW41">
      <formula1>CurrentBILimits</formula1>
    </dataValidation>
    <dataValidation type="list" allowBlank="1" showInputMessage="1" showErrorMessage="1" sqref="D45:AO45 AQ45:AR45 AW45">
      <formula1>EducationCompleted</formula1>
    </dataValidation>
    <dataValidation type="list" allowBlank="1" showInputMessage="1" showErrorMessage="1" sqref="E68:AO68">
      <formula1>YearOwnedTheVehichle</formula1>
    </dataValidation>
    <dataValidation type="list" allowBlank="1" showInputMessage="1" showErrorMessage="1" sqref="D82:AO82">
      <formula1>Bodily_Injury_Liability</formula1>
    </dataValidation>
    <dataValidation type="list" allowBlank="1" showInputMessage="1" showErrorMessage="1" sqref="D84:AO84">
      <formula1>Uninsured_Underinsured_Motorist___Bodily_Injury</formula1>
    </dataValidation>
    <dataValidation type="list" allowBlank="1" showInputMessage="1" showErrorMessage="1" sqref="D83:AO83">
      <formula1>Property_Damage_Liability</formula1>
    </dataValidation>
    <dataValidation type="list" allowBlank="1" showInputMessage="1" showErrorMessage="1" sqref="D85">
      <formula1>Uninsured_Underinsured_Motorist___Property_Damage</formula1>
    </dataValidation>
    <dataValidation type="list" allowBlank="1" showInputMessage="1" showErrorMessage="1" sqref="D87:AO87">
      <formula1>Medical_Payments</formula1>
    </dataValidation>
    <dataValidation type="list" allowBlank="1" showInputMessage="1" showErrorMessage="1" sqref="D86:AO86">
      <formula1>Income_Loss</formula1>
    </dataValidation>
    <dataValidation type="list" allowBlank="1" showInputMessage="1" showErrorMessage="1" sqref="D88:AO88">
      <formula1>Other_Than_Collision</formula1>
    </dataValidation>
    <dataValidation type="list" allowBlank="1" showInputMessage="1" showErrorMessage="1" sqref="D89:AO89">
      <formula1>_Collision</formula1>
    </dataValidation>
    <dataValidation type="list" allowBlank="1" showInputMessage="1" showErrorMessage="1" sqref="D90">
      <formula1>Roadside_Assistance</formula1>
    </dataValidation>
    <dataValidation type="list" allowBlank="1" showInputMessage="1" showErrorMessage="1" sqref="D91:AO91">
      <formula1>Rental_Reimbursement</formula1>
    </dataValidation>
    <dataValidation type="list" allowBlank="1" showInputMessage="1" showErrorMessage="1" sqref="D92:AO92">
      <formula1>Loan_Lease_Payoff</formula1>
    </dataValidation>
    <dataValidation type="list" allowBlank="1" showInputMessage="1" showErrorMessage="1" sqref="D93:AO93">
      <formula1>Custom_Equipment_Coverage</formula1>
    </dataValidation>
    <dataValidation type="list" allowBlank="1" showInputMessage="1" showErrorMessage="1" sqref="D9:AQ9 AW9">
      <formula1>Payment_Plans</formula1>
    </dataValidation>
    <dataValidation type="list" allowBlank="1" showInputMessage="1" showErrorMessage="1" sqref="D15:AO15 D52:AO52 AQ52:AT52 AW52">
      <formula1>State</formula1>
    </dataValidation>
    <dataValidation type="list" allowBlank="1" showInputMessage="1" showErrorMessage="1" sqref="D57:CT57">
      <formula1>Incident_Description</formula1>
    </dataValidation>
    <dataValidation type="list" allowBlank="1" showInputMessage="1" showErrorMessage="1" sqref="D66:F66 H66:CR66">
      <formula1>Estimated_Mileage</formula1>
    </dataValidation>
    <dataValidation type="list" allowBlank="1" showInputMessage="1" showErrorMessage="1" sqref="D65:F65 H65:CT65">
      <formula1>Vehicle_Primary_Usage</formula1>
    </dataValidation>
    <dataValidation type="list" allowBlank="1" showInputMessage="1" showErrorMessage="1" sqref="D68">
      <formula1>YearOwnedTheVehicle</formula1>
    </dataValidation>
    <dataValidation type="list" allowBlank="1" showInputMessage="1" showErrorMessage="1" sqref="E30:CR30">
      <formula1>RelationToPolicyHolder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'LSTD Value'!$X$2:$X$8</xm:f>
          </x14:formula1>
          <xm:sqref>E85:AO85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3"/>
  <sheetViews>
    <sheetView topLeftCell="AO1" workbookViewId="0">
      <pane ySplit="1" topLeftCell="A2" activePane="bottomLeft" state="frozen"/>
      <selection pane="bottomLeft" activeCell="AW9" sqref="AW9"/>
    </sheetView>
  </sheetViews>
  <sheetFormatPr defaultRowHeight="15" x14ac:dyDescent="0.25"/>
  <cols>
    <col min="1" max="1" width="33" bestFit="1" customWidth="1"/>
    <col min="2" max="2" width="27.5703125" bestFit="1" customWidth="1"/>
    <col min="3" max="3" width="28.5703125" bestFit="1" customWidth="1"/>
    <col min="4" max="4" width="27.28515625" bestFit="1" customWidth="1"/>
    <col min="5" max="5" width="21.140625" bestFit="1" customWidth="1"/>
    <col min="6" max="6" width="23" bestFit="1" customWidth="1"/>
    <col min="7" max="7" width="17.7109375" bestFit="1" customWidth="1"/>
    <col min="8" max="8" width="28.42578125" bestFit="1" customWidth="1"/>
    <col min="9" max="9" width="22.42578125" bestFit="1" customWidth="1"/>
    <col min="10" max="10" width="34.140625" bestFit="1" customWidth="1"/>
    <col min="11" max="11" width="28.42578125" bestFit="1" customWidth="1"/>
    <col min="12" max="12" width="13.7109375" bestFit="1" customWidth="1"/>
    <col min="13" max="13" width="23" bestFit="1" customWidth="1"/>
    <col min="14" max="14" width="20.85546875" bestFit="1" customWidth="1"/>
    <col min="15" max="15" width="23.85546875" bestFit="1" customWidth="1"/>
    <col min="16" max="16" width="18.5703125" bestFit="1" customWidth="1"/>
    <col min="17" max="17" width="19.42578125" bestFit="1" customWidth="1"/>
    <col min="18" max="18" width="19.28515625" bestFit="1" customWidth="1"/>
    <col min="19" max="19" width="15.140625" bestFit="1" customWidth="1"/>
    <col min="20" max="20" width="30.85546875" bestFit="1" customWidth="1"/>
    <col min="21" max="21" width="26.28515625" bestFit="1" customWidth="1"/>
    <col min="22" max="23" width="22.85546875" bestFit="1" customWidth="1"/>
    <col min="24" max="24" width="24.85546875" bestFit="1" customWidth="1"/>
    <col min="25" max="25" width="31.42578125" bestFit="1" customWidth="1"/>
    <col min="26" max="26" width="18.85546875" bestFit="1" customWidth="1"/>
    <col min="27" max="27" width="26.28515625" bestFit="1" customWidth="1"/>
    <col min="28" max="28" width="38.42578125" bestFit="1" customWidth="1"/>
    <col min="29" max="29" width="15.140625" bestFit="1" customWidth="1"/>
    <col min="30" max="30" width="29.42578125" bestFit="1" customWidth="1"/>
    <col min="31" max="31" width="18.85546875" bestFit="1" customWidth="1"/>
    <col min="32" max="32" width="23.42578125" bestFit="1" customWidth="1"/>
    <col min="33" max="33" width="28.42578125" customWidth="1"/>
    <col min="34" max="34" width="19" bestFit="1" customWidth="1"/>
    <col min="35" max="35" width="21.140625" bestFit="1" customWidth="1"/>
    <col min="36" max="36" width="25.5703125" bestFit="1" customWidth="1"/>
    <col min="37" max="37" width="21.140625" bestFit="1" customWidth="1"/>
    <col min="38" max="38" width="23.42578125" bestFit="1" customWidth="1"/>
    <col min="39" max="39" width="21.140625" bestFit="1" customWidth="1"/>
    <col min="40" max="40" width="30.85546875" bestFit="1" customWidth="1"/>
    <col min="41" max="41" width="18.5703125" bestFit="1" customWidth="1"/>
    <col min="42" max="42" width="13.5703125" bestFit="1" customWidth="1"/>
    <col min="43" max="43" width="18.28515625" customWidth="1"/>
    <col min="44" max="45" width="34.5703125" bestFit="1" customWidth="1"/>
    <col min="46" max="46" width="30.42578125" customWidth="1"/>
    <col min="47" max="47" width="46" bestFit="1" customWidth="1"/>
    <col min="48" max="48" width="15" bestFit="1" customWidth="1"/>
    <col min="49" max="49" width="21.140625" customWidth="1"/>
  </cols>
  <sheetData>
    <row r="1" spans="1:49" x14ac:dyDescent="0.25">
      <c r="A1" s="6" t="s">
        <v>185</v>
      </c>
      <c r="B1" s="6" t="s">
        <v>127</v>
      </c>
      <c r="C1" s="6" t="s">
        <v>128</v>
      </c>
      <c r="D1" s="6" t="s">
        <v>131</v>
      </c>
      <c r="E1" s="6" t="s">
        <v>129</v>
      </c>
      <c r="F1" s="6" t="s">
        <v>878</v>
      </c>
      <c r="G1" s="6" t="s">
        <v>879</v>
      </c>
      <c r="H1" s="6" t="s">
        <v>132</v>
      </c>
      <c r="I1" s="6" t="s">
        <v>130</v>
      </c>
      <c r="J1" s="6" t="s">
        <v>133</v>
      </c>
      <c r="K1" s="6" t="s">
        <v>910</v>
      </c>
      <c r="L1" s="6" t="s">
        <v>909</v>
      </c>
      <c r="M1" s="6" t="s">
        <v>911</v>
      </c>
      <c r="N1" s="6" t="s">
        <v>912</v>
      </c>
      <c r="O1" s="6" t="s">
        <v>913</v>
      </c>
      <c r="P1" s="6" t="s">
        <v>914</v>
      </c>
      <c r="Q1" s="6" t="s">
        <v>915</v>
      </c>
      <c r="R1" s="6" t="s">
        <v>134</v>
      </c>
      <c r="S1" s="6" t="s">
        <v>136</v>
      </c>
      <c r="T1" s="6" t="s">
        <v>135</v>
      </c>
      <c r="U1" s="6" t="s">
        <v>137</v>
      </c>
      <c r="V1" s="6" t="s">
        <v>138</v>
      </c>
      <c r="W1" s="6" t="s">
        <v>139</v>
      </c>
      <c r="X1" s="6" t="s">
        <v>140</v>
      </c>
      <c r="Y1" s="6" t="s">
        <v>145</v>
      </c>
      <c r="Z1" s="6" t="s">
        <v>146</v>
      </c>
      <c r="AA1" s="6" t="s">
        <v>147</v>
      </c>
      <c r="AB1" s="6" t="s">
        <v>148</v>
      </c>
      <c r="AC1" s="6" t="s">
        <v>149</v>
      </c>
      <c r="AD1" s="6" t="s">
        <v>141</v>
      </c>
      <c r="AE1" s="6" t="s">
        <v>142</v>
      </c>
      <c r="AF1" s="6" t="s">
        <v>143</v>
      </c>
      <c r="AG1" s="6" t="s">
        <v>144</v>
      </c>
      <c r="AH1" s="6" t="s">
        <v>150</v>
      </c>
      <c r="AI1" s="6" t="s">
        <v>151</v>
      </c>
      <c r="AJ1" s="6" t="s">
        <v>152</v>
      </c>
      <c r="AK1" s="6" t="s">
        <v>153</v>
      </c>
      <c r="AL1" s="6" t="s">
        <v>154</v>
      </c>
      <c r="AM1" s="6" t="s">
        <v>155</v>
      </c>
      <c r="AN1" s="6" t="s">
        <v>156</v>
      </c>
      <c r="AO1" s="6" t="s">
        <v>157</v>
      </c>
      <c r="AP1" s="6" t="s">
        <v>158</v>
      </c>
      <c r="AQ1" s="6" t="s">
        <v>159</v>
      </c>
      <c r="AR1" s="6" t="s">
        <v>160</v>
      </c>
      <c r="AS1" s="6" t="s">
        <v>161</v>
      </c>
      <c r="AT1" s="6" t="s">
        <v>162</v>
      </c>
      <c r="AU1" s="6" t="s">
        <v>1014</v>
      </c>
      <c r="AV1" s="6" t="s">
        <v>163</v>
      </c>
      <c r="AW1" s="6" t="s">
        <v>1027</v>
      </c>
    </row>
    <row r="2" spans="1:49" x14ac:dyDescent="0.25">
      <c r="A2" t="s">
        <v>165</v>
      </c>
      <c r="B2" s="1" t="s">
        <v>0</v>
      </c>
      <c r="C2" s="1" t="s">
        <v>1</v>
      </c>
      <c r="D2" s="1" t="s">
        <v>2</v>
      </c>
      <c r="E2" s="1"/>
      <c r="F2" s="1"/>
      <c r="G2" s="1"/>
      <c r="H2" s="1" t="s">
        <v>3</v>
      </c>
      <c r="I2" s="1"/>
      <c r="J2" s="1" t="s">
        <v>4</v>
      </c>
      <c r="K2" s="1"/>
      <c r="L2" s="1"/>
      <c r="M2" s="1"/>
      <c r="N2" s="1"/>
      <c r="O2" s="1"/>
      <c r="P2" s="1"/>
      <c r="Q2" s="1"/>
      <c r="R2" s="1" t="s">
        <v>5</v>
      </c>
      <c r="S2" s="1"/>
      <c r="T2" s="1" t="s">
        <v>6</v>
      </c>
      <c r="U2" s="1"/>
      <c r="V2" s="1" t="s">
        <v>7</v>
      </c>
      <c r="W2" s="1"/>
      <c r="X2" s="1" t="s">
        <v>8</v>
      </c>
      <c r="Y2" s="1"/>
      <c r="Z2" s="1"/>
      <c r="AA2" s="1"/>
      <c r="AB2" s="1"/>
      <c r="AC2" s="1" t="s">
        <v>9</v>
      </c>
      <c r="AD2" s="1"/>
      <c r="AE2" s="1"/>
      <c r="AF2" s="1"/>
      <c r="AG2" s="1"/>
      <c r="AH2" s="1" t="s">
        <v>10</v>
      </c>
      <c r="AI2" s="1"/>
      <c r="AJ2" s="1"/>
      <c r="AK2" s="1"/>
      <c r="AL2" s="1"/>
      <c r="AM2" s="1" t="s">
        <v>11</v>
      </c>
      <c r="AN2" s="1"/>
      <c r="AO2" s="1"/>
      <c r="AQ2" s="1" t="s">
        <v>12</v>
      </c>
      <c r="AW2" t="s">
        <v>1028</v>
      </c>
    </row>
    <row r="3" spans="1:49" x14ac:dyDescent="0.25">
      <c r="A3" t="s">
        <v>168</v>
      </c>
      <c r="B3" s="2"/>
      <c r="C3" s="2" t="s">
        <v>16</v>
      </c>
      <c r="D3" s="2" t="s">
        <v>810</v>
      </c>
      <c r="E3" s="2"/>
      <c r="F3" s="2"/>
      <c r="G3" s="2"/>
      <c r="H3" s="2" t="s">
        <v>810</v>
      </c>
      <c r="I3" s="2"/>
      <c r="J3" s="2" t="s">
        <v>810</v>
      </c>
      <c r="K3" s="2"/>
      <c r="L3" s="2"/>
      <c r="M3" s="2"/>
      <c r="N3" s="2"/>
      <c r="O3" s="2"/>
      <c r="P3" s="2"/>
      <c r="Q3" s="2"/>
      <c r="R3" s="2" t="s">
        <v>810</v>
      </c>
      <c r="S3" s="2"/>
      <c r="T3" s="2" t="s">
        <v>810</v>
      </c>
      <c r="U3" s="2"/>
      <c r="V3" s="2" t="s">
        <v>810</v>
      </c>
      <c r="W3" s="2"/>
      <c r="X3" s="2" t="s">
        <v>810</v>
      </c>
      <c r="Y3" s="2"/>
      <c r="Z3" s="2"/>
      <c r="AA3" s="2"/>
      <c r="AB3" s="2"/>
      <c r="AC3" s="2" t="s">
        <v>810</v>
      </c>
      <c r="AD3" s="2"/>
      <c r="AE3" s="2"/>
      <c r="AF3" s="2"/>
      <c r="AG3" s="2"/>
      <c r="AH3" s="2" t="s">
        <v>810</v>
      </c>
      <c r="AI3" s="2"/>
      <c r="AJ3" s="2"/>
      <c r="AK3" s="2"/>
      <c r="AL3" s="2"/>
      <c r="AM3" s="2" t="s">
        <v>810</v>
      </c>
      <c r="AN3" s="2"/>
      <c r="AO3" s="2"/>
      <c r="AQ3" s="2" t="s">
        <v>810</v>
      </c>
      <c r="AW3" s="2" t="s">
        <v>810</v>
      </c>
    </row>
    <row r="4" spans="1:49" x14ac:dyDescent="0.25">
      <c r="A4" t="s">
        <v>169</v>
      </c>
      <c r="B4" s="2"/>
      <c r="C4" s="2" t="s">
        <v>17</v>
      </c>
      <c r="D4" s="2">
        <v>75847</v>
      </c>
      <c r="E4" s="2"/>
      <c r="F4" s="2"/>
      <c r="G4" s="2"/>
      <c r="H4" s="2">
        <v>75937</v>
      </c>
      <c r="I4" s="2"/>
      <c r="J4" s="2">
        <v>76233</v>
      </c>
      <c r="K4" s="2"/>
      <c r="L4" s="2"/>
      <c r="M4" s="2"/>
      <c r="N4" s="2"/>
      <c r="O4" s="2"/>
      <c r="P4" s="2"/>
      <c r="Q4" s="2"/>
      <c r="R4" s="2">
        <v>75852</v>
      </c>
      <c r="S4" s="2"/>
      <c r="T4" s="2">
        <v>76035</v>
      </c>
      <c r="U4" s="2"/>
      <c r="V4" s="2">
        <v>76372</v>
      </c>
      <c r="W4" s="2"/>
      <c r="X4" s="2">
        <v>76432</v>
      </c>
      <c r="Y4" s="2"/>
      <c r="Z4" s="2"/>
      <c r="AA4" s="2"/>
      <c r="AB4" s="2"/>
      <c r="AC4" s="2">
        <v>76437</v>
      </c>
      <c r="AD4" s="2"/>
      <c r="AE4" s="2"/>
      <c r="AF4" s="2"/>
      <c r="AG4" s="2"/>
      <c r="AH4" s="2">
        <v>76501</v>
      </c>
      <c r="AI4" s="2"/>
      <c r="AJ4" s="2"/>
      <c r="AK4" s="2"/>
      <c r="AL4" s="2"/>
      <c r="AM4" s="2">
        <v>76308</v>
      </c>
      <c r="AN4" s="2"/>
      <c r="AO4" s="2"/>
      <c r="AQ4" s="2">
        <v>76633</v>
      </c>
      <c r="AW4">
        <v>76020</v>
      </c>
    </row>
    <row r="5" spans="1:49" x14ac:dyDescent="0.25">
      <c r="A5" t="s">
        <v>18</v>
      </c>
      <c r="B5" s="2"/>
      <c r="C5" s="2" t="s">
        <v>18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9" x14ac:dyDescent="0.25">
      <c r="A6" t="s">
        <v>19</v>
      </c>
      <c r="B6" s="2"/>
      <c r="C6" s="2" t="s">
        <v>19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9" x14ac:dyDescent="0.25">
      <c r="A7" t="s">
        <v>189</v>
      </c>
      <c r="B7" s="2"/>
      <c r="C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9" x14ac:dyDescent="0.25">
      <c r="A8" t="s">
        <v>190</v>
      </c>
      <c r="B8" s="2"/>
      <c r="C8" s="2"/>
      <c r="D8" s="2" t="s">
        <v>1034</v>
      </c>
      <c r="E8" s="2"/>
      <c r="F8" s="2"/>
      <c r="G8" s="2"/>
      <c r="H8" s="27"/>
      <c r="I8" s="2"/>
      <c r="J8" s="27" t="s">
        <v>1046</v>
      </c>
      <c r="K8" s="2"/>
      <c r="L8" s="2"/>
      <c r="M8" s="2"/>
      <c r="N8" s="2"/>
      <c r="O8" s="2"/>
      <c r="P8" s="2"/>
      <c r="Q8" s="2"/>
      <c r="R8" s="2" t="s">
        <v>1047</v>
      </c>
      <c r="S8" s="2"/>
      <c r="T8" s="2" t="s">
        <v>1048</v>
      </c>
      <c r="U8" s="2"/>
      <c r="V8" s="2" t="s">
        <v>1049</v>
      </c>
      <c r="W8" s="2"/>
      <c r="X8" s="2" t="s">
        <v>1050</v>
      </c>
      <c r="Y8" s="2"/>
      <c r="Z8" s="2"/>
      <c r="AA8" s="2"/>
      <c r="AB8" s="2"/>
      <c r="AC8" s="27" t="s">
        <v>1051</v>
      </c>
      <c r="AD8" s="2"/>
      <c r="AE8" s="2"/>
      <c r="AF8" s="2"/>
      <c r="AG8" s="2"/>
      <c r="AH8" s="27" t="s">
        <v>1052</v>
      </c>
      <c r="AI8" s="2"/>
      <c r="AJ8" s="2"/>
      <c r="AK8" s="2"/>
      <c r="AL8" s="2"/>
      <c r="AM8" s="27" t="s">
        <v>1053</v>
      </c>
      <c r="AN8" s="2"/>
      <c r="AO8" s="2"/>
      <c r="AQ8" s="27" t="s">
        <v>1054</v>
      </c>
      <c r="AW8" s="27" t="s">
        <v>1055</v>
      </c>
    </row>
    <row r="9" spans="1:49" x14ac:dyDescent="0.25">
      <c r="A9" t="s">
        <v>750</v>
      </c>
      <c r="B9" s="2"/>
      <c r="C9" s="2"/>
      <c r="D9" s="2" t="s">
        <v>1060</v>
      </c>
      <c r="E9" s="2"/>
      <c r="F9" s="2"/>
      <c r="G9" s="2"/>
      <c r="H9" s="2" t="s">
        <v>1061</v>
      </c>
      <c r="I9" s="2"/>
      <c r="J9" s="2" t="s">
        <v>1062</v>
      </c>
      <c r="K9" s="2"/>
      <c r="L9" s="2"/>
      <c r="M9" s="2"/>
      <c r="N9" s="2"/>
      <c r="O9" s="2"/>
      <c r="P9" s="2"/>
      <c r="Q9" s="2"/>
      <c r="R9" s="2" t="s">
        <v>751</v>
      </c>
      <c r="S9" s="2"/>
      <c r="T9" s="2" t="s">
        <v>1060</v>
      </c>
      <c r="U9" s="2"/>
      <c r="V9" s="2" t="s">
        <v>1060</v>
      </c>
      <c r="W9" s="2"/>
      <c r="X9" s="2" t="s">
        <v>1060</v>
      </c>
      <c r="Y9" s="2"/>
      <c r="Z9" s="2"/>
      <c r="AA9" s="2"/>
      <c r="AB9" s="2"/>
      <c r="AC9" s="2" t="s">
        <v>1060</v>
      </c>
      <c r="AD9" s="2"/>
      <c r="AE9" s="2"/>
      <c r="AF9" s="2"/>
      <c r="AG9" s="2"/>
      <c r="AH9" s="2" t="s">
        <v>1060</v>
      </c>
      <c r="AI9" s="2"/>
      <c r="AJ9" s="2"/>
      <c r="AK9" s="2"/>
      <c r="AL9" s="2"/>
      <c r="AM9" s="2" t="s">
        <v>1060</v>
      </c>
      <c r="AN9" s="2"/>
      <c r="AO9" s="2"/>
      <c r="AP9" s="2"/>
      <c r="AQ9" s="2" t="s">
        <v>1060</v>
      </c>
      <c r="AW9" s="2" t="s">
        <v>1060</v>
      </c>
    </row>
    <row r="10" spans="1:49" x14ac:dyDescent="0.25">
      <c r="A10" t="s">
        <v>795</v>
      </c>
      <c r="B10" s="2"/>
      <c r="C10" s="2"/>
      <c r="D10" s="2" t="s">
        <v>1037</v>
      </c>
      <c r="E10" s="2"/>
      <c r="F10" s="2"/>
      <c r="G10" s="2"/>
      <c r="H10" s="2" t="s">
        <v>1037</v>
      </c>
      <c r="I10" s="2"/>
      <c r="J10" s="2" t="s">
        <v>1037</v>
      </c>
      <c r="K10" s="2"/>
      <c r="L10" s="2"/>
      <c r="M10" s="2"/>
      <c r="N10" s="2"/>
      <c r="O10" s="2"/>
      <c r="P10" s="2"/>
      <c r="Q10" s="2"/>
      <c r="R10" s="2" t="s">
        <v>1037</v>
      </c>
      <c r="S10" s="2"/>
      <c r="T10" s="2" t="s">
        <v>1036</v>
      </c>
      <c r="U10" s="2"/>
      <c r="V10" s="2" t="s">
        <v>1037</v>
      </c>
      <c r="W10" s="2"/>
      <c r="X10" s="2" t="s">
        <v>1037</v>
      </c>
      <c r="Y10" s="2"/>
      <c r="Z10" s="2"/>
      <c r="AA10" s="2"/>
      <c r="AB10" s="2"/>
      <c r="AC10" s="2" t="s">
        <v>1037</v>
      </c>
      <c r="AD10" s="2"/>
      <c r="AE10" s="2"/>
      <c r="AF10" s="2"/>
      <c r="AG10" s="2"/>
      <c r="AH10" s="2" t="s">
        <v>1037</v>
      </c>
      <c r="AI10" s="2"/>
      <c r="AJ10" s="2"/>
      <c r="AK10" s="2"/>
      <c r="AL10" s="2"/>
      <c r="AM10" s="2" t="s">
        <v>1037</v>
      </c>
      <c r="AN10" s="2"/>
      <c r="AO10" s="2"/>
      <c r="AQ10" s="2" t="s">
        <v>1037</v>
      </c>
      <c r="AW10" s="2" t="s">
        <v>1037</v>
      </c>
    </row>
    <row r="11" spans="1:49" x14ac:dyDescent="0.25">
      <c r="A11" t="s">
        <v>796</v>
      </c>
      <c r="B11" s="2"/>
      <c r="C11" s="2"/>
      <c r="D11" s="26" t="s">
        <v>1039</v>
      </c>
      <c r="E11" s="2"/>
      <c r="F11" s="2"/>
      <c r="G11" s="2"/>
      <c r="H11" s="26" t="s">
        <v>1039</v>
      </c>
      <c r="I11" s="2"/>
      <c r="J11" s="26" t="s">
        <v>1039</v>
      </c>
      <c r="K11" s="2"/>
      <c r="L11" s="2"/>
      <c r="M11" s="2"/>
      <c r="N11" s="2"/>
      <c r="O11" s="2"/>
      <c r="P11" s="2"/>
      <c r="Q11" s="2"/>
      <c r="R11" s="26" t="s">
        <v>1039</v>
      </c>
      <c r="S11" s="2"/>
      <c r="T11" s="26" t="s">
        <v>1039</v>
      </c>
      <c r="U11" s="2"/>
      <c r="V11" s="26" t="s">
        <v>1039</v>
      </c>
      <c r="W11" s="2"/>
      <c r="X11" s="26" t="s">
        <v>1039</v>
      </c>
      <c r="Y11" s="2"/>
      <c r="Z11" s="2"/>
      <c r="AA11" s="2"/>
      <c r="AB11" s="2"/>
      <c r="AC11" s="26" t="s">
        <v>1039</v>
      </c>
      <c r="AD11" s="2"/>
      <c r="AE11" s="2"/>
      <c r="AF11" s="2"/>
      <c r="AG11" s="2"/>
      <c r="AH11" s="26" t="s">
        <v>1039</v>
      </c>
      <c r="AI11" s="2"/>
      <c r="AJ11" s="2"/>
      <c r="AK11" s="2"/>
      <c r="AL11" s="2"/>
      <c r="AM11" s="26" t="s">
        <v>1039</v>
      </c>
      <c r="AN11" s="2"/>
      <c r="AO11" s="2"/>
      <c r="AQ11" s="26" t="s">
        <v>1039</v>
      </c>
      <c r="AW11" s="26" t="s">
        <v>1039</v>
      </c>
    </row>
    <row r="12" spans="1:49" x14ac:dyDescent="0.25">
      <c r="A12" t="s">
        <v>797</v>
      </c>
      <c r="B12" s="2"/>
      <c r="C12" s="2"/>
      <c r="D12" s="10" t="s">
        <v>1038</v>
      </c>
      <c r="E12" s="2"/>
      <c r="F12" s="10"/>
      <c r="G12" s="2"/>
      <c r="H12" s="10" t="s">
        <v>1038</v>
      </c>
      <c r="I12" s="11"/>
      <c r="J12" s="10" t="s">
        <v>1038</v>
      </c>
      <c r="K12" s="11"/>
      <c r="L12" s="2"/>
      <c r="M12" s="11"/>
      <c r="N12" s="2"/>
      <c r="O12" s="2"/>
      <c r="P12" s="2"/>
      <c r="Q12" s="2"/>
      <c r="R12" s="10" t="s">
        <v>1035</v>
      </c>
      <c r="S12" s="2"/>
      <c r="T12" s="10" t="s">
        <v>1038</v>
      </c>
      <c r="U12" s="2"/>
      <c r="V12" s="10" t="s">
        <v>1035</v>
      </c>
      <c r="W12" s="2"/>
      <c r="X12" s="10" t="s">
        <v>1038</v>
      </c>
      <c r="Y12" s="2"/>
      <c r="Z12" s="2"/>
      <c r="AA12" s="2"/>
      <c r="AB12" s="2"/>
      <c r="AC12" s="10" t="s">
        <v>1038</v>
      </c>
      <c r="AD12" s="2"/>
      <c r="AE12" s="2"/>
      <c r="AF12" s="2"/>
      <c r="AG12" s="2"/>
      <c r="AH12" s="10" t="s">
        <v>1038</v>
      </c>
      <c r="AI12" s="2"/>
      <c r="AJ12" s="2"/>
      <c r="AK12" s="2"/>
      <c r="AL12" s="2"/>
      <c r="AM12" s="10" t="s">
        <v>1038</v>
      </c>
      <c r="AN12" s="2"/>
      <c r="AO12" s="2"/>
      <c r="AQ12" s="10" t="s">
        <v>1038</v>
      </c>
      <c r="AW12" s="10" t="s">
        <v>1038</v>
      </c>
    </row>
    <row r="13" spans="1:49" x14ac:dyDescent="0.25">
      <c r="A13" t="s">
        <v>798</v>
      </c>
      <c r="B13" s="2"/>
      <c r="C13" s="2"/>
      <c r="D13" s="2" t="s">
        <v>664</v>
      </c>
      <c r="E13" s="2"/>
      <c r="F13" s="2"/>
      <c r="G13" s="2"/>
      <c r="H13" s="2" t="s">
        <v>664</v>
      </c>
      <c r="I13" s="2"/>
      <c r="J13" s="2" t="s">
        <v>664</v>
      </c>
      <c r="K13" s="2"/>
      <c r="L13" s="2"/>
      <c r="M13" s="2"/>
      <c r="N13" s="2"/>
      <c r="O13" s="2"/>
      <c r="P13" s="2"/>
      <c r="Q13" s="2"/>
      <c r="R13" s="2" t="s">
        <v>664</v>
      </c>
      <c r="S13" s="2"/>
      <c r="T13" s="2" t="s">
        <v>664</v>
      </c>
      <c r="U13" s="2"/>
      <c r="V13" s="2" t="s">
        <v>664</v>
      </c>
      <c r="W13" s="2"/>
      <c r="X13" s="2" t="s">
        <v>664</v>
      </c>
      <c r="Y13" s="2"/>
      <c r="Z13" s="2"/>
      <c r="AA13" s="2"/>
      <c r="AB13" s="2"/>
      <c r="AC13" s="2" t="s">
        <v>664</v>
      </c>
      <c r="AD13" s="2"/>
      <c r="AE13" s="2"/>
      <c r="AF13" s="2"/>
      <c r="AG13" s="2"/>
      <c r="AH13" s="2" t="s">
        <v>664</v>
      </c>
      <c r="AI13" s="2"/>
      <c r="AJ13" s="2"/>
      <c r="AK13" s="2"/>
      <c r="AL13" s="2"/>
      <c r="AM13" s="2" t="s">
        <v>664</v>
      </c>
      <c r="AN13" s="2"/>
      <c r="AO13" s="2"/>
      <c r="AQ13" s="2" t="s">
        <v>664</v>
      </c>
      <c r="AW13" s="2" t="s">
        <v>664</v>
      </c>
    </row>
    <row r="14" spans="1:49" x14ac:dyDescent="0.25">
      <c r="A14" t="s">
        <v>799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9" x14ac:dyDescent="0.25">
      <c r="A15" t="s">
        <v>800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9" x14ac:dyDescent="0.25">
      <c r="A16" t="s">
        <v>801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9" x14ac:dyDescent="0.25">
      <c r="A17" t="s">
        <v>802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9" x14ac:dyDescent="0.25">
      <c r="A18" t="s">
        <v>803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9" x14ac:dyDescent="0.25">
      <c r="A19" t="s">
        <v>804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9" x14ac:dyDescent="0.25">
      <c r="A20" t="s">
        <v>805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9" x14ac:dyDescent="0.25">
      <c r="A21" s="5"/>
      <c r="B21" s="4" t="s">
        <v>20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5"/>
      <c r="AQ21" s="5"/>
      <c r="AR21" s="5"/>
      <c r="AS21" s="5"/>
      <c r="AT21" s="5"/>
      <c r="AU21" s="5"/>
      <c r="AV21" s="5"/>
      <c r="AW21" s="5"/>
    </row>
    <row r="22" spans="1:49" x14ac:dyDescent="0.25">
      <c r="A22" t="s">
        <v>21</v>
      </c>
      <c r="B22" s="2" t="s">
        <v>21</v>
      </c>
      <c r="C22" s="2" t="s">
        <v>22</v>
      </c>
      <c r="D22" s="2" t="s">
        <v>634</v>
      </c>
      <c r="E22" s="2"/>
      <c r="F22" s="2"/>
      <c r="G22" s="2"/>
      <c r="H22" s="2" t="s">
        <v>638</v>
      </c>
      <c r="I22" s="2"/>
      <c r="J22" s="2" t="s">
        <v>634</v>
      </c>
      <c r="K22" s="2"/>
      <c r="L22" s="2"/>
      <c r="M22" s="2"/>
      <c r="N22" s="2"/>
      <c r="O22" s="2"/>
      <c r="P22" s="2"/>
      <c r="Q22" s="2"/>
      <c r="R22" s="2" t="s">
        <v>638</v>
      </c>
      <c r="S22" s="2"/>
      <c r="T22" s="2" t="s">
        <v>635</v>
      </c>
      <c r="U22" s="2"/>
      <c r="V22" s="2" t="s">
        <v>636</v>
      </c>
      <c r="W22" s="2" t="s">
        <v>635</v>
      </c>
      <c r="X22" s="2" t="s">
        <v>634</v>
      </c>
      <c r="Y22" s="2"/>
      <c r="Z22" s="2"/>
      <c r="AA22" s="2"/>
      <c r="AB22" s="2"/>
      <c r="AC22" s="2" t="s">
        <v>634</v>
      </c>
      <c r="AD22" s="2"/>
      <c r="AE22" s="2"/>
      <c r="AF22" s="2"/>
      <c r="AG22" s="2"/>
      <c r="AH22" s="2" t="s">
        <v>636</v>
      </c>
      <c r="AI22" s="2"/>
      <c r="AJ22" s="2"/>
      <c r="AK22" s="2"/>
      <c r="AL22" s="2"/>
      <c r="AM22" s="2" t="s">
        <v>49</v>
      </c>
      <c r="AN22" s="2"/>
      <c r="AO22" s="2"/>
      <c r="AQ22" s="2" t="s">
        <v>638</v>
      </c>
      <c r="AW22" s="2" t="s">
        <v>636</v>
      </c>
    </row>
    <row r="23" spans="1:49" x14ac:dyDescent="0.25">
      <c r="A23" t="s">
        <v>170</v>
      </c>
      <c r="B23" s="2" t="s">
        <v>21</v>
      </c>
      <c r="C23" s="2" t="s">
        <v>23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9" x14ac:dyDescent="0.25">
      <c r="A24" s="5"/>
      <c r="B24" s="4" t="s">
        <v>43</v>
      </c>
      <c r="C24" s="4"/>
      <c r="D24" s="4" t="s">
        <v>842</v>
      </c>
      <c r="E24" s="4" t="s">
        <v>868</v>
      </c>
      <c r="F24" s="4" t="s">
        <v>867</v>
      </c>
      <c r="G24" s="4" t="s">
        <v>866</v>
      </c>
      <c r="H24" s="4" t="s">
        <v>842</v>
      </c>
      <c r="I24" s="4" t="s">
        <v>868</v>
      </c>
      <c r="J24" s="4" t="s">
        <v>842</v>
      </c>
      <c r="K24" s="4" t="s">
        <v>868</v>
      </c>
      <c r="L24" s="4" t="s">
        <v>867</v>
      </c>
      <c r="M24" s="4" t="s">
        <v>866</v>
      </c>
      <c r="N24" s="4" t="s">
        <v>896</v>
      </c>
      <c r="O24" s="4" t="s">
        <v>897</v>
      </c>
      <c r="P24" s="4" t="s">
        <v>898</v>
      </c>
      <c r="Q24" s="4" t="s">
        <v>899</v>
      </c>
      <c r="R24" s="4" t="s">
        <v>842</v>
      </c>
      <c r="S24" s="4" t="s">
        <v>868</v>
      </c>
      <c r="T24" s="4" t="s">
        <v>842</v>
      </c>
      <c r="U24" s="4" t="s">
        <v>868</v>
      </c>
      <c r="V24" s="4" t="s">
        <v>842</v>
      </c>
      <c r="W24" s="4" t="s">
        <v>868</v>
      </c>
      <c r="X24" s="4" t="s">
        <v>842</v>
      </c>
      <c r="Y24" s="4" t="s">
        <v>868</v>
      </c>
      <c r="Z24" s="4" t="s">
        <v>867</v>
      </c>
      <c r="AA24" s="4" t="s">
        <v>866</v>
      </c>
      <c r="AB24" s="4" t="s">
        <v>896</v>
      </c>
      <c r="AC24" s="4" t="s">
        <v>842</v>
      </c>
      <c r="AD24" s="4" t="s">
        <v>868</v>
      </c>
      <c r="AE24" s="4" t="s">
        <v>867</v>
      </c>
      <c r="AF24" s="4"/>
      <c r="AG24" s="4"/>
      <c r="AH24" s="4" t="s">
        <v>842</v>
      </c>
      <c r="AI24" s="4" t="s">
        <v>868</v>
      </c>
      <c r="AJ24" s="4" t="s">
        <v>867</v>
      </c>
      <c r="AK24" s="4" t="s">
        <v>866</v>
      </c>
      <c r="AL24" s="4" t="s">
        <v>896</v>
      </c>
      <c r="AM24" s="4" t="s">
        <v>842</v>
      </c>
      <c r="AN24" s="4" t="s">
        <v>868</v>
      </c>
      <c r="AO24" s="4" t="s">
        <v>867</v>
      </c>
      <c r="AP24" s="4" t="s">
        <v>866</v>
      </c>
      <c r="AQ24" s="4" t="s">
        <v>842</v>
      </c>
      <c r="AR24" s="4" t="s">
        <v>868</v>
      </c>
      <c r="AS24" s="4" t="s">
        <v>867</v>
      </c>
      <c r="AT24" s="4" t="s">
        <v>866</v>
      </c>
      <c r="AU24" s="5"/>
      <c r="AV24" s="5"/>
      <c r="AW24" s="5"/>
    </row>
    <row r="25" spans="1:49" x14ac:dyDescent="0.25">
      <c r="A25" t="s">
        <v>173</v>
      </c>
      <c r="B25" s="2"/>
      <c r="C25" s="2" t="s">
        <v>44</v>
      </c>
      <c r="D25" s="2">
        <v>1234</v>
      </c>
      <c r="E25" s="12">
        <v>555</v>
      </c>
      <c r="F25" s="12">
        <v>12345678</v>
      </c>
      <c r="G25" s="12">
        <v>8</v>
      </c>
      <c r="H25" s="2">
        <v>2</v>
      </c>
      <c r="I25" s="2">
        <v>4</v>
      </c>
      <c r="J25" s="12">
        <v>3</v>
      </c>
      <c r="K25" s="12">
        <v>6</v>
      </c>
      <c r="L25" s="2">
        <v>9</v>
      </c>
      <c r="M25" s="2">
        <v>12</v>
      </c>
      <c r="N25" s="2">
        <v>15</v>
      </c>
      <c r="O25" s="2">
        <v>18</v>
      </c>
      <c r="P25" s="2">
        <v>21</v>
      </c>
      <c r="Q25" s="2">
        <v>24</v>
      </c>
      <c r="R25" s="2">
        <v>4</v>
      </c>
      <c r="S25" s="2">
        <v>8</v>
      </c>
      <c r="T25" s="2">
        <v>5</v>
      </c>
      <c r="U25" s="2">
        <v>10</v>
      </c>
      <c r="V25" s="2">
        <v>6</v>
      </c>
      <c r="W25" s="2">
        <v>12</v>
      </c>
      <c r="X25" s="2">
        <v>7</v>
      </c>
      <c r="Y25" s="2">
        <v>14</v>
      </c>
      <c r="Z25" s="2">
        <v>21</v>
      </c>
      <c r="AA25" s="2">
        <v>28</v>
      </c>
      <c r="AB25" s="2">
        <v>35</v>
      </c>
      <c r="AC25" s="2">
        <v>8</v>
      </c>
      <c r="AD25" s="2">
        <v>16</v>
      </c>
      <c r="AE25" s="2">
        <v>24</v>
      </c>
      <c r="AF25" s="2"/>
      <c r="AG25" s="2"/>
      <c r="AH25" s="2">
        <v>9</v>
      </c>
      <c r="AI25" s="2">
        <v>18</v>
      </c>
      <c r="AJ25" s="2">
        <v>27</v>
      </c>
      <c r="AK25" s="2">
        <v>28</v>
      </c>
      <c r="AL25" s="2">
        <v>29</v>
      </c>
      <c r="AM25" s="2">
        <v>10</v>
      </c>
      <c r="AN25" s="2">
        <v>20</v>
      </c>
      <c r="AO25" s="2">
        <v>30</v>
      </c>
      <c r="AP25" s="2">
        <v>40</v>
      </c>
      <c r="AQ25" s="2">
        <v>11</v>
      </c>
      <c r="AR25" s="2">
        <v>22</v>
      </c>
      <c r="AS25" s="2">
        <v>33</v>
      </c>
      <c r="AT25" s="2">
        <v>44</v>
      </c>
      <c r="AW25" s="2">
        <v>1</v>
      </c>
    </row>
    <row r="26" spans="1:49" x14ac:dyDescent="0.25">
      <c r="A26" t="s">
        <v>652</v>
      </c>
      <c r="B26" s="2"/>
      <c r="C26" s="2" t="s">
        <v>652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9" x14ac:dyDescent="0.25">
      <c r="A27" t="s">
        <v>166</v>
      </c>
      <c r="B27" s="2"/>
      <c r="C27" s="2" t="s">
        <v>13</v>
      </c>
      <c r="D27" s="12" t="s">
        <v>812</v>
      </c>
      <c r="E27" s="12" t="s">
        <v>858</v>
      </c>
      <c r="F27" s="12" t="s">
        <v>865</v>
      </c>
      <c r="G27" s="12" t="s">
        <v>869</v>
      </c>
      <c r="H27" s="12" t="s">
        <v>880</v>
      </c>
      <c r="I27" s="12" t="s">
        <v>882</v>
      </c>
      <c r="J27" s="12" t="s">
        <v>887</v>
      </c>
      <c r="K27" s="2" t="s">
        <v>889</v>
      </c>
      <c r="L27" s="12" t="s">
        <v>890</v>
      </c>
      <c r="M27" s="12" t="s">
        <v>891</v>
      </c>
      <c r="N27" s="12" t="s">
        <v>892</v>
      </c>
      <c r="O27" s="12" t="s">
        <v>893</v>
      </c>
      <c r="P27" s="12" t="s">
        <v>895</v>
      </c>
      <c r="Q27" s="12" t="s">
        <v>894</v>
      </c>
      <c r="R27" s="12" t="s">
        <v>916</v>
      </c>
      <c r="S27" s="12" t="s">
        <v>919</v>
      </c>
      <c r="T27" s="12" t="s">
        <v>924</v>
      </c>
      <c r="U27" s="12" t="s">
        <v>929</v>
      </c>
      <c r="V27" s="12" t="s">
        <v>930</v>
      </c>
      <c r="W27" s="12" t="s">
        <v>940</v>
      </c>
      <c r="X27" s="12" t="s">
        <v>942</v>
      </c>
      <c r="Y27" s="12" t="s">
        <v>957</v>
      </c>
      <c r="Z27" s="12" t="s">
        <v>958</v>
      </c>
      <c r="AA27" s="12" t="s">
        <v>959</v>
      </c>
      <c r="AB27" s="12" t="s">
        <v>960</v>
      </c>
      <c r="AC27" s="12" t="s">
        <v>961</v>
      </c>
      <c r="AD27" s="2" t="s">
        <v>963</v>
      </c>
      <c r="AE27" s="2" t="s">
        <v>964</v>
      </c>
      <c r="AF27" s="2"/>
      <c r="AG27" s="2"/>
      <c r="AH27" s="12" t="s">
        <v>975</v>
      </c>
      <c r="AI27" s="12" t="s">
        <v>977</v>
      </c>
      <c r="AJ27" s="2" t="s">
        <v>978</v>
      </c>
      <c r="AK27" s="2" t="s">
        <v>979</v>
      </c>
      <c r="AL27" s="2" t="s">
        <v>980</v>
      </c>
      <c r="AM27" s="12" t="s">
        <v>989</v>
      </c>
      <c r="AN27" s="12" t="s">
        <v>991</v>
      </c>
      <c r="AO27" s="12" t="s">
        <v>992</v>
      </c>
      <c r="AP27" s="12" t="s">
        <v>993</v>
      </c>
      <c r="AQ27" s="12" t="s">
        <v>1001</v>
      </c>
      <c r="AR27" s="20" t="s">
        <v>1003</v>
      </c>
      <c r="AS27" t="s">
        <v>1004</v>
      </c>
      <c r="AT27" s="21" t="s">
        <v>1005</v>
      </c>
      <c r="AW27" s="25" t="s">
        <v>1029</v>
      </c>
    </row>
    <row r="28" spans="1:49" x14ac:dyDescent="0.25">
      <c r="A28" t="s">
        <v>167</v>
      </c>
      <c r="B28" s="2"/>
      <c r="C28" s="2" t="s">
        <v>14</v>
      </c>
      <c r="D28" s="12" t="s">
        <v>811</v>
      </c>
      <c r="E28" s="14" t="s">
        <v>811</v>
      </c>
      <c r="F28" s="12" t="s">
        <v>811</v>
      </c>
      <c r="G28" s="12" t="s">
        <v>811</v>
      </c>
      <c r="H28" s="2" t="s">
        <v>881</v>
      </c>
      <c r="I28" s="2" t="s">
        <v>881</v>
      </c>
      <c r="J28" s="2" t="s">
        <v>888</v>
      </c>
      <c r="K28" s="2" t="s">
        <v>888</v>
      </c>
      <c r="L28" s="2" t="s">
        <v>888</v>
      </c>
      <c r="M28" s="2" t="s">
        <v>888</v>
      </c>
      <c r="N28" s="2" t="s">
        <v>888</v>
      </c>
      <c r="O28" s="2" t="s">
        <v>888</v>
      </c>
      <c r="P28" s="2" t="s">
        <v>888</v>
      </c>
      <c r="Q28" s="2" t="s">
        <v>888</v>
      </c>
      <c r="R28" s="2" t="s">
        <v>917</v>
      </c>
      <c r="S28" s="2" t="s">
        <v>917</v>
      </c>
      <c r="T28" s="2" t="s">
        <v>925</v>
      </c>
      <c r="U28" s="2" t="s">
        <v>925</v>
      </c>
      <c r="V28" s="2" t="s">
        <v>931</v>
      </c>
      <c r="W28" s="2" t="s">
        <v>941</v>
      </c>
      <c r="X28" s="2" t="s">
        <v>943</v>
      </c>
      <c r="Y28" s="2" t="s">
        <v>943</v>
      </c>
      <c r="Z28" s="2" t="s">
        <v>943</v>
      </c>
      <c r="AA28" s="2" t="s">
        <v>943</v>
      </c>
      <c r="AB28" s="2" t="s">
        <v>943</v>
      </c>
      <c r="AC28" s="2" t="s">
        <v>962</v>
      </c>
      <c r="AD28" s="2" t="s">
        <v>965</v>
      </c>
      <c r="AE28" s="2" t="s">
        <v>966</v>
      </c>
      <c r="AF28" s="2"/>
      <c r="AG28" s="2"/>
      <c r="AH28" s="2" t="s">
        <v>976</v>
      </c>
      <c r="AI28" s="2" t="s">
        <v>976</v>
      </c>
      <c r="AJ28" s="2" t="s">
        <v>976</v>
      </c>
      <c r="AK28" s="2" t="s">
        <v>976</v>
      </c>
      <c r="AL28" s="2" t="s">
        <v>976</v>
      </c>
      <c r="AM28" s="2" t="s">
        <v>990</v>
      </c>
      <c r="AN28" s="2" t="s">
        <v>990</v>
      </c>
      <c r="AO28" s="2" t="s">
        <v>990</v>
      </c>
      <c r="AP28" t="s">
        <v>994</v>
      </c>
      <c r="AQ28" t="s">
        <v>1002</v>
      </c>
      <c r="AR28" t="s">
        <v>1002</v>
      </c>
      <c r="AS28" t="s">
        <v>1002</v>
      </c>
      <c r="AT28" t="s">
        <v>1002</v>
      </c>
      <c r="AW28" t="s">
        <v>965</v>
      </c>
    </row>
    <row r="29" spans="1:49" x14ac:dyDescent="0.25">
      <c r="A29" t="s">
        <v>46</v>
      </c>
      <c r="B29" s="2"/>
      <c r="C29" s="2" t="s">
        <v>46</v>
      </c>
      <c r="D29" s="2" t="s">
        <v>206</v>
      </c>
      <c r="E29" s="2" t="s">
        <v>207</v>
      </c>
      <c r="F29" s="2" t="s">
        <v>207</v>
      </c>
      <c r="G29" s="2" t="s">
        <v>206</v>
      </c>
      <c r="H29" s="2" t="s">
        <v>207</v>
      </c>
      <c r="I29" s="2" t="s">
        <v>206</v>
      </c>
      <c r="J29" s="2" t="s">
        <v>207</v>
      </c>
      <c r="K29" s="2" t="s">
        <v>206</v>
      </c>
      <c r="L29" s="2" t="s">
        <v>206</v>
      </c>
      <c r="M29" s="2" t="s">
        <v>207</v>
      </c>
      <c r="N29" s="2" t="s">
        <v>207</v>
      </c>
      <c r="O29" s="2" t="s">
        <v>206</v>
      </c>
      <c r="P29" s="2" t="s">
        <v>206</v>
      </c>
      <c r="Q29" s="2" t="s">
        <v>206</v>
      </c>
      <c r="R29" s="2" t="s">
        <v>206</v>
      </c>
      <c r="S29" s="2" t="s">
        <v>207</v>
      </c>
      <c r="T29" s="2" t="s">
        <v>207</v>
      </c>
      <c r="U29" s="2" t="s">
        <v>207</v>
      </c>
      <c r="V29" s="2" t="s">
        <v>207</v>
      </c>
      <c r="W29" s="2" t="s">
        <v>206</v>
      </c>
      <c r="X29" s="2" t="s">
        <v>206</v>
      </c>
      <c r="Y29" s="2" t="s">
        <v>207</v>
      </c>
      <c r="Z29" s="2" t="s">
        <v>207</v>
      </c>
      <c r="AA29" s="2" t="s">
        <v>207</v>
      </c>
      <c r="AB29" s="2" t="s">
        <v>206</v>
      </c>
      <c r="AC29" s="2" t="s">
        <v>206</v>
      </c>
      <c r="AD29" s="2" t="s">
        <v>207</v>
      </c>
      <c r="AE29" s="2" t="s">
        <v>206</v>
      </c>
      <c r="AF29" s="2"/>
      <c r="AG29" s="2"/>
      <c r="AH29" s="2" t="s">
        <v>207</v>
      </c>
      <c r="AI29" s="2" t="s">
        <v>206</v>
      </c>
      <c r="AJ29" s="2" t="s">
        <v>207</v>
      </c>
      <c r="AK29" s="2" t="s">
        <v>207</v>
      </c>
      <c r="AL29" s="2" t="s">
        <v>206</v>
      </c>
      <c r="AM29" s="2" t="s">
        <v>206</v>
      </c>
      <c r="AN29" s="2" t="s">
        <v>207</v>
      </c>
      <c r="AO29" s="2" t="s">
        <v>207</v>
      </c>
      <c r="AP29" s="2" t="s">
        <v>207</v>
      </c>
      <c r="AQ29" s="2" t="s">
        <v>206</v>
      </c>
      <c r="AR29" s="2" t="s">
        <v>207</v>
      </c>
      <c r="AS29" s="2" t="s">
        <v>206</v>
      </c>
      <c r="AT29" s="2" t="s">
        <v>206</v>
      </c>
      <c r="AW29" s="2" t="s">
        <v>206</v>
      </c>
    </row>
    <row r="30" spans="1:49" x14ac:dyDescent="0.25">
      <c r="A30" t="s">
        <v>48</v>
      </c>
      <c r="B30" s="2" t="s">
        <v>47</v>
      </c>
      <c r="C30" s="2" t="s">
        <v>48</v>
      </c>
      <c r="D30" s="2" t="s">
        <v>20</v>
      </c>
      <c r="E30" s="2" t="s">
        <v>864</v>
      </c>
      <c r="F30" s="2" t="s">
        <v>860</v>
      </c>
      <c r="G30" s="2" t="s">
        <v>860</v>
      </c>
      <c r="H30" s="2" t="s">
        <v>20</v>
      </c>
      <c r="I30" s="2" t="s">
        <v>860</v>
      </c>
      <c r="J30" s="2" t="s">
        <v>20</v>
      </c>
      <c r="K30" s="2" t="s">
        <v>864</v>
      </c>
      <c r="L30" s="2" t="s">
        <v>860</v>
      </c>
      <c r="M30" s="2" t="s">
        <v>860</v>
      </c>
      <c r="N30" s="16" t="s">
        <v>860</v>
      </c>
      <c r="O30" s="16" t="s">
        <v>860</v>
      </c>
      <c r="P30" s="16" t="s">
        <v>860</v>
      </c>
      <c r="Q30" s="16" t="s">
        <v>860</v>
      </c>
      <c r="R30" s="2" t="s">
        <v>20</v>
      </c>
      <c r="S30" s="2" t="s">
        <v>864</v>
      </c>
      <c r="T30" s="2" t="s">
        <v>20</v>
      </c>
      <c r="U30" s="2" t="s">
        <v>860</v>
      </c>
      <c r="V30" s="2" t="s">
        <v>20</v>
      </c>
      <c r="W30" s="2" t="s">
        <v>864</v>
      </c>
      <c r="X30" s="2" t="s">
        <v>20</v>
      </c>
      <c r="Y30" s="2" t="s">
        <v>864</v>
      </c>
      <c r="Z30" s="2" t="s">
        <v>860</v>
      </c>
      <c r="AA30" s="2" t="s">
        <v>860</v>
      </c>
      <c r="AB30" s="2" t="s">
        <v>860</v>
      </c>
      <c r="AC30" s="2" t="s">
        <v>20</v>
      </c>
      <c r="AD30" s="2" t="s">
        <v>862</v>
      </c>
      <c r="AE30" s="2" t="s">
        <v>862</v>
      </c>
      <c r="AF30" s="2"/>
      <c r="AG30" s="2"/>
      <c r="AH30" s="2" t="s">
        <v>20</v>
      </c>
      <c r="AI30" s="2" t="s">
        <v>864</v>
      </c>
      <c r="AJ30" s="2" t="s">
        <v>860</v>
      </c>
      <c r="AK30" s="2" t="s">
        <v>860</v>
      </c>
      <c r="AL30" s="2" t="s">
        <v>860</v>
      </c>
      <c r="AM30" s="2" t="s">
        <v>20</v>
      </c>
      <c r="AN30" s="2" t="s">
        <v>864</v>
      </c>
      <c r="AO30" s="2" t="s">
        <v>860</v>
      </c>
      <c r="AP30" s="2" t="s">
        <v>862</v>
      </c>
      <c r="AQ30" s="2" t="s">
        <v>20</v>
      </c>
      <c r="AR30" s="2" t="s">
        <v>864</v>
      </c>
      <c r="AS30" s="2" t="s">
        <v>862</v>
      </c>
      <c r="AT30" s="2" t="s">
        <v>860</v>
      </c>
      <c r="AU30" s="2"/>
      <c r="AV30" s="2"/>
      <c r="AW30" s="2" t="s">
        <v>20</v>
      </c>
    </row>
    <row r="31" spans="1:49" x14ac:dyDescent="0.25">
      <c r="A31" t="s">
        <v>174</v>
      </c>
      <c r="B31" s="2" t="s">
        <v>50</v>
      </c>
      <c r="C31" s="2" t="s">
        <v>51</v>
      </c>
      <c r="D31" s="2" t="s">
        <v>654</v>
      </c>
      <c r="E31" s="2" t="s">
        <v>654</v>
      </c>
      <c r="F31" s="2" t="s">
        <v>654</v>
      </c>
      <c r="G31" s="2" t="s">
        <v>654</v>
      </c>
      <c r="H31" s="2" t="s">
        <v>654</v>
      </c>
      <c r="I31" s="2" t="s">
        <v>654</v>
      </c>
      <c r="J31" s="2" t="s">
        <v>654</v>
      </c>
      <c r="K31" s="2" t="s">
        <v>654</v>
      </c>
      <c r="L31" s="2" t="s">
        <v>654</v>
      </c>
      <c r="M31" s="2" t="s">
        <v>654</v>
      </c>
      <c r="N31" s="2" t="s">
        <v>654</v>
      </c>
      <c r="O31" s="2" t="s">
        <v>654</v>
      </c>
      <c r="P31" s="2" t="s">
        <v>654</v>
      </c>
      <c r="Q31" s="2" t="s">
        <v>654</v>
      </c>
      <c r="R31" s="2" t="s">
        <v>654</v>
      </c>
      <c r="S31" s="2" t="s">
        <v>654</v>
      </c>
      <c r="T31" s="2" t="s">
        <v>654</v>
      </c>
      <c r="U31" s="2" t="s">
        <v>52</v>
      </c>
      <c r="V31" s="2" t="s">
        <v>654</v>
      </c>
      <c r="W31" s="2" t="s">
        <v>654</v>
      </c>
      <c r="X31" s="2" t="s">
        <v>654</v>
      </c>
      <c r="Y31" s="2" t="s">
        <v>654</v>
      </c>
      <c r="Z31" s="2" t="s">
        <v>654</v>
      </c>
      <c r="AA31" s="2" t="s">
        <v>654</v>
      </c>
      <c r="AB31" s="2" t="s">
        <v>654</v>
      </c>
      <c r="AC31" s="2" t="s">
        <v>654</v>
      </c>
      <c r="AD31" s="2" t="s">
        <v>654</v>
      </c>
      <c r="AE31" s="2" t="s">
        <v>654</v>
      </c>
      <c r="AF31" s="2"/>
      <c r="AG31" s="2"/>
      <c r="AH31" s="2" t="s">
        <v>654</v>
      </c>
      <c r="AI31" s="2" t="s">
        <v>654</v>
      </c>
      <c r="AJ31" s="2" t="s">
        <v>654</v>
      </c>
      <c r="AK31" s="2" t="s">
        <v>654</v>
      </c>
      <c r="AL31" s="2" t="s">
        <v>654</v>
      </c>
      <c r="AM31" s="2" t="s">
        <v>654</v>
      </c>
      <c r="AN31" s="2" t="s">
        <v>654</v>
      </c>
      <c r="AO31" s="2" t="s">
        <v>654</v>
      </c>
      <c r="AP31" s="2" t="s">
        <v>52</v>
      </c>
      <c r="AQ31" s="2" t="s">
        <v>654</v>
      </c>
      <c r="AR31" s="2" t="s">
        <v>52</v>
      </c>
      <c r="AS31" s="2" t="s">
        <v>654</v>
      </c>
      <c r="AT31" s="2" t="s">
        <v>654</v>
      </c>
      <c r="AW31" s="2" t="s">
        <v>654</v>
      </c>
    </row>
    <row r="32" spans="1:49" x14ac:dyDescent="0.25">
      <c r="A32" t="s">
        <v>53</v>
      </c>
      <c r="B32" s="2" t="s">
        <v>53</v>
      </c>
      <c r="C32" s="2" t="s">
        <v>54</v>
      </c>
      <c r="D32" s="2" t="s">
        <v>200</v>
      </c>
      <c r="E32" s="2" t="s">
        <v>200</v>
      </c>
      <c r="F32" s="2" t="s">
        <v>201</v>
      </c>
      <c r="G32" s="2" t="s">
        <v>201</v>
      </c>
      <c r="H32" s="2" t="s">
        <v>203</v>
      </c>
      <c r="I32" s="2" t="s">
        <v>201</v>
      </c>
      <c r="J32" s="2" t="s">
        <v>200</v>
      </c>
      <c r="K32" s="2" t="s">
        <v>200</v>
      </c>
      <c r="L32" s="2" t="s">
        <v>201</v>
      </c>
      <c r="M32" s="2" t="s">
        <v>201</v>
      </c>
      <c r="N32" s="2" t="s">
        <v>201</v>
      </c>
      <c r="O32" s="2" t="s">
        <v>201</v>
      </c>
      <c r="P32" s="2" t="s">
        <v>201</v>
      </c>
      <c r="Q32" s="2" t="s">
        <v>201</v>
      </c>
      <c r="R32" s="2" t="s">
        <v>200</v>
      </c>
      <c r="S32" s="2" t="s">
        <v>200</v>
      </c>
      <c r="T32" s="2" t="s">
        <v>199</v>
      </c>
      <c r="U32" s="2" t="s">
        <v>201</v>
      </c>
      <c r="V32" s="2" t="s">
        <v>200</v>
      </c>
      <c r="W32" s="2" t="s">
        <v>200</v>
      </c>
      <c r="X32" s="2" t="s">
        <v>200</v>
      </c>
      <c r="Y32" s="2"/>
      <c r="Z32" s="2" t="s">
        <v>201</v>
      </c>
      <c r="AA32" s="2" t="s">
        <v>201</v>
      </c>
      <c r="AB32" s="2" t="s">
        <v>201</v>
      </c>
      <c r="AC32" s="2" t="s">
        <v>201</v>
      </c>
      <c r="AD32" s="2" t="s">
        <v>201</v>
      </c>
      <c r="AE32" s="2" t="s">
        <v>201</v>
      </c>
      <c r="AF32" s="2"/>
      <c r="AG32" s="2"/>
      <c r="AH32" s="2" t="s">
        <v>200</v>
      </c>
      <c r="AI32" s="2" t="s">
        <v>200</v>
      </c>
      <c r="AJ32" s="2" t="s">
        <v>201</v>
      </c>
      <c r="AK32" s="2" t="s">
        <v>201</v>
      </c>
      <c r="AL32" s="2" t="s">
        <v>201</v>
      </c>
      <c r="AM32" s="2" t="s">
        <v>200</v>
      </c>
      <c r="AN32" s="2" t="s">
        <v>200</v>
      </c>
      <c r="AO32" s="2" t="s">
        <v>201</v>
      </c>
      <c r="AP32" s="2" t="s">
        <v>203</v>
      </c>
      <c r="AQ32" s="2" t="s">
        <v>200</v>
      </c>
      <c r="AR32" s="2" t="s">
        <v>200</v>
      </c>
      <c r="AS32" s="2" t="s">
        <v>199</v>
      </c>
      <c r="AT32" s="2" t="s">
        <v>201</v>
      </c>
      <c r="AW32" s="2" t="s">
        <v>201</v>
      </c>
    </row>
    <row r="33" spans="1:49" x14ac:dyDescent="0.25">
      <c r="A33" t="s">
        <v>55</v>
      </c>
      <c r="B33" s="2" t="s">
        <v>55</v>
      </c>
      <c r="C33" s="2" t="s">
        <v>56</v>
      </c>
      <c r="D33" s="2">
        <v>18</v>
      </c>
      <c r="E33" s="2">
        <v>16</v>
      </c>
      <c r="F33" s="2">
        <v>16</v>
      </c>
      <c r="G33" s="2">
        <v>16</v>
      </c>
      <c r="H33" s="2">
        <v>16</v>
      </c>
      <c r="I33" s="2">
        <v>16</v>
      </c>
      <c r="J33" s="2">
        <v>16</v>
      </c>
      <c r="K33" s="2">
        <v>16</v>
      </c>
      <c r="L33" s="2">
        <v>16</v>
      </c>
      <c r="M33" s="2">
        <v>16</v>
      </c>
      <c r="N33" s="2">
        <v>16</v>
      </c>
      <c r="O33" s="2">
        <v>16</v>
      </c>
      <c r="P33" s="2">
        <v>16</v>
      </c>
      <c r="Q33" s="2">
        <v>16</v>
      </c>
      <c r="R33" s="2">
        <v>16</v>
      </c>
      <c r="S33" s="2">
        <v>16</v>
      </c>
      <c r="T33" s="2">
        <v>16</v>
      </c>
      <c r="U33" s="2"/>
      <c r="V33" s="2">
        <v>21</v>
      </c>
      <c r="W33" s="12">
        <v>16</v>
      </c>
      <c r="X33" s="2">
        <v>16</v>
      </c>
      <c r="Y33" s="12">
        <v>16</v>
      </c>
      <c r="Z33" s="2">
        <v>17</v>
      </c>
      <c r="AA33" s="2">
        <v>16</v>
      </c>
      <c r="AB33" s="2">
        <v>16</v>
      </c>
      <c r="AC33" s="2">
        <v>18</v>
      </c>
      <c r="AD33" s="2">
        <v>16</v>
      </c>
      <c r="AE33" s="2">
        <v>20</v>
      </c>
      <c r="AF33" s="2"/>
      <c r="AG33" s="2"/>
      <c r="AH33" s="2">
        <v>16</v>
      </c>
      <c r="AI33" s="2">
        <v>16</v>
      </c>
      <c r="AJ33" s="2">
        <v>18</v>
      </c>
      <c r="AK33" s="2">
        <v>16</v>
      </c>
      <c r="AL33" s="2">
        <v>16</v>
      </c>
      <c r="AM33" s="2">
        <v>19</v>
      </c>
      <c r="AN33" s="2">
        <v>17</v>
      </c>
      <c r="AO33" s="2">
        <v>16</v>
      </c>
      <c r="AQ33" s="2">
        <v>16</v>
      </c>
      <c r="AR33" s="2"/>
      <c r="AS33" s="2">
        <v>16</v>
      </c>
      <c r="AT33" s="2">
        <v>16</v>
      </c>
      <c r="AW33">
        <v>16</v>
      </c>
    </row>
    <row r="34" spans="1:49" x14ac:dyDescent="0.25">
      <c r="A34" t="s">
        <v>662</v>
      </c>
      <c r="B34" s="2"/>
      <c r="C34" s="2" t="s">
        <v>671</v>
      </c>
      <c r="D34" s="2" t="s">
        <v>664</v>
      </c>
      <c r="E34" s="2" t="s">
        <v>665</v>
      </c>
      <c r="F34" s="2" t="s">
        <v>665</v>
      </c>
      <c r="G34" s="2" t="s">
        <v>665</v>
      </c>
      <c r="H34" s="2" t="s">
        <v>664</v>
      </c>
      <c r="I34" s="2" t="s">
        <v>665</v>
      </c>
      <c r="J34" s="2" t="s">
        <v>665</v>
      </c>
      <c r="K34" s="2" t="s">
        <v>665</v>
      </c>
      <c r="L34" s="2" t="s">
        <v>665</v>
      </c>
      <c r="M34" s="2" t="s">
        <v>665</v>
      </c>
      <c r="N34" s="2" t="s">
        <v>665</v>
      </c>
      <c r="O34" s="2" t="s">
        <v>665</v>
      </c>
      <c r="P34" s="2" t="s">
        <v>665</v>
      </c>
      <c r="Q34" s="2" t="s">
        <v>665</v>
      </c>
      <c r="R34" s="2" t="s">
        <v>665</v>
      </c>
      <c r="S34" s="2"/>
      <c r="T34" s="2" t="s">
        <v>665</v>
      </c>
      <c r="U34" s="2" t="s">
        <v>665</v>
      </c>
      <c r="V34" s="2" t="s">
        <v>664</v>
      </c>
      <c r="W34" s="2"/>
      <c r="X34" s="2" t="s">
        <v>664</v>
      </c>
      <c r="Y34" s="2"/>
      <c r="Z34" s="2" t="s">
        <v>665</v>
      </c>
      <c r="AA34" s="2" t="s">
        <v>665</v>
      </c>
      <c r="AB34" s="2" t="s">
        <v>665</v>
      </c>
      <c r="AC34" s="2" t="s">
        <v>664</v>
      </c>
      <c r="AD34" s="2" t="s">
        <v>665</v>
      </c>
      <c r="AE34" s="2" t="s">
        <v>665</v>
      </c>
      <c r="AF34" s="2"/>
      <c r="AG34" s="2"/>
      <c r="AH34" s="2" t="s">
        <v>665</v>
      </c>
      <c r="AI34" s="2" t="s">
        <v>665</v>
      </c>
      <c r="AJ34" s="2" t="s">
        <v>665</v>
      </c>
      <c r="AK34" s="2" t="s">
        <v>665</v>
      </c>
      <c r="AL34" s="2" t="s">
        <v>665</v>
      </c>
      <c r="AM34" s="2" t="s">
        <v>665</v>
      </c>
      <c r="AN34" s="2"/>
      <c r="AO34" s="2" t="s">
        <v>665</v>
      </c>
      <c r="AP34" s="2" t="s">
        <v>665</v>
      </c>
      <c r="AQ34" s="2" t="s">
        <v>664</v>
      </c>
      <c r="AR34" s="2" t="s">
        <v>665</v>
      </c>
      <c r="AS34" s="2" t="s">
        <v>665</v>
      </c>
      <c r="AT34" s="2" t="s">
        <v>665</v>
      </c>
      <c r="AW34" s="2" t="s">
        <v>665</v>
      </c>
    </row>
    <row r="35" spans="1:49" x14ac:dyDescent="0.25">
      <c r="A35" t="s">
        <v>666</v>
      </c>
      <c r="B35" s="2"/>
      <c r="C35" s="2" t="s">
        <v>666</v>
      </c>
      <c r="D35" s="2"/>
      <c r="E35" s="2"/>
      <c r="F35" s="2"/>
      <c r="G35" s="2"/>
      <c r="H35" s="2"/>
      <c r="I35" s="2"/>
      <c r="J35" s="2" t="s">
        <v>668</v>
      </c>
      <c r="K35" s="2"/>
      <c r="L35" s="2"/>
      <c r="M35" s="2"/>
      <c r="N35" s="2"/>
      <c r="O35" s="2"/>
      <c r="P35" s="2"/>
      <c r="Q35" s="2"/>
      <c r="R35" s="2" t="s">
        <v>668</v>
      </c>
      <c r="S35" s="2"/>
      <c r="T35" s="2" t="s">
        <v>668</v>
      </c>
      <c r="U35" s="2" t="s">
        <v>670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 t="s">
        <v>670</v>
      </c>
      <c r="AI35" s="2"/>
      <c r="AJ35" s="2"/>
      <c r="AK35" s="2"/>
      <c r="AL35" s="2"/>
      <c r="AM35" s="2" t="s">
        <v>668</v>
      </c>
      <c r="AN35" s="2"/>
      <c r="AO35" s="2"/>
      <c r="AQ35" s="2"/>
      <c r="AW35" s="2" t="s">
        <v>670</v>
      </c>
    </row>
    <row r="36" spans="1:49" x14ac:dyDescent="0.25">
      <c r="A36" t="s">
        <v>673</v>
      </c>
      <c r="B36" s="2"/>
      <c r="C36" s="2" t="s">
        <v>672</v>
      </c>
      <c r="D36" s="2"/>
      <c r="E36" s="2" t="s">
        <v>664</v>
      </c>
      <c r="F36" s="2"/>
      <c r="G36" s="2"/>
      <c r="H36" s="2" t="s">
        <v>664</v>
      </c>
      <c r="I36" s="2"/>
      <c r="J36" s="2" t="s">
        <v>664</v>
      </c>
      <c r="K36" s="2"/>
      <c r="L36" s="2"/>
      <c r="M36" s="2"/>
      <c r="N36" s="2"/>
      <c r="O36" s="2"/>
      <c r="P36" s="2"/>
      <c r="Q36" s="2"/>
      <c r="R36" s="2" t="s">
        <v>664</v>
      </c>
      <c r="S36" s="2" t="s">
        <v>665</v>
      </c>
      <c r="T36" s="2" t="s">
        <v>664</v>
      </c>
      <c r="U36" s="2" t="s">
        <v>664</v>
      </c>
      <c r="V36" s="2" t="s">
        <v>664</v>
      </c>
      <c r="W36" s="2"/>
      <c r="X36" s="2" t="s">
        <v>664</v>
      </c>
      <c r="Y36" s="2"/>
      <c r="Z36" s="2"/>
      <c r="AA36" s="2"/>
      <c r="AB36" s="2"/>
      <c r="AC36" s="2" t="s">
        <v>664</v>
      </c>
      <c r="AD36" s="2"/>
      <c r="AE36" s="2"/>
      <c r="AF36" s="2"/>
      <c r="AG36" s="2"/>
      <c r="AH36" s="2" t="s">
        <v>664</v>
      </c>
      <c r="AI36" s="2"/>
      <c r="AJ36" s="2"/>
      <c r="AK36" s="2"/>
      <c r="AL36" s="2"/>
      <c r="AM36" s="2" t="s">
        <v>664</v>
      </c>
      <c r="AN36" s="2"/>
      <c r="AO36" s="2"/>
      <c r="AQ36" s="2" t="s">
        <v>664</v>
      </c>
      <c r="AW36" s="2" t="s">
        <v>665</v>
      </c>
    </row>
    <row r="37" spans="1:49" x14ac:dyDescent="0.25">
      <c r="A37" t="s">
        <v>708</v>
      </c>
      <c r="B37" s="2"/>
      <c r="C37" s="2" t="s">
        <v>674</v>
      </c>
      <c r="D37" s="2" t="s">
        <v>664</v>
      </c>
      <c r="E37" s="2"/>
      <c r="F37" s="2"/>
      <c r="G37" s="2"/>
      <c r="H37" s="2" t="s">
        <v>664</v>
      </c>
      <c r="I37" s="2"/>
      <c r="J37" s="2" t="s">
        <v>664</v>
      </c>
      <c r="K37" s="2"/>
      <c r="L37" s="2"/>
      <c r="M37" s="2"/>
      <c r="N37" s="2"/>
      <c r="O37" s="2"/>
      <c r="P37" s="2"/>
      <c r="Q37" s="2"/>
      <c r="R37" s="2" t="s">
        <v>664</v>
      </c>
      <c r="S37" s="2" t="s">
        <v>664</v>
      </c>
      <c r="T37" s="2" t="s">
        <v>664</v>
      </c>
      <c r="U37" s="2"/>
      <c r="V37" s="2" t="s">
        <v>664</v>
      </c>
      <c r="W37" s="2"/>
      <c r="X37" s="2" t="s">
        <v>664</v>
      </c>
      <c r="Y37" s="2"/>
      <c r="Z37" s="2"/>
      <c r="AA37" s="2"/>
      <c r="AB37" s="2"/>
      <c r="AC37" s="2" t="s">
        <v>664</v>
      </c>
      <c r="AD37" s="2"/>
      <c r="AE37" s="2"/>
      <c r="AF37" s="2"/>
      <c r="AG37" s="2"/>
      <c r="AH37" s="2" t="s">
        <v>664</v>
      </c>
      <c r="AI37" s="2"/>
      <c r="AJ37" s="2"/>
      <c r="AK37" s="2"/>
      <c r="AL37" s="2"/>
      <c r="AM37" s="2" t="s">
        <v>664</v>
      </c>
      <c r="AN37" s="2"/>
      <c r="AO37" s="2"/>
      <c r="AQ37" s="2" t="s">
        <v>664</v>
      </c>
      <c r="AW37" s="2" t="s">
        <v>664</v>
      </c>
    </row>
    <row r="38" spans="1:49" x14ac:dyDescent="0.25">
      <c r="A38" t="s">
        <v>171</v>
      </c>
      <c r="B38" s="2" t="s">
        <v>26</v>
      </c>
      <c r="C38" s="2" t="s">
        <v>27</v>
      </c>
      <c r="D38" s="2" t="s">
        <v>675</v>
      </c>
      <c r="E38" s="2"/>
      <c r="F38" s="2"/>
      <c r="G38" s="2"/>
      <c r="H38" s="2" t="s">
        <v>675</v>
      </c>
      <c r="I38" s="2"/>
      <c r="J38" s="2" t="s">
        <v>675</v>
      </c>
      <c r="K38" s="2"/>
      <c r="L38" s="2"/>
      <c r="M38" s="2"/>
      <c r="N38" s="2"/>
      <c r="O38" s="2"/>
      <c r="P38" s="2"/>
      <c r="Q38" s="2"/>
      <c r="R38" s="2" t="s">
        <v>675</v>
      </c>
      <c r="S38" s="2"/>
      <c r="T38" s="2" t="s">
        <v>676</v>
      </c>
      <c r="U38" s="2"/>
      <c r="V38" s="2" t="s">
        <v>675</v>
      </c>
      <c r="X38" s="2" t="s">
        <v>676</v>
      </c>
      <c r="Y38" s="2"/>
      <c r="Z38" s="2"/>
      <c r="AA38" s="2"/>
      <c r="AB38" s="2"/>
      <c r="AC38" s="2" t="s">
        <v>675</v>
      </c>
      <c r="AD38" s="2"/>
      <c r="AE38" s="2"/>
      <c r="AF38" s="2"/>
      <c r="AG38" s="2"/>
      <c r="AH38" s="2"/>
      <c r="AI38" s="2"/>
      <c r="AJ38" s="2"/>
      <c r="AK38" s="2"/>
      <c r="AL38" s="2"/>
      <c r="AM38" s="2" t="s">
        <v>676</v>
      </c>
      <c r="AN38" s="2"/>
      <c r="AO38" s="2"/>
      <c r="AQ38" s="2" t="s">
        <v>665</v>
      </c>
      <c r="AW38" s="2"/>
    </row>
    <row r="39" spans="1:49" x14ac:dyDescent="0.25">
      <c r="A39" t="s">
        <v>696</v>
      </c>
      <c r="B39" s="2"/>
      <c r="C39" s="2" t="s">
        <v>697</v>
      </c>
      <c r="D39" s="2" t="s">
        <v>690</v>
      </c>
      <c r="E39" s="2"/>
      <c r="F39" s="2"/>
      <c r="G39" s="2"/>
      <c r="H39" s="2" t="s">
        <v>693</v>
      </c>
      <c r="I39" s="2"/>
      <c r="J39" s="2" t="s">
        <v>690</v>
      </c>
      <c r="K39" s="2"/>
      <c r="L39" s="2"/>
      <c r="M39" s="2"/>
      <c r="N39" s="2"/>
      <c r="O39" s="2"/>
      <c r="P39" s="2"/>
      <c r="Q39" s="2"/>
      <c r="R39" s="2" t="s">
        <v>683</v>
      </c>
      <c r="S39" s="2"/>
      <c r="T39" s="2" t="s">
        <v>680</v>
      </c>
      <c r="U39" s="2"/>
      <c r="V39" s="2" t="s">
        <v>687</v>
      </c>
      <c r="X39" s="2" t="s">
        <v>694</v>
      </c>
      <c r="Y39" s="2"/>
      <c r="Z39" s="2"/>
      <c r="AA39" s="2"/>
      <c r="AB39" s="2"/>
      <c r="AC39" s="2" t="s">
        <v>689</v>
      </c>
      <c r="AD39" s="2"/>
      <c r="AE39" s="2"/>
      <c r="AF39" s="2"/>
      <c r="AG39" s="2"/>
      <c r="AH39" s="2"/>
      <c r="AI39" s="2"/>
      <c r="AJ39" s="2"/>
      <c r="AK39" s="2"/>
      <c r="AL39" s="2"/>
      <c r="AM39" s="2" t="s">
        <v>678</v>
      </c>
      <c r="AN39" s="2"/>
      <c r="AO39" s="2"/>
      <c r="AQ39" s="2" t="s">
        <v>690</v>
      </c>
      <c r="AR39" s="2"/>
      <c r="AS39" s="2"/>
      <c r="AT39" s="2"/>
      <c r="AU39" s="2"/>
      <c r="AV39" s="2"/>
      <c r="AW39" s="2"/>
    </row>
    <row r="40" spans="1:49" x14ac:dyDescent="0.25">
      <c r="A40" t="s">
        <v>24</v>
      </c>
      <c r="B40" s="2" t="s">
        <v>24</v>
      </c>
      <c r="C40" s="2" t="s">
        <v>25</v>
      </c>
      <c r="D40" s="2" t="s">
        <v>640</v>
      </c>
      <c r="E40" s="2"/>
      <c r="F40" s="2"/>
      <c r="G40" s="2"/>
      <c r="H40" s="2" t="s">
        <v>642</v>
      </c>
      <c r="I40" s="2"/>
      <c r="J40" s="2" t="s">
        <v>643</v>
      </c>
      <c r="K40" s="2"/>
      <c r="L40" s="2"/>
      <c r="M40" s="2"/>
      <c r="N40" s="2"/>
      <c r="O40" s="2"/>
      <c r="P40" s="2"/>
      <c r="Q40" s="2"/>
      <c r="R40" s="2" t="s">
        <v>642</v>
      </c>
      <c r="S40" s="2"/>
      <c r="T40" s="2" t="s">
        <v>640</v>
      </c>
      <c r="U40" s="2"/>
      <c r="V40" s="2" t="s">
        <v>641</v>
      </c>
      <c r="X40" s="2" t="s">
        <v>642</v>
      </c>
      <c r="Y40" s="2"/>
      <c r="Z40" s="2"/>
      <c r="AA40" s="2"/>
      <c r="AB40" s="2"/>
      <c r="AC40" s="2" t="s">
        <v>640</v>
      </c>
      <c r="AD40" s="2"/>
      <c r="AE40" s="2"/>
      <c r="AF40" s="2"/>
      <c r="AG40" s="2"/>
      <c r="AH40" s="2"/>
      <c r="AI40" s="2"/>
      <c r="AJ40" s="2"/>
      <c r="AK40" s="2"/>
      <c r="AL40" s="2"/>
      <c r="AM40" s="2" t="s">
        <v>640</v>
      </c>
      <c r="AN40" s="2"/>
      <c r="AO40" s="2"/>
      <c r="AQ40" s="2" t="s">
        <v>643</v>
      </c>
      <c r="AW40" s="2"/>
    </row>
    <row r="41" spans="1:49" x14ac:dyDescent="0.25">
      <c r="A41" t="s">
        <v>172</v>
      </c>
      <c r="B41" s="2" t="s">
        <v>28</v>
      </c>
      <c r="C41" s="2" t="s">
        <v>29</v>
      </c>
      <c r="D41" s="2" t="s">
        <v>705</v>
      </c>
      <c r="E41" s="2"/>
      <c r="F41" s="2"/>
      <c r="G41" s="2"/>
      <c r="H41" s="2" t="s">
        <v>703</v>
      </c>
      <c r="I41" s="2"/>
      <c r="J41" s="2" t="s">
        <v>702</v>
      </c>
      <c r="K41" s="2"/>
      <c r="L41" s="2"/>
      <c r="M41" s="2"/>
      <c r="N41" s="2"/>
      <c r="O41" s="2"/>
      <c r="P41" s="2"/>
      <c r="Q41" s="2"/>
      <c r="R41" s="2" t="s">
        <v>703</v>
      </c>
      <c r="S41" s="2"/>
      <c r="T41" s="2" t="s">
        <v>703</v>
      </c>
      <c r="U41" s="2"/>
      <c r="V41" s="2" t="s">
        <v>705</v>
      </c>
      <c r="X41" s="2" t="s">
        <v>704</v>
      </c>
      <c r="Y41" s="2"/>
      <c r="Z41" s="2"/>
      <c r="AA41" s="2"/>
      <c r="AB41" s="2"/>
      <c r="AC41" s="2" t="s">
        <v>702</v>
      </c>
      <c r="AD41" s="2"/>
      <c r="AE41" s="2"/>
      <c r="AF41" s="2"/>
      <c r="AG41" s="2"/>
      <c r="AH41" s="2"/>
      <c r="AI41" s="2"/>
      <c r="AJ41" s="2"/>
      <c r="AK41" s="2"/>
      <c r="AL41" s="2"/>
      <c r="AM41" s="2" t="s">
        <v>702</v>
      </c>
      <c r="AN41" s="2"/>
      <c r="AO41" s="2"/>
      <c r="AQ41" s="2" t="s">
        <v>706</v>
      </c>
      <c r="AW41" s="2"/>
    </row>
    <row r="42" spans="1:49" x14ac:dyDescent="0.25">
      <c r="A42" t="s">
        <v>700</v>
      </c>
      <c r="B42" s="2"/>
      <c r="C42" s="2" t="s">
        <v>701</v>
      </c>
      <c r="D42" s="2">
        <v>200</v>
      </c>
      <c r="E42" s="2"/>
      <c r="F42" s="2"/>
      <c r="G42" s="2"/>
      <c r="H42" s="2">
        <v>200</v>
      </c>
      <c r="I42" s="2"/>
      <c r="J42" s="2">
        <v>200</v>
      </c>
      <c r="K42" s="2"/>
      <c r="L42" s="2"/>
      <c r="M42" s="2"/>
      <c r="N42" s="2"/>
      <c r="O42" s="2"/>
      <c r="P42" s="2"/>
      <c r="Q42" s="2"/>
      <c r="R42" s="2">
        <v>200</v>
      </c>
      <c r="S42" s="2"/>
      <c r="T42" s="2">
        <v>200</v>
      </c>
      <c r="U42" s="2"/>
      <c r="V42" s="2">
        <v>200</v>
      </c>
      <c r="W42" s="2"/>
      <c r="X42" s="2">
        <v>200</v>
      </c>
      <c r="Y42" s="2"/>
      <c r="Z42" s="2"/>
      <c r="AA42" s="2"/>
      <c r="AB42" s="2"/>
      <c r="AC42" s="2">
        <v>200</v>
      </c>
      <c r="AD42" s="2"/>
      <c r="AE42" s="2"/>
      <c r="AF42" s="2"/>
      <c r="AG42" s="2"/>
      <c r="AH42" s="2"/>
      <c r="AI42" s="2"/>
      <c r="AJ42" s="2"/>
      <c r="AK42" s="2"/>
      <c r="AL42" s="2"/>
      <c r="AM42" s="2">
        <v>200</v>
      </c>
      <c r="AN42" s="2"/>
      <c r="AO42" s="2"/>
      <c r="AQ42" s="2">
        <v>200</v>
      </c>
    </row>
    <row r="43" spans="1:49" x14ac:dyDescent="0.25">
      <c r="A43" t="s">
        <v>186</v>
      </c>
      <c r="B43" s="2" t="s">
        <v>57</v>
      </c>
      <c r="C43" s="2" t="s">
        <v>15</v>
      </c>
      <c r="D43" s="13">
        <v>22160</v>
      </c>
      <c r="E43" s="13">
        <v>24351</v>
      </c>
      <c r="F43" s="13">
        <v>34943</v>
      </c>
      <c r="G43" s="13">
        <v>34578</v>
      </c>
      <c r="H43" s="13">
        <v>19207</v>
      </c>
      <c r="I43" s="13">
        <v>29434</v>
      </c>
      <c r="J43" s="13">
        <v>25750</v>
      </c>
      <c r="K43" s="13">
        <v>15158</v>
      </c>
      <c r="L43" s="13">
        <v>34881</v>
      </c>
      <c r="M43" s="13">
        <v>34516</v>
      </c>
      <c r="N43" s="13">
        <v>34516</v>
      </c>
      <c r="O43" s="13">
        <v>34151</v>
      </c>
      <c r="P43" s="13">
        <v>33420</v>
      </c>
      <c r="Q43" s="13">
        <v>32690</v>
      </c>
      <c r="R43" s="13">
        <v>30543</v>
      </c>
      <c r="S43" s="13">
        <v>31639</v>
      </c>
      <c r="T43" s="13">
        <v>25934</v>
      </c>
      <c r="U43" s="13">
        <v>35431</v>
      </c>
      <c r="V43" s="13">
        <v>33434</v>
      </c>
      <c r="W43" s="13">
        <v>24730</v>
      </c>
      <c r="X43" s="13">
        <v>20230</v>
      </c>
      <c r="Y43" s="13">
        <v>22297</v>
      </c>
      <c r="Z43" s="13">
        <v>32680</v>
      </c>
      <c r="AA43" s="13">
        <v>33490</v>
      </c>
      <c r="AB43" s="13">
        <v>29994</v>
      </c>
      <c r="AC43" s="13">
        <v>33604</v>
      </c>
      <c r="AD43" s="13">
        <v>34335</v>
      </c>
      <c r="AE43" s="13">
        <v>32143</v>
      </c>
      <c r="AF43" s="3"/>
      <c r="AG43" s="3"/>
      <c r="AH43" s="13">
        <v>22647</v>
      </c>
      <c r="AI43" s="13">
        <v>23012</v>
      </c>
      <c r="AJ43" s="13">
        <v>33604</v>
      </c>
      <c r="AK43" s="13">
        <v>34700</v>
      </c>
      <c r="AL43" s="13">
        <v>35431</v>
      </c>
      <c r="AM43" s="13">
        <v>17168</v>
      </c>
      <c r="AN43" s="13">
        <v>15342</v>
      </c>
      <c r="AO43" s="13">
        <v>26299</v>
      </c>
      <c r="AP43" s="19">
        <v>16163</v>
      </c>
      <c r="AQ43" s="13">
        <v>20090</v>
      </c>
      <c r="AR43" s="13">
        <v>22282</v>
      </c>
      <c r="AS43" s="13">
        <v>25569</v>
      </c>
      <c r="AT43" s="13">
        <v>32874</v>
      </c>
      <c r="AW43" s="13">
        <v>33971</v>
      </c>
    </row>
    <row r="44" spans="1:49" x14ac:dyDescent="0.25">
      <c r="A44" t="s">
        <v>195</v>
      </c>
      <c r="B44" s="2"/>
      <c r="C44" s="2" t="s">
        <v>195</v>
      </c>
      <c r="D44" s="3" t="s">
        <v>196</v>
      </c>
      <c r="E44" s="3" t="s">
        <v>196</v>
      </c>
      <c r="F44" s="3"/>
      <c r="G44" s="3"/>
      <c r="H44" s="3" t="s">
        <v>196</v>
      </c>
      <c r="I44" s="3"/>
      <c r="J44" s="3" t="s">
        <v>196</v>
      </c>
      <c r="K44" s="3" t="s">
        <v>196</v>
      </c>
      <c r="L44" s="3"/>
      <c r="M44" s="3"/>
      <c r="N44" s="3"/>
      <c r="O44" s="3"/>
      <c r="P44" s="3"/>
      <c r="Q44" s="3"/>
      <c r="R44" s="3" t="s">
        <v>210</v>
      </c>
      <c r="S44" s="3" t="s">
        <v>196</v>
      </c>
      <c r="T44" s="3" t="s">
        <v>196</v>
      </c>
      <c r="U44" s="3"/>
      <c r="V44" s="3" t="s">
        <v>196</v>
      </c>
      <c r="W44" s="3" t="s">
        <v>196</v>
      </c>
      <c r="X44" s="3" t="s">
        <v>196</v>
      </c>
      <c r="Y44" s="3" t="s">
        <v>69</v>
      </c>
      <c r="Z44" s="3"/>
      <c r="AA44" s="3"/>
      <c r="AB44" s="3"/>
      <c r="AC44" s="3" t="s">
        <v>196</v>
      </c>
      <c r="AD44" s="3"/>
      <c r="AE44" s="3"/>
      <c r="AF44" s="3"/>
      <c r="AG44" s="3"/>
      <c r="AH44" s="3" t="s">
        <v>196</v>
      </c>
      <c r="AI44" s="3" t="s">
        <v>196</v>
      </c>
      <c r="AJ44" s="3"/>
      <c r="AK44" s="3"/>
      <c r="AL44" s="3"/>
      <c r="AM44" s="3" t="s">
        <v>196</v>
      </c>
      <c r="AN44" s="3" t="s">
        <v>196</v>
      </c>
      <c r="AO44" s="3"/>
      <c r="AQ44" s="3" t="s">
        <v>196</v>
      </c>
      <c r="AR44" s="3" t="s">
        <v>196</v>
      </c>
      <c r="AW44" s="3" t="s">
        <v>196</v>
      </c>
    </row>
    <row r="45" spans="1:49" x14ac:dyDescent="0.25">
      <c r="A45" t="s">
        <v>175</v>
      </c>
      <c r="B45" s="2" t="s">
        <v>58</v>
      </c>
      <c r="C45" s="2" t="s">
        <v>59</v>
      </c>
      <c r="D45" s="2" t="s">
        <v>712</v>
      </c>
      <c r="E45" s="2" t="s">
        <v>716</v>
      </c>
      <c r="F45" s="2"/>
      <c r="G45" s="2"/>
      <c r="H45" s="2" t="s">
        <v>712</v>
      </c>
      <c r="I45" s="2"/>
      <c r="J45" s="2" t="s">
        <v>715</v>
      </c>
      <c r="K45" s="2" t="s">
        <v>712</v>
      </c>
      <c r="L45" s="2"/>
      <c r="M45" s="2"/>
      <c r="N45" s="2"/>
      <c r="O45" s="2"/>
      <c r="P45" s="2"/>
      <c r="Q45" s="2"/>
      <c r="R45" s="2" t="s">
        <v>714</v>
      </c>
      <c r="S45" s="2" t="s">
        <v>716</v>
      </c>
      <c r="T45" s="2" t="s">
        <v>714</v>
      </c>
      <c r="U45" s="2"/>
      <c r="V45" s="2" t="s">
        <v>714</v>
      </c>
      <c r="W45" s="2" t="s">
        <v>717</v>
      </c>
      <c r="X45" s="2" t="s">
        <v>714</v>
      </c>
      <c r="Y45" s="2" t="s">
        <v>712</v>
      </c>
      <c r="Z45" s="2"/>
      <c r="AA45" s="2"/>
      <c r="AB45" s="2"/>
      <c r="AC45" s="2" t="s">
        <v>714</v>
      </c>
      <c r="AD45" s="2"/>
      <c r="AE45" s="2"/>
      <c r="AF45" s="2"/>
      <c r="AG45" s="2"/>
      <c r="AH45" s="2" t="s">
        <v>715</v>
      </c>
      <c r="AI45" s="2" t="s">
        <v>717</v>
      </c>
      <c r="AJ45" s="2"/>
      <c r="AK45" s="2"/>
      <c r="AL45" s="2"/>
      <c r="AM45" s="2" t="s">
        <v>711</v>
      </c>
      <c r="AN45" s="2" t="s">
        <v>712</v>
      </c>
      <c r="AO45" s="2"/>
      <c r="AQ45" s="2" t="s">
        <v>717</v>
      </c>
      <c r="AR45" s="2" t="s">
        <v>716</v>
      </c>
      <c r="AW45" s="2" t="s">
        <v>712</v>
      </c>
    </row>
    <row r="46" spans="1:49" x14ac:dyDescent="0.25">
      <c r="A46" t="s">
        <v>60</v>
      </c>
      <c r="B46" s="2"/>
      <c r="C46" s="2" t="s">
        <v>60</v>
      </c>
      <c r="D46" s="2" t="s">
        <v>61</v>
      </c>
      <c r="E46" s="2" t="s">
        <v>62</v>
      </c>
      <c r="F46" s="2"/>
      <c r="G46" s="2"/>
      <c r="H46" s="2" t="s">
        <v>63</v>
      </c>
      <c r="I46" s="2"/>
      <c r="J46" s="2" t="s">
        <v>64</v>
      </c>
      <c r="K46" s="2" t="s">
        <v>277</v>
      </c>
      <c r="L46" s="2"/>
      <c r="M46" s="2"/>
      <c r="N46" s="2"/>
      <c r="O46" s="2"/>
      <c r="P46" s="2"/>
      <c r="Q46" s="2"/>
      <c r="R46" s="2"/>
      <c r="S46" s="2" t="s">
        <v>65</v>
      </c>
      <c r="T46" s="2" t="s">
        <v>66</v>
      </c>
      <c r="U46" s="2"/>
      <c r="V46" s="2" t="s">
        <v>63</v>
      </c>
      <c r="W46" s="2" t="s">
        <v>67</v>
      </c>
      <c r="X46" s="2" t="s">
        <v>68</v>
      </c>
      <c r="Y46" s="2"/>
      <c r="Z46" s="2"/>
      <c r="AA46" s="2"/>
      <c r="AB46" s="2"/>
      <c r="AC46" s="2" t="s">
        <v>584</v>
      </c>
      <c r="AD46" s="2"/>
      <c r="AE46" s="2"/>
      <c r="AF46" s="2"/>
      <c r="AG46" s="2"/>
      <c r="AH46" s="2" t="s">
        <v>70</v>
      </c>
      <c r="AI46" s="2" t="s">
        <v>65</v>
      </c>
      <c r="AJ46" s="2"/>
      <c r="AK46" s="2"/>
      <c r="AL46" s="2"/>
      <c r="AM46" s="2" t="s">
        <v>71</v>
      </c>
      <c r="AN46" s="2" t="s">
        <v>226</v>
      </c>
      <c r="AO46" s="2"/>
      <c r="AQ46" s="2" t="s">
        <v>73</v>
      </c>
      <c r="AR46" s="2" t="s">
        <v>74</v>
      </c>
      <c r="AW46" s="2" t="s">
        <v>75</v>
      </c>
    </row>
    <row r="47" spans="1:49" x14ac:dyDescent="0.25">
      <c r="A47" t="s">
        <v>197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596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9" x14ac:dyDescent="0.25">
      <c r="A48" t="s">
        <v>198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 t="s">
        <v>611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9" x14ac:dyDescent="0.25">
      <c r="A49" t="s">
        <v>709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 t="s">
        <v>664</v>
      </c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 t="s">
        <v>665</v>
      </c>
    </row>
    <row r="50" spans="1:49" x14ac:dyDescent="0.25">
      <c r="A50" t="s">
        <v>710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9" x14ac:dyDescent="0.25">
      <c r="A51" t="s">
        <v>176</v>
      </c>
      <c r="B51" s="2" t="s">
        <v>76</v>
      </c>
      <c r="C51" s="2" t="s">
        <v>77</v>
      </c>
      <c r="D51" s="12">
        <v>88888888</v>
      </c>
      <c r="E51" s="2">
        <v>3</v>
      </c>
      <c r="F51" s="2">
        <v>3</v>
      </c>
      <c r="G51" s="2">
        <v>3</v>
      </c>
      <c r="H51" s="12">
        <v>6060</v>
      </c>
      <c r="I51" s="2"/>
      <c r="J51" s="12">
        <v>987</v>
      </c>
      <c r="K51" s="12">
        <v>5551234</v>
      </c>
      <c r="L51" s="12">
        <v>64</v>
      </c>
      <c r="M51" s="12">
        <v>64</v>
      </c>
      <c r="N51" s="12">
        <v>64</v>
      </c>
      <c r="O51" s="12">
        <v>64</v>
      </c>
      <c r="P51" s="12">
        <v>64</v>
      </c>
      <c r="Q51" s="12">
        <v>64</v>
      </c>
      <c r="R51" s="2">
        <v>45</v>
      </c>
      <c r="S51" s="2">
        <v>90</v>
      </c>
      <c r="T51" s="2">
        <v>99</v>
      </c>
      <c r="U51" s="2"/>
      <c r="V51" s="2">
        <v>504</v>
      </c>
      <c r="W51" s="2">
        <v>504</v>
      </c>
      <c r="X51" s="2">
        <v>102</v>
      </c>
      <c r="Y51" s="2">
        <v>104</v>
      </c>
      <c r="Z51" s="2">
        <v>106</v>
      </c>
      <c r="AA51" s="12">
        <v>108</v>
      </c>
      <c r="AB51" s="2">
        <v>110</v>
      </c>
      <c r="AC51" s="2">
        <v>108</v>
      </c>
      <c r="AD51" s="2">
        <v>124</v>
      </c>
      <c r="AE51" s="2">
        <v>132</v>
      </c>
      <c r="AF51" s="2"/>
      <c r="AG51" s="2"/>
      <c r="AH51" s="2">
        <v>109</v>
      </c>
      <c r="AI51" s="12">
        <v>127</v>
      </c>
      <c r="AJ51" s="12">
        <v>127</v>
      </c>
      <c r="AK51" s="12">
        <v>127</v>
      </c>
      <c r="AL51" s="12">
        <v>127</v>
      </c>
      <c r="AM51" s="2">
        <v>110</v>
      </c>
      <c r="AN51" s="2">
        <v>120</v>
      </c>
      <c r="AO51" s="2">
        <v>120</v>
      </c>
      <c r="AQ51" s="22">
        <v>111</v>
      </c>
      <c r="AR51" s="22"/>
      <c r="AS51">
        <v>122</v>
      </c>
      <c r="AT51">
        <v>133</v>
      </c>
      <c r="AW51" s="22">
        <v>1</v>
      </c>
    </row>
    <row r="52" spans="1:49" x14ac:dyDescent="0.25">
      <c r="A52" t="s">
        <v>730</v>
      </c>
      <c r="B52" s="2"/>
      <c r="C52" s="2"/>
      <c r="D52" s="2" t="s">
        <v>809</v>
      </c>
      <c r="E52" s="2" t="s">
        <v>809</v>
      </c>
      <c r="F52" s="2" t="s">
        <v>809</v>
      </c>
      <c r="G52" s="2" t="s">
        <v>809</v>
      </c>
      <c r="H52" s="2" t="s">
        <v>809</v>
      </c>
      <c r="I52" s="2" t="s">
        <v>809</v>
      </c>
      <c r="J52" s="2" t="s">
        <v>809</v>
      </c>
      <c r="K52" s="2" t="s">
        <v>809</v>
      </c>
      <c r="L52" s="2" t="s">
        <v>809</v>
      </c>
      <c r="M52" s="2" t="s">
        <v>809</v>
      </c>
      <c r="N52" s="2" t="s">
        <v>809</v>
      </c>
      <c r="O52" s="2" t="s">
        <v>809</v>
      </c>
      <c r="P52" s="2" t="s">
        <v>809</v>
      </c>
      <c r="Q52" s="2" t="s">
        <v>809</v>
      </c>
      <c r="R52" s="2" t="s">
        <v>809</v>
      </c>
      <c r="S52" s="2" t="s">
        <v>809</v>
      </c>
      <c r="T52" s="2" t="s">
        <v>809</v>
      </c>
      <c r="U52" s="2"/>
      <c r="V52" s="2" t="s">
        <v>809</v>
      </c>
      <c r="W52" s="2" t="s">
        <v>809</v>
      </c>
      <c r="X52" s="2" t="s">
        <v>809</v>
      </c>
      <c r="Y52" s="2" t="s">
        <v>809</v>
      </c>
      <c r="Z52" s="2" t="s">
        <v>809</v>
      </c>
      <c r="AA52" s="2" t="s">
        <v>809</v>
      </c>
      <c r="AB52" s="2" t="s">
        <v>809</v>
      </c>
      <c r="AC52" s="2" t="s">
        <v>809</v>
      </c>
      <c r="AD52" s="2" t="s">
        <v>809</v>
      </c>
      <c r="AE52" s="2" t="s">
        <v>809</v>
      </c>
      <c r="AF52" s="2"/>
      <c r="AG52" s="2"/>
      <c r="AH52" s="2" t="s">
        <v>809</v>
      </c>
      <c r="AI52" s="2" t="s">
        <v>809</v>
      </c>
      <c r="AJ52" s="2" t="s">
        <v>809</v>
      </c>
      <c r="AK52" s="2" t="s">
        <v>809</v>
      </c>
      <c r="AL52" s="2" t="s">
        <v>809</v>
      </c>
      <c r="AM52" s="2" t="s">
        <v>809</v>
      </c>
      <c r="AN52" s="2" t="s">
        <v>809</v>
      </c>
      <c r="AO52" s="2" t="s">
        <v>809</v>
      </c>
      <c r="AQ52" s="2" t="s">
        <v>809</v>
      </c>
      <c r="AR52" s="2"/>
      <c r="AS52" s="2" t="s">
        <v>809</v>
      </c>
      <c r="AT52" s="2" t="s">
        <v>809</v>
      </c>
      <c r="AW52" s="2" t="s">
        <v>809</v>
      </c>
    </row>
    <row r="53" spans="1:49" x14ac:dyDescent="0.25">
      <c r="A53" t="s">
        <v>731</v>
      </c>
      <c r="B53" s="2"/>
      <c r="C53" s="2"/>
      <c r="D53" s="12">
        <v>12345678</v>
      </c>
      <c r="E53" s="12">
        <v>12345679</v>
      </c>
      <c r="F53" s="12">
        <v>12345680</v>
      </c>
      <c r="G53" s="12">
        <v>12345681</v>
      </c>
      <c r="H53" s="12">
        <v>12345678</v>
      </c>
      <c r="I53" s="12">
        <v>12345679</v>
      </c>
      <c r="J53" s="12">
        <v>12345678</v>
      </c>
      <c r="K53" s="12">
        <v>12345679</v>
      </c>
      <c r="L53" s="12">
        <v>12345680</v>
      </c>
      <c r="M53" s="12">
        <v>12345681</v>
      </c>
      <c r="N53" s="12">
        <v>12345682</v>
      </c>
      <c r="O53" s="12">
        <v>12345683</v>
      </c>
      <c r="P53" s="12">
        <v>12345684</v>
      </c>
      <c r="Q53" s="12">
        <v>12345685</v>
      </c>
      <c r="R53" s="12">
        <v>12345678</v>
      </c>
      <c r="S53" s="12">
        <v>12345679</v>
      </c>
      <c r="T53" s="12">
        <v>12345678</v>
      </c>
      <c r="U53" s="2"/>
      <c r="V53" s="12">
        <v>12345678</v>
      </c>
      <c r="W53" s="12">
        <v>12345679</v>
      </c>
      <c r="X53" s="12">
        <v>12345678</v>
      </c>
      <c r="Y53" s="12">
        <v>12345679</v>
      </c>
      <c r="Z53" s="12">
        <v>12345680</v>
      </c>
      <c r="AA53" s="12">
        <v>12345681</v>
      </c>
      <c r="AB53" s="12">
        <v>12345682</v>
      </c>
      <c r="AC53" s="12">
        <v>12345679</v>
      </c>
      <c r="AD53" s="12">
        <v>12345680</v>
      </c>
      <c r="AE53" s="12">
        <v>12345681</v>
      </c>
      <c r="AF53" s="2"/>
      <c r="AG53" s="2"/>
      <c r="AH53" s="12">
        <v>12345679</v>
      </c>
      <c r="AI53" s="12">
        <v>12345680</v>
      </c>
      <c r="AJ53" s="12">
        <v>12345681</v>
      </c>
      <c r="AK53" s="12">
        <v>12345682</v>
      </c>
      <c r="AL53" s="12">
        <v>12345683</v>
      </c>
      <c r="AM53" s="12">
        <v>12345679</v>
      </c>
      <c r="AN53" s="12">
        <v>12345680</v>
      </c>
      <c r="AO53" s="12">
        <v>12345681</v>
      </c>
      <c r="AQ53" s="12">
        <v>12345679</v>
      </c>
      <c r="AS53" s="12">
        <v>12345680</v>
      </c>
      <c r="AT53" s="12">
        <v>12345681</v>
      </c>
      <c r="AW53" s="12">
        <v>12345681</v>
      </c>
    </row>
    <row r="54" spans="1:49" x14ac:dyDescent="0.25">
      <c r="A54" t="s">
        <v>749</v>
      </c>
      <c r="B54" s="2"/>
      <c r="C54" s="2"/>
      <c r="D54" s="2" t="s">
        <v>664</v>
      </c>
      <c r="E54" s="2" t="s">
        <v>664</v>
      </c>
      <c r="F54" s="2" t="s">
        <v>664</v>
      </c>
      <c r="G54" s="2" t="s">
        <v>664</v>
      </c>
      <c r="H54" s="2" t="s">
        <v>664</v>
      </c>
      <c r="I54" s="2" t="s">
        <v>664</v>
      </c>
      <c r="J54" s="2" t="s">
        <v>664</v>
      </c>
      <c r="K54" s="2" t="s">
        <v>664</v>
      </c>
      <c r="L54" s="2" t="s">
        <v>664</v>
      </c>
      <c r="M54" s="2" t="s">
        <v>664</v>
      </c>
      <c r="N54" s="2" t="s">
        <v>664</v>
      </c>
      <c r="O54" s="2" t="s">
        <v>664</v>
      </c>
      <c r="P54" s="2" t="s">
        <v>664</v>
      </c>
      <c r="Q54" s="2" t="s">
        <v>664</v>
      </c>
      <c r="R54" s="2" t="s">
        <v>664</v>
      </c>
      <c r="S54" s="2" t="s">
        <v>664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9" x14ac:dyDescent="0.25">
      <c r="A55" s="5"/>
      <c r="B55" s="4" t="s">
        <v>78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5"/>
      <c r="AQ55" s="5"/>
      <c r="AR55" s="5"/>
      <c r="AS55" s="5"/>
      <c r="AT55" s="5"/>
      <c r="AU55" s="5"/>
      <c r="AV55" s="5"/>
      <c r="AW55" s="5"/>
    </row>
    <row r="56" spans="1:49" x14ac:dyDescent="0.25">
      <c r="A56" t="s">
        <v>164</v>
      </c>
      <c r="B56" s="2" t="s">
        <v>79</v>
      </c>
      <c r="C56" s="2" t="s">
        <v>45</v>
      </c>
      <c r="D56" s="2">
        <v>1234</v>
      </c>
      <c r="E56" s="12">
        <v>12345678</v>
      </c>
      <c r="F56" s="2"/>
      <c r="G56" s="2"/>
      <c r="H56" s="2"/>
      <c r="I56" s="2"/>
      <c r="J56" s="12">
        <v>3</v>
      </c>
      <c r="K56" s="12">
        <v>3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>
        <v>8</v>
      </c>
      <c r="AD56" s="2">
        <v>8</v>
      </c>
      <c r="AE56" s="2">
        <v>24</v>
      </c>
      <c r="AF56" s="2">
        <v>24</v>
      </c>
      <c r="AG56" s="2">
        <v>24</v>
      </c>
      <c r="AH56" s="2">
        <v>18</v>
      </c>
      <c r="AI56" s="2">
        <v>27</v>
      </c>
      <c r="AJ56" s="2">
        <v>28</v>
      </c>
      <c r="AK56" s="2">
        <v>28</v>
      </c>
      <c r="AL56" s="2"/>
      <c r="AM56" s="2">
        <v>10</v>
      </c>
      <c r="AN56" s="2">
        <v>20</v>
      </c>
      <c r="AO56" s="2"/>
      <c r="AQ56" s="2">
        <v>11</v>
      </c>
      <c r="AR56" s="2">
        <v>11</v>
      </c>
      <c r="AS56" s="2">
        <v>11</v>
      </c>
      <c r="AT56" s="2">
        <v>44</v>
      </c>
      <c r="AU56" s="2">
        <v>44</v>
      </c>
      <c r="AV56" s="2">
        <v>44</v>
      </c>
    </row>
    <row r="57" spans="1:49" x14ac:dyDescent="0.25">
      <c r="A57" t="s">
        <v>81</v>
      </c>
      <c r="B57" s="2" t="s">
        <v>80</v>
      </c>
      <c r="C57" s="2" t="s">
        <v>81</v>
      </c>
      <c r="D57" s="12" t="s">
        <v>814</v>
      </c>
      <c r="E57" s="12" t="s">
        <v>817</v>
      </c>
      <c r="F57" s="12"/>
      <c r="G57" s="12"/>
      <c r="H57" s="12"/>
      <c r="I57" s="12"/>
      <c r="J57" s="12" t="s">
        <v>833</v>
      </c>
      <c r="K57" s="12" t="s">
        <v>814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 t="s">
        <v>821</v>
      </c>
      <c r="AD57" s="12" t="s">
        <v>816</v>
      </c>
      <c r="AE57" s="12" t="s">
        <v>815</v>
      </c>
      <c r="AF57" s="12" t="s">
        <v>815</v>
      </c>
      <c r="AG57" s="12" t="s">
        <v>820</v>
      </c>
      <c r="AH57" s="12" t="s">
        <v>832</v>
      </c>
      <c r="AI57" s="12" t="s">
        <v>820</v>
      </c>
      <c r="AJ57" s="12" t="s">
        <v>817</v>
      </c>
      <c r="AK57" s="12" t="s">
        <v>817</v>
      </c>
      <c r="AL57" s="12"/>
      <c r="AM57" s="12" t="s">
        <v>817</v>
      </c>
      <c r="AN57" s="12" t="s">
        <v>814</v>
      </c>
      <c r="AO57" s="12"/>
      <c r="AP57" s="12"/>
      <c r="AQ57" s="12" t="s">
        <v>814</v>
      </c>
      <c r="AR57" s="12" t="s">
        <v>817</v>
      </c>
      <c r="AS57" s="12" t="s">
        <v>817</v>
      </c>
      <c r="AT57" s="12" t="s">
        <v>818</v>
      </c>
      <c r="AU57" s="12" t="s">
        <v>817</v>
      </c>
      <c r="AV57" s="12" t="s">
        <v>821</v>
      </c>
      <c r="AW57" s="12"/>
    </row>
    <row r="58" spans="1:49" x14ac:dyDescent="0.25">
      <c r="A58" t="s">
        <v>188</v>
      </c>
      <c r="B58" s="2" t="s">
        <v>82</v>
      </c>
      <c r="C58" s="2" t="s">
        <v>83</v>
      </c>
      <c r="D58" s="13">
        <f ca="1">TODAY() - 300</f>
        <v>41759</v>
      </c>
      <c r="E58" s="13">
        <f ca="1">TODAY() - 500</f>
        <v>41559</v>
      </c>
      <c r="F58" s="7"/>
      <c r="G58" s="2"/>
      <c r="H58" s="7"/>
      <c r="I58" s="3"/>
      <c r="J58" s="13">
        <f ca="1">TODAY() - 150</f>
        <v>41909</v>
      </c>
      <c r="K58" s="17">
        <f ca="1">TODAY() - 640</f>
        <v>41419</v>
      </c>
      <c r="L58" s="2"/>
      <c r="M58" s="2"/>
      <c r="N58" s="2"/>
      <c r="O58" s="2"/>
      <c r="P58" s="2"/>
      <c r="Q58" s="2"/>
      <c r="R58" s="2"/>
      <c r="S58" s="2"/>
      <c r="T58" s="3"/>
      <c r="U58" s="3"/>
      <c r="V58" s="3"/>
      <c r="W58" s="3"/>
      <c r="X58" s="3"/>
      <c r="Y58" s="3"/>
      <c r="Z58" s="3"/>
      <c r="AA58" s="3"/>
      <c r="AB58" s="3"/>
      <c r="AC58" s="13">
        <f ca="1">TODAY() - 750</f>
        <v>41309</v>
      </c>
      <c r="AD58" s="13">
        <f ca="1">TODAY() - 749</f>
        <v>41310</v>
      </c>
      <c r="AE58" s="13">
        <f ca="1">TODAY() - 750</f>
        <v>41309</v>
      </c>
      <c r="AF58" s="13">
        <f ca="1">TODAY() - 749</f>
        <v>41310</v>
      </c>
      <c r="AG58" s="13">
        <f ca="1">TODAY() - 480</f>
        <v>41579</v>
      </c>
      <c r="AH58" s="13">
        <f ca="1">TODAY() - 1100</f>
        <v>40959</v>
      </c>
      <c r="AI58" s="13">
        <f ca="1">TODAY() - 367</f>
        <v>41692</v>
      </c>
      <c r="AJ58" s="13">
        <f ca="1">TODAY() - 200</f>
        <v>41859</v>
      </c>
      <c r="AK58" s="17">
        <f ca="1">TODAY() - 380</f>
        <v>41679</v>
      </c>
      <c r="AL58" s="3"/>
      <c r="AM58" s="13">
        <f ca="1">TODAY() - 600</f>
        <v>41459</v>
      </c>
      <c r="AN58" s="13">
        <f ca="1">TODAY() - 450</f>
        <v>41609</v>
      </c>
      <c r="AO58" s="2"/>
      <c r="AQ58" s="17">
        <f ca="1">TODAY() - 600</f>
        <v>41459</v>
      </c>
      <c r="AR58" s="17">
        <f ca="1">TODAY() - 600</f>
        <v>41459</v>
      </c>
      <c r="AS58" s="17">
        <f ca="1">TODAY() - 600</f>
        <v>41459</v>
      </c>
      <c r="AT58" s="23">
        <f ca="1">TODAY() - 800</f>
        <v>41259</v>
      </c>
      <c r="AU58" s="23">
        <f ca="1">TODAY() - 800</f>
        <v>41259</v>
      </c>
      <c r="AV58" s="23">
        <f ca="1">TODAY() - 800</f>
        <v>41259</v>
      </c>
    </row>
    <row r="59" spans="1:49" x14ac:dyDescent="0.25">
      <c r="A59" s="5"/>
      <c r="B59" s="4" t="s">
        <v>84</v>
      </c>
      <c r="C59" s="4"/>
      <c r="D59" s="4" t="s">
        <v>841</v>
      </c>
      <c r="E59" s="4" t="s">
        <v>870</v>
      </c>
      <c r="F59" s="4" t="s">
        <v>874</v>
      </c>
      <c r="G59" s="4"/>
      <c r="H59" s="4" t="s">
        <v>841</v>
      </c>
      <c r="I59" s="4"/>
      <c r="J59" s="4" t="s">
        <v>841</v>
      </c>
      <c r="K59" s="4" t="s">
        <v>870</v>
      </c>
      <c r="L59" s="4" t="s">
        <v>874</v>
      </c>
      <c r="M59" s="4"/>
      <c r="N59" s="4"/>
      <c r="O59" s="4"/>
      <c r="P59" s="4"/>
      <c r="Q59" s="4"/>
      <c r="R59" s="4" t="s">
        <v>841</v>
      </c>
      <c r="S59" s="4" t="s">
        <v>870</v>
      </c>
      <c r="T59" s="4" t="s">
        <v>841</v>
      </c>
      <c r="U59" s="4"/>
      <c r="V59" s="4" t="s">
        <v>841</v>
      </c>
      <c r="W59" s="4" t="s">
        <v>870</v>
      </c>
      <c r="X59" s="4" t="s">
        <v>841</v>
      </c>
      <c r="Y59" s="4" t="s">
        <v>870</v>
      </c>
      <c r="Z59" s="4" t="s">
        <v>874</v>
      </c>
      <c r="AA59" s="4" t="s">
        <v>950</v>
      </c>
      <c r="AB59" s="4" t="s">
        <v>949</v>
      </c>
      <c r="AC59" s="4" t="s">
        <v>841</v>
      </c>
      <c r="AD59" s="4" t="s">
        <v>870</v>
      </c>
      <c r="AE59" s="4" t="s">
        <v>874</v>
      </c>
      <c r="AF59" s="4" t="s">
        <v>950</v>
      </c>
      <c r="AG59" s="4"/>
      <c r="AH59" s="4" t="s">
        <v>841</v>
      </c>
      <c r="AI59" s="4" t="s">
        <v>870</v>
      </c>
      <c r="AJ59" s="4" t="s">
        <v>874</v>
      </c>
      <c r="AK59" s="4"/>
      <c r="AL59" s="4"/>
      <c r="AM59" s="4" t="s">
        <v>841</v>
      </c>
      <c r="AN59" s="4" t="s">
        <v>870</v>
      </c>
      <c r="AO59" s="4"/>
      <c r="AP59" s="5"/>
      <c r="AQ59" s="5" t="s">
        <v>841</v>
      </c>
      <c r="AR59" s="5" t="s">
        <v>870</v>
      </c>
      <c r="AS59" s="5" t="s">
        <v>874</v>
      </c>
      <c r="AT59" s="5"/>
      <c r="AU59" s="5"/>
      <c r="AV59" s="5"/>
      <c r="AW59" s="5" t="s">
        <v>841</v>
      </c>
    </row>
    <row r="60" spans="1:49" x14ac:dyDescent="0.25">
      <c r="A60" t="s">
        <v>178</v>
      </c>
      <c r="B60" s="2"/>
      <c r="C60" s="2" t="s">
        <v>85</v>
      </c>
      <c r="D60" s="12">
        <v>88888888</v>
      </c>
      <c r="E60" s="2">
        <v>27</v>
      </c>
      <c r="F60" s="2">
        <v>3</v>
      </c>
      <c r="G60" s="2"/>
      <c r="H60" s="12">
        <v>6060</v>
      </c>
      <c r="I60" s="2"/>
      <c r="J60" s="12">
        <v>987</v>
      </c>
      <c r="K60" s="12">
        <v>5551234</v>
      </c>
      <c r="L60" s="12">
        <v>64</v>
      </c>
      <c r="M60" s="2"/>
      <c r="N60" s="2"/>
      <c r="O60" s="2"/>
      <c r="P60" s="2"/>
      <c r="Q60" s="2"/>
      <c r="R60" s="2">
        <v>45</v>
      </c>
      <c r="S60" s="2">
        <v>90</v>
      </c>
      <c r="T60" s="2">
        <v>99</v>
      </c>
      <c r="U60" s="2"/>
      <c r="V60" s="12">
        <v>504</v>
      </c>
      <c r="W60" s="12">
        <v>67</v>
      </c>
      <c r="X60" s="2">
        <v>102</v>
      </c>
      <c r="Y60" s="2">
        <v>104</v>
      </c>
      <c r="Z60" s="12">
        <v>106</v>
      </c>
      <c r="AA60" s="2">
        <v>108</v>
      </c>
      <c r="AB60" s="2">
        <v>110</v>
      </c>
      <c r="AC60" s="12">
        <v>108</v>
      </c>
      <c r="AD60" s="12">
        <v>116</v>
      </c>
      <c r="AE60" s="12">
        <v>124</v>
      </c>
      <c r="AF60" s="12">
        <v>132</v>
      </c>
      <c r="AG60" s="2"/>
      <c r="AH60" s="2">
        <v>109</v>
      </c>
      <c r="AI60" s="2">
        <v>118</v>
      </c>
      <c r="AJ60" s="2">
        <v>127</v>
      </c>
      <c r="AK60" s="2"/>
      <c r="AL60" s="2"/>
      <c r="AM60" s="12">
        <v>110</v>
      </c>
      <c r="AN60" s="12">
        <v>120</v>
      </c>
      <c r="AO60" s="2"/>
      <c r="AQ60">
        <v>111</v>
      </c>
      <c r="AR60">
        <v>122</v>
      </c>
      <c r="AS60">
        <v>133</v>
      </c>
      <c r="AW60">
        <v>1</v>
      </c>
    </row>
    <row r="61" spans="1:49" x14ac:dyDescent="0.25">
      <c r="A61" t="s">
        <v>87</v>
      </c>
      <c r="B61" s="2" t="s">
        <v>86</v>
      </c>
      <c r="C61" s="2" t="s">
        <v>87</v>
      </c>
      <c r="D61" s="24" t="s">
        <v>1024</v>
      </c>
      <c r="E61" s="12" t="s">
        <v>871</v>
      </c>
      <c r="F61" s="12" t="s">
        <v>875</v>
      </c>
      <c r="G61" s="2"/>
      <c r="H61" s="12" t="s">
        <v>884</v>
      </c>
      <c r="I61" s="2"/>
      <c r="J61" s="12" t="s">
        <v>901</v>
      </c>
      <c r="K61" s="12" t="s">
        <v>902</v>
      </c>
      <c r="L61" s="12" t="s">
        <v>903</v>
      </c>
      <c r="M61" s="2"/>
      <c r="N61" s="2"/>
      <c r="O61" s="2"/>
      <c r="P61" s="2"/>
      <c r="Q61" s="2"/>
      <c r="R61" s="12" t="s">
        <v>921</v>
      </c>
      <c r="S61" s="12" t="s">
        <v>922</v>
      </c>
      <c r="T61" s="12" t="s">
        <v>927</v>
      </c>
      <c r="U61" s="2"/>
      <c r="V61" s="12" t="s">
        <v>933</v>
      </c>
      <c r="W61" s="12" t="s">
        <v>938</v>
      </c>
      <c r="X61" s="12" t="s">
        <v>944</v>
      </c>
      <c r="Y61" s="12" t="s">
        <v>947</v>
      </c>
      <c r="Z61" s="12" t="s">
        <v>951</v>
      </c>
      <c r="AA61" s="12" t="s">
        <v>954</v>
      </c>
      <c r="AB61" s="24" t="s">
        <v>1059</v>
      </c>
      <c r="AC61" s="12" t="s">
        <v>968</v>
      </c>
      <c r="AD61" s="12" t="s">
        <v>969</v>
      </c>
      <c r="AE61" s="12" t="s">
        <v>982</v>
      </c>
      <c r="AF61" s="12" t="s">
        <v>970</v>
      </c>
      <c r="AG61" s="2"/>
      <c r="AH61" s="12" t="s">
        <v>982</v>
      </c>
      <c r="AI61" s="12" t="s">
        <v>983</v>
      </c>
      <c r="AJ61" s="12" t="s">
        <v>984</v>
      </c>
      <c r="AK61" s="2"/>
      <c r="AL61" s="2"/>
      <c r="AM61" s="12" t="s">
        <v>996</v>
      </c>
      <c r="AN61" s="12" t="s">
        <v>997</v>
      </c>
      <c r="AO61" s="2"/>
      <c r="AQ61" s="22" t="s">
        <v>1007</v>
      </c>
      <c r="AR61" s="22" t="s">
        <v>1008</v>
      </c>
      <c r="AS61" s="22" t="s">
        <v>1009</v>
      </c>
      <c r="AW61" s="25" t="s">
        <v>1030</v>
      </c>
    </row>
    <row r="62" spans="1:49" x14ac:dyDescent="0.25">
      <c r="A62" t="s">
        <v>179</v>
      </c>
      <c r="B62" s="2" t="s">
        <v>88</v>
      </c>
      <c r="C62" s="2" t="s">
        <v>89</v>
      </c>
      <c r="D62" s="12">
        <v>2008</v>
      </c>
      <c r="E62" s="2">
        <v>2003</v>
      </c>
      <c r="F62" s="12">
        <v>1984</v>
      </c>
      <c r="G62" s="2"/>
      <c r="H62" s="12">
        <v>1999</v>
      </c>
      <c r="I62" s="2"/>
      <c r="J62" s="2">
        <v>2010</v>
      </c>
      <c r="K62" s="2">
        <v>2006</v>
      </c>
      <c r="L62" s="2">
        <v>2000</v>
      </c>
      <c r="M62" s="2"/>
      <c r="N62" s="2"/>
      <c r="O62" s="2"/>
      <c r="P62" s="2"/>
      <c r="Q62" s="2"/>
      <c r="R62" s="2">
        <v>2003</v>
      </c>
      <c r="S62" s="2">
        <v>2004</v>
      </c>
      <c r="T62" s="2">
        <v>2002</v>
      </c>
      <c r="U62" s="2"/>
      <c r="V62" s="12">
        <v>2007</v>
      </c>
      <c r="W62" s="12">
        <v>2007</v>
      </c>
      <c r="X62" s="12">
        <v>2000</v>
      </c>
      <c r="Y62" s="12">
        <v>1999</v>
      </c>
      <c r="Z62" s="12">
        <v>1998</v>
      </c>
      <c r="AA62" s="12">
        <v>1997</v>
      </c>
      <c r="AB62" s="12">
        <v>2000</v>
      </c>
      <c r="AC62" s="12">
        <v>2010</v>
      </c>
      <c r="AD62" s="12">
        <v>2009</v>
      </c>
      <c r="AE62" s="12">
        <v>2009</v>
      </c>
      <c r="AF62" s="12">
        <v>2004</v>
      </c>
      <c r="AG62" s="2"/>
      <c r="AH62" s="12">
        <v>2009</v>
      </c>
      <c r="AI62" s="12">
        <v>2006</v>
      </c>
      <c r="AJ62" s="12">
        <v>2008</v>
      </c>
      <c r="AK62" s="2"/>
      <c r="AL62" s="2"/>
      <c r="AM62" s="2">
        <v>2007</v>
      </c>
      <c r="AN62" s="2">
        <v>2006</v>
      </c>
      <c r="AO62" s="2"/>
      <c r="AQ62" s="12">
        <v>2010</v>
      </c>
      <c r="AR62" s="12">
        <v>2000</v>
      </c>
      <c r="AS62" s="12">
        <v>2003</v>
      </c>
      <c r="AW62" s="25">
        <v>1994</v>
      </c>
    </row>
    <row r="63" spans="1:49" x14ac:dyDescent="0.25">
      <c r="A63" t="s">
        <v>91</v>
      </c>
      <c r="B63" s="2" t="s">
        <v>90</v>
      </c>
      <c r="C63" s="2" t="s">
        <v>91</v>
      </c>
      <c r="D63" s="12" t="s">
        <v>852</v>
      </c>
      <c r="E63" s="12" t="s">
        <v>872</v>
      </c>
      <c r="F63" s="12" t="s">
        <v>876</v>
      </c>
      <c r="G63" s="2"/>
      <c r="H63" s="12" t="s">
        <v>885</v>
      </c>
      <c r="I63" s="2"/>
      <c r="J63" s="12" t="s">
        <v>904</v>
      </c>
      <c r="K63" s="12" t="s">
        <v>905</v>
      </c>
      <c r="L63" s="12" t="s">
        <v>876</v>
      </c>
      <c r="M63" s="2"/>
      <c r="N63" s="2"/>
      <c r="O63" s="2"/>
      <c r="P63" s="2"/>
      <c r="Q63" s="2"/>
      <c r="R63" s="12" t="s">
        <v>885</v>
      </c>
      <c r="S63" s="12" t="s">
        <v>923</v>
      </c>
      <c r="T63" s="12" t="s">
        <v>905</v>
      </c>
      <c r="U63" s="2"/>
      <c r="V63" s="12" t="s">
        <v>934</v>
      </c>
      <c r="W63" s="12" t="s">
        <v>937</v>
      </c>
      <c r="X63" s="12" t="s">
        <v>905</v>
      </c>
      <c r="Y63" s="12" t="s">
        <v>905</v>
      </c>
      <c r="Z63" s="12" t="s">
        <v>952</v>
      </c>
      <c r="AA63" s="12" t="s">
        <v>956</v>
      </c>
      <c r="AB63" s="12" t="s">
        <v>905</v>
      </c>
      <c r="AC63" s="12" t="s">
        <v>971</v>
      </c>
      <c r="AD63" s="12" t="s">
        <v>872</v>
      </c>
      <c r="AE63" s="12" t="s">
        <v>923</v>
      </c>
      <c r="AF63" s="12" t="s">
        <v>972</v>
      </c>
      <c r="AG63" s="2"/>
      <c r="AH63" s="12" t="s">
        <v>923</v>
      </c>
      <c r="AI63" s="12" t="s">
        <v>985</v>
      </c>
      <c r="AJ63" s="12" t="s">
        <v>952</v>
      </c>
      <c r="AK63" s="2"/>
      <c r="AL63" s="2"/>
      <c r="AM63" s="12" t="s">
        <v>998</v>
      </c>
      <c r="AN63" s="12" t="s">
        <v>971</v>
      </c>
      <c r="AO63" s="2"/>
      <c r="AQ63" s="22" t="s">
        <v>876</v>
      </c>
      <c r="AR63" s="22" t="s">
        <v>1012</v>
      </c>
      <c r="AS63" s="12" t="s">
        <v>985</v>
      </c>
      <c r="AW63" s="25" t="s">
        <v>1031</v>
      </c>
    </row>
    <row r="64" spans="1:49" x14ac:dyDescent="0.25">
      <c r="A64" t="s">
        <v>93</v>
      </c>
      <c r="B64" s="2" t="s">
        <v>92</v>
      </c>
      <c r="C64" s="2" t="s">
        <v>93</v>
      </c>
      <c r="D64" s="12" t="s">
        <v>1023</v>
      </c>
      <c r="E64" s="12" t="s">
        <v>873</v>
      </c>
      <c r="F64" s="12" t="s">
        <v>877</v>
      </c>
      <c r="G64" s="2"/>
      <c r="H64" s="12" t="s">
        <v>886</v>
      </c>
      <c r="I64" s="2"/>
      <c r="J64" s="12" t="s">
        <v>906</v>
      </c>
      <c r="K64" s="12" t="s">
        <v>907</v>
      </c>
      <c r="L64" s="12" t="s">
        <v>908</v>
      </c>
      <c r="M64" s="2"/>
      <c r="N64" s="2"/>
      <c r="O64" s="2"/>
      <c r="P64" s="2"/>
      <c r="Q64" s="2"/>
      <c r="R64" s="12" t="s">
        <v>1025</v>
      </c>
      <c r="S64" s="2" t="s">
        <v>1026</v>
      </c>
      <c r="T64" s="12" t="s">
        <v>928</v>
      </c>
      <c r="U64" s="2"/>
      <c r="V64" s="12" t="s">
        <v>935</v>
      </c>
      <c r="W64" s="12" t="s">
        <v>936</v>
      </c>
      <c r="X64" s="12" t="s">
        <v>945</v>
      </c>
      <c r="Y64" s="12" t="s">
        <v>948</v>
      </c>
      <c r="Z64" s="12" t="s">
        <v>953</v>
      </c>
      <c r="AA64" s="12" t="s">
        <v>955</v>
      </c>
      <c r="AB64" s="12" t="s">
        <v>928</v>
      </c>
      <c r="AC64" s="12" t="s">
        <v>973</v>
      </c>
      <c r="AD64" s="12" t="s">
        <v>873</v>
      </c>
      <c r="AE64" s="12" t="s">
        <v>986</v>
      </c>
      <c r="AF64" s="12" t="s">
        <v>974</v>
      </c>
      <c r="AG64" s="2"/>
      <c r="AH64" s="12" t="s">
        <v>986</v>
      </c>
      <c r="AI64" s="12" t="s">
        <v>987</v>
      </c>
      <c r="AJ64" s="12" t="s">
        <v>988</v>
      </c>
      <c r="AK64" s="2"/>
      <c r="AL64" s="2"/>
      <c r="AM64" s="12" t="s">
        <v>999</v>
      </c>
      <c r="AN64" s="12" t="s">
        <v>1000</v>
      </c>
      <c r="AQ64" s="22" t="s">
        <v>1010</v>
      </c>
      <c r="AR64" s="22" t="s">
        <v>1011</v>
      </c>
      <c r="AS64" s="22" t="s">
        <v>1013</v>
      </c>
      <c r="AW64" s="25" t="s">
        <v>1032</v>
      </c>
    </row>
    <row r="65" spans="1:49" x14ac:dyDescent="0.25">
      <c r="A65" t="s">
        <v>180</v>
      </c>
      <c r="B65" s="2" t="s">
        <v>94</v>
      </c>
      <c r="C65" s="2" t="s">
        <v>95</v>
      </c>
      <c r="D65" s="2" t="s">
        <v>854</v>
      </c>
      <c r="E65" s="2" t="s">
        <v>853</v>
      </c>
      <c r="F65" s="2" t="s">
        <v>854</v>
      </c>
      <c r="G65" s="2"/>
      <c r="H65" s="2" t="s">
        <v>855</v>
      </c>
      <c r="I65" s="2"/>
      <c r="J65" s="2" t="s">
        <v>855</v>
      </c>
      <c r="K65" s="2" t="s">
        <v>855</v>
      </c>
      <c r="L65" s="2" t="s">
        <v>855</v>
      </c>
      <c r="M65" s="2"/>
      <c r="N65" s="2"/>
      <c r="O65" s="2"/>
      <c r="P65" s="2"/>
      <c r="Q65" s="2"/>
      <c r="R65" s="2" t="s">
        <v>855</v>
      </c>
      <c r="S65" s="2" t="s">
        <v>853</v>
      </c>
      <c r="T65" s="2" t="s">
        <v>855</v>
      </c>
      <c r="U65" s="2"/>
      <c r="V65" s="2" t="s">
        <v>855</v>
      </c>
      <c r="W65" s="2" t="s">
        <v>855</v>
      </c>
      <c r="X65" s="2" t="s">
        <v>855</v>
      </c>
      <c r="Y65" s="2" t="s">
        <v>855</v>
      </c>
      <c r="Z65" s="2" t="s">
        <v>855</v>
      </c>
      <c r="AA65" s="2" t="s">
        <v>855</v>
      </c>
      <c r="AB65" s="2" t="s">
        <v>855</v>
      </c>
      <c r="AC65" s="2" t="s">
        <v>855</v>
      </c>
      <c r="AD65" s="2" t="s">
        <v>853</v>
      </c>
      <c r="AE65" s="2" t="s">
        <v>854</v>
      </c>
      <c r="AF65" s="2" t="s">
        <v>855</v>
      </c>
      <c r="AG65" s="2"/>
      <c r="AH65" s="2" t="s">
        <v>855</v>
      </c>
      <c r="AI65" s="2" t="s">
        <v>854</v>
      </c>
      <c r="AJ65" s="2" t="s">
        <v>855</v>
      </c>
      <c r="AK65" s="2"/>
      <c r="AL65" s="2"/>
      <c r="AM65" s="2" t="s">
        <v>855</v>
      </c>
      <c r="AN65" s="2" t="s">
        <v>855</v>
      </c>
      <c r="AO65" s="2"/>
      <c r="AP65" s="2"/>
      <c r="AQ65" s="2" t="s">
        <v>855</v>
      </c>
      <c r="AR65" s="2" t="s">
        <v>855</v>
      </c>
      <c r="AS65" s="2" t="s">
        <v>855</v>
      </c>
      <c r="AT65" s="2"/>
      <c r="AU65" s="2"/>
      <c r="AV65" s="2"/>
      <c r="AW65" s="2" t="s">
        <v>855</v>
      </c>
    </row>
    <row r="66" spans="1:49" x14ac:dyDescent="0.25">
      <c r="A66" t="s">
        <v>181</v>
      </c>
      <c r="B66" s="2" t="s">
        <v>96</v>
      </c>
      <c r="C66" s="2" t="s">
        <v>97</v>
      </c>
      <c r="D66" s="2" t="s">
        <v>848</v>
      </c>
      <c r="E66" s="2" t="s">
        <v>845</v>
      </c>
      <c r="F66" s="2" t="s">
        <v>847</v>
      </c>
      <c r="G66" s="2"/>
      <c r="H66" s="2" t="s">
        <v>844</v>
      </c>
      <c r="I66" s="2"/>
      <c r="J66" s="2" t="s">
        <v>844</v>
      </c>
      <c r="K66" s="2" t="s">
        <v>846</v>
      </c>
      <c r="L66" s="2" t="s">
        <v>851</v>
      </c>
      <c r="M66" s="2"/>
      <c r="N66" s="2"/>
      <c r="O66" s="2"/>
      <c r="P66" s="2"/>
      <c r="Q66" s="2"/>
      <c r="R66" s="2" t="s">
        <v>850</v>
      </c>
      <c r="S66" s="2" t="s">
        <v>849</v>
      </c>
      <c r="T66" s="2" t="s">
        <v>851</v>
      </c>
      <c r="U66" s="2"/>
      <c r="V66" s="2" t="s">
        <v>845</v>
      </c>
      <c r="W66" s="2" t="s">
        <v>844</v>
      </c>
      <c r="X66" s="2" t="s">
        <v>844</v>
      </c>
      <c r="Y66" s="2" t="s">
        <v>848</v>
      </c>
      <c r="Z66" s="2" t="s">
        <v>846</v>
      </c>
      <c r="AA66" s="2" t="s">
        <v>849</v>
      </c>
      <c r="AB66" s="2" t="s">
        <v>847</v>
      </c>
      <c r="AC66" s="2" t="s">
        <v>850</v>
      </c>
      <c r="AD66" s="2" t="s">
        <v>848</v>
      </c>
      <c r="AE66" s="2" t="s">
        <v>844</v>
      </c>
      <c r="AF66" s="2" t="s">
        <v>845</v>
      </c>
      <c r="AG66" s="2"/>
      <c r="AH66" s="2" t="s">
        <v>850</v>
      </c>
      <c r="AI66" s="2" t="s">
        <v>849</v>
      </c>
      <c r="AJ66" s="2" t="s">
        <v>847</v>
      </c>
      <c r="AK66" s="2"/>
      <c r="AL66" s="2"/>
      <c r="AM66" s="2" t="s">
        <v>844</v>
      </c>
      <c r="AN66" s="2" t="s">
        <v>849</v>
      </c>
      <c r="AO66" s="2"/>
      <c r="AP66" s="2"/>
      <c r="AQ66" s="2" t="s">
        <v>850</v>
      </c>
      <c r="AR66" s="2" t="s">
        <v>851</v>
      </c>
      <c r="AS66" s="2" t="s">
        <v>846</v>
      </c>
      <c r="AT66" s="2"/>
      <c r="AU66" s="2"/>
      <c r="AV66" s="2"/>
      <c r="AW66" s="2" t="s">
        <v>844</v>
      </c>
    </row>
    <row r="67" spans="1:49" x14ac:dyDescent="0.25">
      <c r="A67" t="s">
        <v>182</v>
      </c>
      <c r="B67" s="2"/>
      <c r="C67" s="2" t="s">
        <v>100</v>
      </c>
      <c r="D67" s="2" t="s">
        <v>665</v>
      </c>
      <c r="E67" s="2"/>
      <c r="F67" s="2"/>
      <c r="G67" s="2"/>
      <c r="H67" s="2" t="s">
        <v>665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 t="s">
        <v>665</v>
      </c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9" x14ac:dyDescent="0.25">
      <c r="A68" t="s">
        <v>183</v>
      </c>
      <c r="B68" s="2"/>
      <c r="C68" s="2" t="s">
        <v>101</v>
      </c>
      <c r="D68" s="2" t="s">
        <v>640</v>
      </c>
      <c r="E68" s="2" t="s">
        <v>640</v>
      </c>
      <c r="F68" s="2" t="s">
        <v>640</v>
      </c>
      <c r="G68" s="2"/>
      <c r="H68" s="2" t="s">
        <v>640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 t="s">
        <v>722</v>
      </c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9" x14ac:dyDescent="0.25">
      <c r="A69" t="s">
        <v>719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9" x14ac:dyDescent="0.25">
      <c r="A70" t="s">
        <v>720</v>
      </c>
      <c r="B70" s="2" t="s">
        <v>664</v>
      </c>
      <c r="C70" s="2" t="s">
        <v>664</v>
      </c>
      <c r="D70" s="2" t="s">
        <v>664</v>
      </c>
      <c r="E70" s="2"/>
      <c r="F70" s="2"/>
      <c r="G70" s="2"/>
      <c r="H70" s="2" t="s">
        <v>664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 t="s">
        <v>664</v>
      </c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9" x14ac:dyDescent="0.25">
      <c r="A71" t="s">
        <v>733</v>
      </c>
      <c r="B71" s="2"/>
      <c r="C71" s="2"/>
      <c r="D71" s="2" t="s">
        <v>665</v>
      </c>
      <c r="E71" s="2" t="s">
        <v>665</v>
      </c>
      <c r="F71" s="2" t="s">
        <v>665</v>
      </c>
      <c r="G71" s="2"/>
      <c r="H71" s="2" t="s">
        <v>665</v>
      </c>
      <c r="I71" s="2"/>
      <c r="J71" s="2" t="s">
        <v>665</v>
      </c>
      <c r="K71" s="2" t="s">
        <v>665</v>
      </c>
      <c r="L71" s="2" t="s">
        <v>665</v>
      </c>
      <c r="M71" s="2"/>
      <c r="N71" s="2"/>
      <c r="O71" s="2"/>
      <c r="P71" s="2"/>
      <c r="Q71" s="2"/>
      <c r="R71" s="2" t="s">
        <v>665</v>
      </c>
      <c r="S71" s="2" t="s">
        <v>665</v>
      </c>
      <c r="T71" s="2" t="s">
        <v>665</v>
      </c>
      <c r="U71" s="2"/>
      <c r="V71" s="2" t="s">
        <v>665</v>
      </c>
      <c r="W71" s="2" t="s">
        <v>665</v>
      </c>
      <c r="X71" s="2" t="s">
        <v>665</v>
      </c>
      <c r="Y71" s="2" t="s">
        <v>665</v>
      </c>
      <c r="Z71" s="2" t="s">
        <v>665</v>
      </c>
      <c r="AA71" s="2" t="s">
        <v>665</v>
      </c>
      <c r="AB71" s="2" t="s">
        <v>665</v>
      </c>
      <c r="AC71" s="2" t="s">
        <v>665</v>
      </c>
      <c r="AD71" s="2" t="s">
        <v>665</v>
      </c>
      <c r="AE71" s="2" t="s">
        <v>665</v>
      </c>
      <c r="AF71" s="2" t="s">
        <v>665</v>
      </c>
      <c r="AG71" s="2"/>
      <c r="AH71" s="2" t="s">
        <v>665</v>
      </c>
      <c r="AI71" s="2" t="s">
        <v>665</v>
      </c>
      <c r="AJ71" s="2" t="s">
        <v>665</v>
      </c>
      <c r="AK71" s="2"/>
      <c r="AL71" s="2"/>
      <c r="AM71" s="2" t="s">
        <v>665</v>
      </c>
      <c r="AN71" s="2" t="s">
        <v>665</v>
      </c>
      <c r="AO71" s="2"/>
      <c r="AQ71" s="2" t="s">
        <v>665</v>
      </c>
      <c r="AR71" s="2" t="s">
        <v>665</v>
      </c>
      <c r="AS71" s="2" t="s">
        <v>665</v>
      </c>
      <c r="AW71" s="2" t="s">
        <v>665</v>
      </c>
    </row>
    <row r="72" spans="1:49" x14ac:dyDescent="0.25">
      <c r="A72" t="s">
        <v>184</v>
      </c>
      <c r="B72" s="2"/>
      <c r="C72" s="2" t="s">
        <v>102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9" x14ac:dyDescent="0.25">
      <c r="A73" t="s">
        <v>734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9" ht="15.75" x14ac:dyDescent="0.25">
      <c r="A74" s="15" t="s">
        <v>735</v>
      </c>
      <c r="B74" s="2"/>
      <c r="C74" s="2"/>
      <c r="D74" s="2" t="s">
        <v>665</v>
      </c>
      <c r="E74" s="2" t="s">
        <v>665</v>
      </c>
      <c r="F74" s="2" t="s">
        <v>665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1:49" ht="15.75" x14ac:dyDescent="0.25">
      <c r="A75" s="15" t="s">
        <v>736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9" ht="15.75" x14ac:dyDescent="0.25">
      <c r="A76" s="15" t="s">
        <v>737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9" ht="15.75" x14ac:dyDescent="0.25">
      <c r="A77" s="15" t="s">
        <v>738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9" ht="15.75" x14ac:dyDescent="0.25">
      <c r="A78" s="15" t="s">
        <v>739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9" ht="15.75" x14ac:dyDescent="0.25">
      <c r="A79" s="15" t="s">
        <v>740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9" ht="15.75" x14ac:dyDescent="0.25">
      <c r="A80" s="15" t="s">
        <v>741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9" x14ac:dyDescent="0.25">
      <c r="A81" s="5"/>
      <c r="B81" s="4" t="s">
        <v>103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5"/>
      <c r="AQ81" s="5"/>
      <c r="AR81" s="5"/>
      <c r="AS81" s="5"/>
      <c r="AT81" s="5"/>
      <c r="AU81" s="5"/>
      <c r="AV81" s="5"/>
      <c r="AW81" s="5"/>
    </row>
    <row r="82" spans="1:49" x14ac:dyDescent="0.25">
      <c r="A82" t="s">
        <v>104</v>
      </c>
      <c r="B82" s="2"/>
      <c r="C82" s="2" t="s">
        <v>104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9" x14ac:dyDescent="0.25">
      <c r="A83" t="s">
        <v>105</v>
      </c>
      <c r="B83" s="2"/>
      <c r="C83" s="2" t="s">
        <v>105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9" x14ac:dyDescent="0.25">
      <c r="A84" t="s">
        <v>106</v>
      </c>
      <c r="B84" s="2"/>
      <c r="C84" s="2" t="s">
        <v>106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9" x14ac:dyDescent="0.25">
      <c r="A85" t="s">
        <v>107</v>
      </c>
      <c r="B85" s="2"/>
      <c r="C85" s="2" t="s">
        <v>107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9" x14ac:dyDescent="0.25">
      <c r="A86" t="s">
        <v>108</v>
      </c>
      <c r="B86" s="2"/>
      <c r="C86" s="2" t="s">
        <v>108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9" x14ac:dyDescent="0.25">
      <c r="A87" t="s">
        <v>109</v>
      </c>
      <c r="B87" s="2"/>
      <c r="C87" s="2" t="s">
        <v>109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9" x14ac:dyDescent="0.25">
      <c r="A88" t="s">
        <v>728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9" x14ac:dyDescent="0.25">
      <c r="A89" t="s">
        <v>110</v>
      </c>
      <c r="B89" s="2"/>
      <c r="C89" s="2" t="s">
        <v>110</v>
      </c>
      <c r="D89" s="2" t="s">
        <v>725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9" x14ac:dyDescent="0.25">
      <c r="A90" t="s">
        <v>729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9" x14ac:dyDescent="0.25">
      <c r="A91" t="s">
        <v>111</v>
      </c>
      <c r="B91" s="2"/>
      <c r="C91" s="2" t="s">
        <v>111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9" x14ac:dyDescent="0.25">
      <c r="A92" t="s">
        <v>112</v>
      </c>
      <c r="B92" s="2"/>
      <c r="C92" s="2" t="s">
        <v>112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9" x14ac:dyDescent="0.25">
      <c r="A93" t="s">
        <v>113</v>
      </c>
      <c r="B93" s="2"/>
      <c r="C93" s="2" t="s">
        <v>113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9" x14ac:dyDescent="0.25">
      <c r="A94" s="5"/>
      <c r="B94" s="4" t="s">
        <v>114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5"/>
      <c r="AQ94" s="5"/>
      <c r="AR94" s="5"/>
      <c r="AS94" s="5"/>
      <c r="AT94" s="5"/>
      <c r="AU94" s="5"/>
      <c r="AV94" s="5"/>
      <c r="AW94" s="5"/>
    </row>
    <row r="95" spans="1:49" x14ac:dyDescent="0.25">
      <c r="A95" t="s">
        <v>115</v>
      </c>
      <c r="B95" s="2" t="s">
        <v>115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9" x14ac:dyDescent="0.25">
      <c r="A96" t="s">
        <v>116</v>
      </c>
      <c r="B96" s="2" t="s">
        <v>116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9" x14ac:dyDescent="0.25">
      <c r="A97" t="s">
        <v>117</v>
      </c>
      <c r="B97" s="2" t="s">
        <v>117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9" x14ac:dyDescent="0.25">
      <c r="A98" t="s">
        <v>118</v>
      </c>
      <c r="B98" s="2" t="s">
        <v>118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9" x14ac:dyDescent="0.25">
      <c r="A99" t="s">
        <v>193</v>
      </c>
      <c r="B99" s="2" t="s">
        <v>119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9" x14ac:dyDescent="0.25">
      <c r="A100" t="s">
        <v>120</v>
      </c>
      <c r="B100" s="2" t="s">
        <v>120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9" x14ac:dyDescent="0.25">
      <c r="A101" t="s">
        <v>194</v>
      </c>
      <c r="B101" s="2" t="s">
        <v>121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9" x14ac:dyDescent="0.25">
      <c r="A102" t="s">
        <v>122</v>
      </c>
      <c r="B102" s="2" t="s">
        <v>122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9" x14ac:dyDescent="0.25">
      <c r="A103" t="s">
        <v>123</v>
      </c>
      <c r="B103" s="2" t="s">
        <v>123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9" x14ac:dyDescent="0.25">
      <c r="A104" t="s">
        <v>124</v>
      </c>
      <c r="B104" s="2" t="s">
        <v>124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9" x14ac:dyDescent="0.25">
      <c r="A105" t="s">
        <v>125</v>
      </c>
      <c r="B105" s="2" t="s">
        <v>125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9" x14ac:dyDescent="0.25">
      <c r="A106" t="s">
        <v>126</v>
      </c>
      <c r="B106" s="2" t="s">
        <v>126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9" x14ac:dyDescent="0.25">
      <c r="A107" s="5"/>
      <c r="B107" s="4" t="s">
        <v>31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5"/>
      <c r="AQ107" s="5"/>
      <c r="AR107" s="5"/>
      <c r="AS107" s="5"/>
      <c r="AT107" s="5"/>
      <c r="AU107" s="5"/>
      <c r="AV107" s="5"/>
      <c r="AW107" s="5"/>
    </row>
    <row r="108" spans="1:49" x14ac:dyDescent="0.25">
      <c r="A108" t="s">
        <v>191</v>
      </c>
      <c r="B108" s="2" t="s">
        <v>32</v>
      </c>
      <c r="C108" s="2" t="s">
        <v>33</v>
      </c>
      <c r="D108" s="13">
        <f ca="1">MAX("7/10/2014",TODAY())</f>
        <v>42059</v>
      </c>
      <c r="E108" s="13"/>
      <c r="F108" s="2"/>
      <c r="G108" s="2"/>
      <c r="H108" s="13">
        <f ca="1">MAX("7/10/2014",TODAY())</f>
        <v>42059</v>
      </c>
      <c r="I108" s="2"/>
      <c r="J108" s="13">
        <f ca="1">MAX("7/10/2014",TODAY())</f>
        <v>42059</v>
      </c>
      <c r="K108" s="2"/>
      <c r="L108" s="2"/>
      <c r="M108" s="2"/>
      <c r="N108" s="2"/>
      <c r="O108" s="2"/>
      <c r="P108" s="2"/>
      <c r="Q108" s="2"/>
      <c r="R108" s="18" t="s">
        <v>918</v>
      </c>
      <c r="S108" s="2"/>
      <c r="T108" s="13">
        <f ca="1">MAX("7/10/2014",TODAY())</f>
        <v>42059</v>
      </c>
      <c r="U108" s="2"/>
      <c r="V108" s="13">
        <f ca="1">MAX("7/10/2014",TODAY())</f>
        <v>42059</v>
      </c>
      <c r="W108" s="2"/>
      <c r="X108" s="13">
        <f ca="1">MAX("7/10/2014",TODAY())</f>
        <v>42059</v>
      </c>
      <c r="Y108" s="2"/>
      <c r="Z108" s="2"/>
      <c r="AA108" s="2"/>
      <c r="AB108" s="2"/>
      <c r="AC108" s="13">
        <f ca="1">MAX("7/10/2014",TODAY())</f>
        <v>42059</v>
      </c>
      <c r="AD108" s="2"/>
      <c r="AE108" s="2"/>
      <c r="AF108" s="2"/>
      <c r="AG108" s="2"/>
      <c r="AH108" s="13">
        <f ca="1">MAX("7/10/2014",TODAY())</f>
        <v>42059</v>
      </c>
      <c r="AI108" s="2"/>
      <c r="AJ108" s="2"/>
      <c r="AK108" s="2"/>
      <c r="AL108" s="2"/>
      <c r="AM108" s="13">
        <f ca="1">MAX("7/10/2014",TODAY())</f>
        <v>42059</v>
      </c>
      <c r="AN108" s="2"/>
      <c r="AO108" s="2"/>
      <c r="AQ108" s="13">
        <f ca="1">MAX("7/10/2014",TODAY())</f>
        <v>42059</v>
      </c>
      <c r="AW108" s="13">
        <f ca="1">MAX("7/10/2014",TODAY())</f>
        <v>42059</v>
      </c>
    </row>
    <row r="109" spans="1:49" x14ac:dyDescent="0.25">
      <c r="A109" t="s">
        <v>192</v>
      </c>
      <c r="B109" s="2" t="s">
        <v>34</v>
      </c>
      <c r="C109" s="2" t="s">
        <v>35</v>
      </c>
      <c r="D109" s="13">
        <f ca="1">MAX("7/10/2014",TODAY())</f>
        <v>42059</v>
      </c>
      <c r="E109" s="13"/>
      <c r="F109" s="2"/>
      <c r="G109" s="2"/>
      <c r="H109" s="13">
        <f ca="1">MAX("7/10/2014",TODAY())</f>
        <v>42059</v>
      </c>
      <c r="I109" s="2"/>
      <c r="J109" s="13">
        <f ca="1">MAX("7/10/2014",TODAY())</f>
        <v>42059</v>
      </c>
      <c r="K109" s="2"/>
      <c r="L109" s="2"/>
      <c r="M109" s="2"/>
      <c r="N109" s="2"/>
      <c r="O109" s="2"/>
      <c r="P109" s="2"/>
      <c r="Q109" s="2"/>
      <c r="R109" s="18" t="s">
        <v>918</v>
      </c>
      <c r="S109" s="2"/>
      <c r="T109" s="13">
        <f ca="1">MAX("7/10/2014",TODAY())</f>
        <v>42059</v>
      </c>
      <c r="U109" s="2"/>
      <c r="V109" s="13">
        <f ca="1">MAX("7/10/2014",TODAY())</f>
        <v>42059</v>
      </c>
      <c r="W109" s="2"/>
      <c r="X109" s="13">
        <f ca="1">MAX("7/10/2014",TODAY())</f>
        <v>42059</v>
      </c>
      <c r="Y109" s="2"/>
      <c r="Z109" s="2"/>
      <c r="AA109" s="2"/>
      <c r="AB109" s="2"/>
      <c r="AC109" s="13">
        <f ca="1">MAX("7/10/2014",TODAY())</f>
        <v>42059</v>
      </c>
      <c r="AD109" s="2"/>
      <c r="AE109" s="2"/>
      <c r="AF109" s="2"/>
      <c r="AG109" s="2"/>
      <c r="AH109" s="13">
        <f ca="1">MAX("7/10/2014",TODAY())</f>
        <v>42059</v>
      </c>
      <c r="AI109" s="2"/>
      <c r="AJ109" s="2"/>
      <c r="AK109" s="2"/>
      <c r="AL109" s="2"/>
      <c r="AM109" s="13">
        <f ca="1">MAX("7/10/2014",TODAY())</f>
        <v>42059</v>
      </c>
      <c r="AN109" s="2"/>
      <c r="AO109" s="2"/>
      <c r="AQ109" s="13">
        <f ca="1">MAX("7/10/2014",TODAY())</f>
        <v>42059</v>
      </c>
      <c r="AW109" s="13">
        <f ca="1">MAX("7/10/2014",TODAY())</f>
        <v>42059</v>
      </c>
    </row>
    <row r="110" spans="1:49" x14ac:dyDescent="0.25">
      <c r="A110" t="s">
        <v>187</v>
      </c>
      <c r="B110" s="2" t="s">
        <v>36</v>
      </c>
      <c r="C110" s="2" t="s">
        <v>37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9" x14ac:dyDescent="0.25">
      <c r="A111" t="s">
        <v>177</v>
      </c>
      <c r="B111" s="2"/>
      <c r="C111" s="2" t="s">
        <v>38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9" x14ac:dyDescent="0.25">
      <c r="A112" t="s">
        <v>39</v>
      </c>
      <c r="B112" s="2" t="s">
        <v>39</v>
      </c>
      <c r="C112" s="2" t="s">
        <v>40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5">
      <c r="A113" t="s">
        <v>41</v>
      </c>
      <c r="B113" s="2" t="s">
        <v>41</v>
      </c>
      <c r="C113" s="2" t="s">
        <v>42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</sheetData>
  <dataValidations count="37">
    <dataValidation type="list" allowBlank="1" showInputMessage="1" showErrorMessage="1" sqref="E30:AW30">
      <formula1>RelationToPolicyHolder</formula1>
    </dataValidation>
    <dataValidation type="list" allowBlank="1" showInputMessage="1" showErrorMessage="1" sqref="D68">
      <formula1>YearOwnedTheVehicle</formula1>
    </dataValidation>
    <dataValidation type="list" allowBlank="1" showInputMessage="1" showErrorMessage="1" sqref="D65:F65 H65:AW65">
      <formula1>Vehicle_Primary_Usage</formula1>
    </dataValidation>
    <dataValidation type="list" allowBlank="1" showInputMessage="1" showErrorMessage="1" sqref="D66:F66 H66:AW66">
      <formula1>Estimated_Mileage</formula1>
    </dataValidation>
    <dataValidation type="list" allowBlank="1" showInputMessage="1" showErrorMessage="1" sqref="D57:AW57">
      <formula1>Incident_Description</formula1>
    </dataValidation>
    <dataValidation type="list" allowBlank="1" showInputMessage="1" showErrorMessage="1" sqref="D15:AO15 AQ52:AT52 D52:AO52 AW52">
      <formula1>State</formula1>
    </dataValidation>
    <dataValidation type="list" allowBlank="1" showInputMessage="1" showErrorMessage="1" sqref="D9:AQ9 AW9">
      <formula1>Payment_Plans</formula1>
    </dataValidation>
    <dataValidation type="list" allowBlank="1" showInputMessage="1" showErrorMessage="1" sqref="D93:AO93">
      <formula1>Custom_Equipment_Coverage</formula1>
    </dataValidation>
    <dataValidation type="list" allowBlank="1" showInputMessage="1" showErrorMessage="1" sqref="D92:AO92">
      <formula1>Loan_Lease_Payoff</formula1>
    </dataValidation>
    <dataValidation type="list" allowBlank="1" showInputMessage="1" showErrorMessage="1" sqref="D91:AO91">
      <formula1>Rental_Reimbursement</formula1>
    </dataValidation>
    <dataValidation type="list" allowBlank="1" showInputMessage="1" showErrorMessage="1" sqref="D90">
      <formula1>Roadside_Assistance</formula1>
    </dataValidation>
    <dataValidation type="list" allowBlank="1" showInputMessage="1" showErrorMessage="1" sqref="D89:AO89">
      <formula1>_Collision</formula1>
    </dataValidation>
    <dataValidation type="list" allowBlank="1" showInputMessage="1" showErrorMessage="1" sqref="D88:AO88">
      <formula1>Other_Than_Collision</formula1>
    </dataValidation>
    <dataValidation type="list" allowBlank="1" showInputMessage="1" showErrorMessage="1" sqref="D86:AO86">
      <formula1>Income_Loss</formula1>
    </dataValidation>
    <dataValidation type="list" allowBlank="1" showInputMessage="1" showErrorMessage="1" sqref="D87:AO87">
      <formula1>Medical_Payments</formula1>
    </dataValidation>
    <dataValidation type="list" allowBlank="1" showInputMessage="1" showErrorMessage="1" sqref="D85">
      <formula1>Uninsured_Underinsured_Motorist___Property_Damage</formula1>
    </dataValidation>
    <dataValidation type="list" allowBlank="1" showInputMessage="1" showErrorMessage="1" sqref="D83:AO83">
      <formula1>Property_Damage_Liability</formula1>
    </dataValidation>
    <dataValidation type="list" allowBlank="1" showInputMessage="1" showErrorMessage="1" sqref="D84:AO84">
      <formula1>Uninsured_Underinsured_Motorist___Bodily_Injury</formula1>
    </dataValidation>
    <dataValidation type="list" allowBlank="1" showInputMessage="1" showErrorMessage="1" sqref="D82:AO82">
      <formula1>Bodily_Injury_Liability</formula1>
    </dataValidation>
    <dataValidation type="list" allowBlank="1" showInputMessage="1" showErrorMessage="1" sqref="E68:AO68">
      <formula1>YearOwnedTheVehichle</formula1>
    </dataValidation>
    <dataValidation type="list" allowBlank="1" showInputMessage="1" showErrorMessage="1" sqref="D45:AO45 AQ45:AR45 AW45">
      <formula1>EducationCompleted</formula1>
    </dataValidation>
    <dataValidation type="list" allowBlank="1" showInputMessage="1" showErrorMessage="1" sqref="X41:AO41 D41:V41 AQ41 AW41">
      <formula1>CurrentBILimits</formula1>
    </dataValidation>
    <dataValidation type="list" allowBlank="1" showInputMessage="1" showErrorMessage="1" sqref="X40:AO40 D40:V40 AQ40 AW40">
      <formula1>YearsWithPriorInsurer</formula1>
    </dataValidation>
    <dataValidation type="list" allowBlank="1" showInputMessage="1" showErrorMessage="1" sqref="X39:AO39 D39:V39 AQ39:AW39">
      <formula1>CurrentInsurer</formula1>
    </dataValidation>
    <dataValidation type="list" allowBlank="1" showInputMessage="1" showErrorMessage="1" sqref="X38:AO38 D38:V38 AQ38 AW38">
      <formula1>LapseinLast3Years</formula1>
    </dataValidation>
    <dataValidation type="list" allowBlank="1" showInputMessage="1" showErrorMessage="1" sqref="D35:AO35 AQ35 AW35">
      <formula1>Reason</formula1>
    </dataValidation>
    <dataValidation type="list" allowBlank="1" showInputMessage="1" showErrorMessage="1" sqref="D13:AO13 AQ13 D67:AO67 AW71 AW13 D54:AO54 B70:AO71 AQ71:AS71 B74:AV74 D49:AO50 D36:AO37 D34:AT34 AQ36:AQ37 AW34 AW36:AW37 AP49:AW49">
      <formula1>YesNo</formula1>
    </dataValidation>
    <dataValidation type="list" allowBlank="1" showInputMessage="1" showErrorMessage="1" sqref="D31:AT31 AW31">
      <formula1>CurrentLicenseStatus</formula1>
    </dataValidation>
    <dataValidation type="list" allowBlank="1" showInputMessage="1" showErrorMessage="1" sqref="D26:AO26">
      <formula1>Suffix</formula1>
    </dataValidation>
    <dataValidation type="list" allowBlank="1" showInputMessage="1" showErrorMessage="1" sqref="D23:AO23">
      <formula1>YearsAtResidence</formula1>
    </dataValidation>
    <dataValidation type="list" allowBlank="1" showInputMessage="1" showErrorMessage="1" sqref="D22:AO22 AQ22 AW22">
      <formula1>ResidenceType</formula1>
    </dataValidation>
    <dataValidation type="list" allowBlank="1" showInputMessage="1" showErrorMessage="1" sqref="B48:AO48">
      <formula1>MilitaryStatus</formula1>
    </dataValidation>
    <dataValidation type="list" allowBlank="1" showInputMessage="1" showErrorMessage="1" sqref="D46:AO46 AQ46:AR46 AW46">
      <formula1>Occupation</formula1>
    </dataValidation>
    <dataValidation type="list" allowBlank="1" showInputMessage="1" showErrorMessage="1" sqref="C49:C50 C47:AO47">
      <formula1>MilitaryBranch</formula1>
    </dataValidation>
    <dataValidation type="list" allowBlank="1" showInputMessage="1" showErrorMessage="1" sqref="D44:AO44 AQ44:AR44 AW44">
      <formula1>EmployementStatus</formula1>
    </dataValidation>
    <dataValidation type="list" allowBlank="1" showInputMessage="1" showErrorMessage="1" sqref="D29:AT29 AW29">
      <formula1>Gender</formula1>
    </dataValidation>
    <dataValidation type="list" allowBlank="1" showInputMessage="1" showErrorMessage="1" sqref="D32:AT32 AW32">
      <formula1>MartialStatus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'LSTD Value'!$X$2:$X$8</xm:f>
          </x14:formula1>
          <xm:sqref>E85:AO85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3"/>
  <sheetViews>
    <sheetView tabSelected="1" zoomScale="80" zoomScaleNormal="80" workbookViewId="0">
      <selection activeCell="F19" sqref="F19"/>
    </sheetView>
  </sheetViews>
  <sheetFormatPr defaultRowHeight="15" x14ac:dyDescent="0.25"/>
  <cols>
    <col min="1" max="1" width="38" bestFit="1" customWidth="1"/>
    <col min="2" max="2" width="25.28515625" bestFit="1" customWidth="1"/>
    <col min="3" max="3" width="28.5703125" bestFit="1" customWidth="1"/>
    <col min="4" max="4" width="34.140625" bestFit="1" customWidth="1"/>
    <col min="5" max="5" width="34.5703125" bestFit="1" customWidth="1"/>
    <col min="6" max="6" width="19.7109375" bestFit="1" customWidth="1"/>
    <col min="7" max="7" width="14" bestFit="1" customWidth="1"/>
    <col min="8" max="8" width="23" bestFit="1" customWidth="1"/>
    <col min="9" max="9" width="14" bestFit="1" customWidth="1"/>
    <col min="10" max="10" width="34.140625" bestFit="1" customWidth="1"/>
    <col min="11" max="11" width="25.5703125" bestFit="1" customWidth="1"/>
    <col min="12" max="12" width="19.42578125" bestFit="1" customWidth="1"/>
    <col min="13" max="17" width="14" bestFit="1" customWidth="1"/>
    <col min="18" max="18" width="34.140625" bestFit="1" customWidth="1"/>
    <col min="19" max="19" width="19.28515625" bestFit="1" customWidth="1"/>
    <col min="20" max="20" width="34.140625" bestFit="1" customWidth="1"/>
    <col min="21" max="21" width="21" bestFit="1" customWidth="1"/>
    <col min="22" max="22" width="34.140625" bestFit="1" customWidth="1"/>
    <col min="23" max="23" width="20.85546875" bestFit="1" customWidth="1"/>
    <col min="24" max="24" width="38.140625" bestFit="1" customWidth="1"/>
    <col min="25" max="25" width="18.5703125" bestFit="1" customWidth="1"/>
    <col min="26" max="26" width="19.42578125" bestFit="1" customWidth="1"/>
    <col min="27" max="27" width="19.28515625" bestFit="1" customWidth="1"/>
    <col min="28" max="28" width="19" bestFit="1" customWidth="1"/>
    <col min="29" max="29" width="46" bestFit="1" customWidth="1"/>
    <col min="30" max="30" width="29.28515625" bestFit="1" customWidth="1"/>
    <col min="31" max="32" width="19.85546875" bestFit="1" customWidth="1"/>
    <col min="33" max="33" width="14" bestFit="1" customWidth="1"/>
    <col min="34" max="34" width="31.42578125" bestFit="1" customWidth="1"/>
    <col min="35" max="35" width="18.85546875" bestFit="1" customWidth="1"/>
    <col min="36" max="37" width="34.5703125" bestFit="1" customWidth="1"/>
    <col min="38" max="38" width="14" bestFit="1" customWidth="1"/>
    <col min="39" max="39" width="34.5703125" bestFit="1" customWidth="1"/>
    <col min="40" max="40" width="19.42578125" bestFit="1" customWidth="1"/>
    <col min="41" max="41" width="14.140625" customWidth="1"/>
    <col min="42" max="42" width="13.5703125" bestFit="1" customWidth="1"/>
    <col min="43" max="43" width="19" bestFit="1" customWidth="1"/>
    <col min="44" max="45" width="34.5703125" bestFit="1" customWidth="1"/>
    <col min="46" max="46" width="39.85546875" bestFit="1" customWidth="1"/>
    <col min="47" max="47" width="34.5703125" bestFit="1" customWidth="1"/>
    <col min="48" max="48" width="46" bestFit="1" customWidth="1"/>
    <col min="49" max="49" width="21" bestFit="1" customWidth="1"/>
  </cols>
  <sheetData>
    <row r="1" spans="1:49" x14ac:dyDescent="0.25">
      <c r="A1" s="6" t="s">
        <v>185</v>
      </c>
      <c r="B1" s="6" t="s">
        <v>127</v>
      </c>
      <c r="C1" s="6" t="s">
        <v>128</v>
      </c>
      <c r="D1" s="6" t="s">
        <v>131</v>
      </c>
      <c r="E1" s="6" t="s">
        <v>129</v>
      </c>
      <c r="F1" s="6" t="s">
        <v>878</v>
      </c>
      <c r="G1" s="6" t="s">
        <v>879</v>
      </c>
      <c r="H1" s="6" t="s">
        <v>132</v>
      </c>
      <c r="I1" s="6" t="s">
        <v>130</v>
      </c>
      <c r="J1" s="6" t="s">
        <v>133</v>
      </c>
      <c r="K1" s="6" t="s">
        <v>910</v>
      </c>
      <c r="L1" s="6" t="s">
        <v>909</v>
      </c>
      <c r="M1" s="6" t="s">
        <v>911</v>
      </c>
      <c r="N1" s="6" t="s">
        <v>912</v>
      </c>
      <c r="O1" s="6" t="s">
        <v>913</v>
      </c>
      <c r="P1" s="6" t="s">
        <v>914</v>
      </c>
      <c r="Q1" s="6" t="s">
        <v>915</v>
      </c>
      <c r="R1" s="6" t="s">
        <v>134</v>
      </c>
      <c r="S1" s="6" t="s">
        <v>136</v>
      </c>
      <c r="T1" s="6" t="s">
        <v>135</v>
      </c>
      <c r="U1" s="6" t="s">
        <v>137</v>
      </c>
      <c r="V1" s="6" t="s">
        <v>138</v>
      </c>
      <c r="W1" s="6" t="s">
        <v>139</v>
      </c>
      <c r="X1" s="6" t="s">
        <v>140</v>
      </c>
      <c r="Y1" s="6" t="s">
        <v>145</v>
      </c>
      <c r="Z1" s="6" t="s">
        <v>146</v>
      </c>
      <c r="AA1" s="6" t="s">
        <v>147</v>
      </c>
      <c r="AB1" s="6" t="s">
        <v>148</v>
      </c>
      <c r="AC1" s="6" t="s">
        <v>149</v>
      </c>
      <c r="AD1" s="6" t="s">
        <v>141</v>
      </c>
      <c r="AE1" s="6" t="s">
        <v>142</v>
      </c>
      <c r="AF1" s="6" t="s">
        <v>143</v>
      </c>
      <c r="AG1" s="6" t="s">
        <v>144</v>
      </c>
      <c r="AH1" s="6" t="s">
        <v>150</v>
      </c>
      <c r="AI1" s="6" t="s">
        <v>151</v>
      </c>
      <c r="AJ1" s="6" t="s">
        <v>152</v>
      </c>
      <c r="AK1" s="6" t="s">
        <v>153</v>
      </c>
      <c r="AL1" s="6" t="s">
        <v>154</v>
      </c>
      <c r="AM1" s="6" t="s">
        <v>155</v>
      </c>
      <c r="AN1" s="6" t="s">
        <v>156</v>
      </c>
      <c r="AO1" s="6" t="s">
        <v>157</v>
      </c>
      <c r="AP1" s="6" t="s">
        <v>158</v>
      </c>
      <c r="AQ1" s="6" t="s">
        <v>159</v>
      </c>
      <c r="AR1" s="6" t="s">
        <v>160</v>
      </c>
      <c r="AS1" s="6" t="s">
        <v>161</v>
      </c>
      <c r="AT1" s="6" t="s">
        <v>162</v>
      </c>
      <c r="AU1" s="6" t="s">
        <v>1014</v>
      </c>
      <c r="AV1" s="6" t="s">
        <v>163</v>
      </c>
      <c r="AW1" s="6" t="s">
        <v>1027</v>
      </c>
    </row>
    <row r="2" spans="1:49" x14ac:dyDescent="0.25">
      <c r="A2" t="s">
        <v>165</v>
      </c>
      <c r="B2" s="1" t="s">
        <v>0</v>
      </c>
      <c r="C2" s="1" t="s">
        <v>1</v>
      </c>
      <c r="D2" s="1" t="s">
        <v>2</v>
      </c>
      <c r="E2" s="1"/>
      <c r="F2" s="1"/>
      <c r="G2" s="1"/>
      <c r="H2" s="1" t="s">
        <v>3</v>
      </c>
      <c r="I2" s="1"/>
      <c r="J2" s="1" t="s">
        <v>4</v>
      </c>
      <c r="K2" s="1"/>
      <c r="L2" s="1"/>
      <c r="M2" s="1"/>
      <c r="N2" s="1"/>
      <c r="O2" s="1"/>
      <c r="P2" s="1"/>
      <c r="Q2" s="1"/>
      <c r="R2" s="1" t="s">
        <v>5</v>
      </c>
      <c r="S2" s="1"/>
      <c r="T2" s="1" t="s">
        <v>6</v>
      </c>
      <c r="U2" s="1"/>
      <c r="V2" s="1" t="s">
        <v>7</v>
      </c>
      <c r="W2" s="1"/>
      <c r="X2" s="1" t="s">
        <v>8</v>
      </c>
      <c r="Y2" s="1"/>
      <c r="Z2" s="1"/>
      <c r="AA2" s="1"/>
      <c r="AB2" s="1"/>
      <c r="AC2" s="1" t="s">
        <v>9</v>
      </c>
      <c r="AD2" s="1"/>
      <c r="AE2" s="1"/>
      <c r="AF2" s="1"/>
      <c r="AG2" s="1"/>
      <c r="AH2" s="1" t="s">
        <v>10</v>
      </c>
      <c r="AI2" s="1"/>
      <c r="AJ2" s="1"/>
      <c r="AK2" s="1"/>
      <c r="AL2" s="1"/>
      <c r="AM2" s="1" t="s">
        <v>11</v>
      </c>
      <c r="AN2" s="1"/>
      <c r="AO2" s="1"/>
      <c r="AP2" s="1"/>
      <c r="AQ2" s="1" t="s">
        <v>12</v>
      </c>
      <c r="AW2" t="s">
        <v>1028</v>
      </c>
    </row>
    <row r="3" spans="1:49" x14ac:dyDescent="0.25">
      <c r="A3" t="s">
        <v>168</v>
      </c>
      <c r="B3" s="2"/>
      <c r="C3" s="2" t="s">
        <v>16</v>
      </c>
      <c r="D3" s="2" t="s">
        <v>810</v>
      </c>
      <c r="E3" s="2"/>
      <c r="F3" s="2"/>
      <c r="G3" s="2"/>
      <c r="H3" s="2" t="s">
        <v>810</v>
      </c>
      <c r="I3" s="2"/>
      <c r="J3" s="2" t="s">
        <v>810</v>
      </c>
      <c r="K3" s="2"/>
      <c r="L3" s="2"/>
      <c r="M3" s="2"/>
      <c r="N3" s="2"/>
      <c r="O3" s="2"/>
      <c r="P3" s="2"/>
      <c r="Q3" s="2"/>
      <c r="R3" s="2" t="s">
        <v>810</v>
      </c>
      <c r="S3" s="2"/>
      <c r="T3" s="2" t="s">
        <v>810</v>
      </c>
      <c r="U3" s="2"/>
      <c r="V3" s="2" t="s">
        <v>810</v>
      </c>
      <c r="W3" s="2"/>
      <c r="X3" s="2" t="s">
        <v>810</v>
      </c>
      <c r="Y3" s="2"/>
      <c r="Z3" s="2"/>
      <c r="AA3" s="2"/>
      <c r="AB3" s="2"/>
      <c r="AC3" s="2" t="s">
        <v>810</v>
      </c>
      <c r="AD3" s="2"/>
      <c r="AE3" s="2"/>
      <c r="AF3" s="2"/>
      <c r="AG3" s="2"/>
      <c r="AH3" s="2" t="s">
        <v>810</v>
      </c>
      <c r="AI3" s="2"/>
      <c r="AJ3" s="2"/>
      <c r="AK3" s="2"/>
      <c r="AL3" s="2"/>
      <c r="AM3" s="2" t="s">
        <v>810</v>
      </c>
      <c r="AN3" s="2"/>
      <c r="AO3" s="2"/>
      <c r="AQ3" s="2" t="s">
        <v>810</v>
      </c>
      <c r="AW3" s="2" t="s">
        <v>810</v>
      </c>
    </row>
    <row r="4" spans="1:49" x14ac:dyDescent="0.25">
      <c r="A4" t="s">
        <v>169</v>
      </c>
      <c r="B4" s="2"/>
      <c r="C4" s="2" t="s">
        <v>17</v>
      </c>
      <c r="D4" s="2">
        <v>20130</v>
      </c>
      <c r="E4" s="2"/>
      <c r="F4" s="2"/>
      <c r="G4" s="2"/>
      <c r="H4" s="2">
        <v>20130</v>
      </c>
      <c r="I4" s="2"/>
      <c r="J4" s="2">
        <v>20130</v>
      </c>
      <c r="K4" s="2"/>
      <c r="L4" s="2"/>
      <c r="M4" s="2"/>
      <c r="N4" s="2"/>
      <c r="O4" s="2"/>
      <c r="P4" s="2"/>
      <c r="Q4" s="2"/>
      <c r="R4" s="2">
        <v>20130</v>
      </c>
      <c r="S4" s="2"/>
      <c r="T4" s="2">
        <v>20130</v>
      </c>
      <c r="U4" s="2"/>
      <c r="V4" s="2">
        <v>20130</v>
      </c>
      <c r="W4" s="2"/>
      <c r="X4" s="2">
        <v>20130</v>
      </c>
      <c r="Y4" s="2"/>
      <c r="Z4" s="2"/>
      <c r="AA4" s="2"/>
      <c r="AB4" s="2"/>
      <c r="AC4" s="2">
        <v>20130</v>
      </c>
      <c r="AD4" s="2"/>
      <c r="AE4" s="2"/>
      <c r="AF4" s="2"/>
      <c r="AG4" s="2"/>
      <c r="AH4" s="2">
        <v>20130</v>
      </c>
      <c r="AI4" s="2"/>
      <c r="AJ4" s="2"/>
      <c r="AK4" s="2"/>
      <c r="AL4" s="2"/>
      <c r="AM4" s="2">
        <v>20130</v>
      </c>
      <c r="AN4" s="2"/>
      <c r="AO4" s="2"/>
      <c r="AQ4" s="2">
        <v>20130</v>
      </c>
      <c r="AW4" s="2">
        <v>20130</v>
      </c>
    </row>
    <row r="5" spans="1:49" x14ac:dyDescent="0.25">
      <c r="A5" t="s">
        <v>18</v>
      </c>
      <c r="B5" s="2"/>
      <c r="C5" s="2" t="s">
        <v>18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9" x14ac:dyDescent="0.25">
      <c r="A6" t="s">
        <v>19</v>
      </c>
      <c r="B6" s="2"/>
      <c r="C6" s="2" t="s">
        <v>19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9" x14ac:dyDescent="0.25">
      <c r="A7" t="s">
        <v>189</v>
      </c>
      <c r="B7" s="2"/>
      <c r="C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9" x14ac:dyDescent="0.25">
      <c r="A8" t="s">
        <v>190</v>
      </c>
      <c r="B8" s="2"/>
      <c r="C8" s="2"/>
      <c r="D8" s="2" t="s">
        <v>1045</v>
      </c>
      <c r="E8" s="2"/>
      <c r="F8" s="2"/>
      <c r="G8" s="2"/>
      <c r="H8" s="2" t="s">
        <v>1045</v>
      </c>
      <c r="I8" s="2"/>
      <c r="J8" s="2" t="s">
        <v>1045</v>
      </c>
      <c r="K8" s="2"/>
      <c r="L8" s="2"/>
      <c r="M8" s="2"/>
      <c r="N8" s="2"/>
      <c r="O8" s="2"/>
      <c r="P8" s="2"/>
      <c r="Q8" s="2"/>
      <c r="R8" s="2" t="s">
        <v>1045</v>
      </c>
      <c r="S8" s="2"/>
      <c r="T8" s="2" t="s">
        <v>1045</v>
      </c>
      <c r="U8" s="2"/>
      <c r="V8" s="2" t="s">
        <v>1045</v>
      </c>
      <c r="W8" s="2"/>
      <c r="X8" s="2" t="s">
        <v>1045</v>
      </c>
      <c r="Y8" s="2"/>
      <c r="Z8" s="2"/>
      <c r="AA8" s="2"/>
      <c r="AB8" s="2"/>
      <c r="AC8" s="2" t="s">
        <v>1045</v>
      </c>
      <c r="AD8" s="2"/>
      <c r="AE8" s="2"/>
      <c r="AF8" s="2"/>
      <c r="AG8" s="2"/>
      <c r="AH8" s="2" t="s">
        <v>1045</v>
      </c>
      <c r="AI8" s="2"/>
      <c r="AJ8" s="2"/>
      <c r="AK8" s="2"/>
      <c r="AL8" s="2"/>
      <c r="AM8" s="2" t="s">
        <v>1045</v>
      </c>
      <c r="AN8" s="2"/>
      <c r="AO8" s="2"/>
      <c r="AQ8" s="2" t="s">
        <v>1045</v>
      </c>
      <c r="AW8" s="2" t="s">
        <v>1045</v>
      </c>
    </row>
    <row r="9" spans="1:49" x14ac:dyDescent="0.25">
      <c r="A9" t="s">
        <v>750</v>
      </c>
      <c r="B9" s="2"/>
      <c r="C9" s="2"/>
      <c r="D9" s="2" t="s">
        <v>1060</v>
      </c>
      <c r="E9" s="2"/>
      <c r="F9" s="2"/>
      <c r="G9" s="2"/>
      <c r="H9" s="2" t="s">
        <v>1061</v>
      </c>
      <c r="I9" s="2"/>
      <c r="J9" s="2" t="s">
        <v>1062</v>
      </c>
      <c r="K9" s="2"/>
      <c r="L9" s="2"/>
      <c r="M9" s="2"/>
      <c r="N9" s="2"/>
      <c r="O9" s="2"/>
      <c r="P9" s="2"/>
      <c r="Q9" s="2"/>
      <c r="R9" s="2" t="s">
        <v>751</v>
      </c>
      <c r="S9" s="2"/>
      <c r="T9" s="2" t="s">
        <v>1060</v>
      </c>
      <c r="U9" s="2"/>
      <c r="V9" s="2" t="s">
        <v>1060</v>
      </c>
      <c r="W9" s="2"/>
      <c r="X9" s="2" t="s">
        <v>1060</v>
      </c>
      <c r="Y9" s="2"/>
      <c r="Z9" s="2"/>
      <c r="AA9" s="2"/>
      <c r="AB9" s="2"/>
      <c r="AC9" s="2" t="s">
        <v>1060</v>
      </c>
      <c r="AD9" s="2"/>
      <c r="AE9" s="2"/>
      <c r="AF9" s="2"/>
      <c r="AG9" s="2"/>
      <c r="AH9" s="2" t="s">
        <v>1060</v>
      </c>
      <c r="AI9" s="2"/>
      <c r="AJ9" s="2"/>
      <c r="AK9" s="2"/>
      <c r="AL9" s="2"/>
      <c r="AM9" s="2" t="s">
        <v>1060</v>
      </c>
      <c r="AN9" s="2"/>
      <c r="AO9" s="2"/>
      <c r="AP9" s="2"/>
      <c r="AQ9" s="2" t="s">
        <v>1060</v>
      </c>
      <c r="AW9" s="2" t="s">
        <v>1060</v>
      </c>
    </row>
    <row r="10" spans="1:49" x14ac:dyDescent="0.25">
      <c r="A10" t="s">
        <v>795</v>
      </c>
      <c r="B10" s="2"/>
      <c r="C10" s="2"/>
      <c r="D10" s="2" t="s">
        <v>1037</v>
      </c>
      <c r="E10" s="2"/>
      <c r="F10" s="2"/>
      <c r="G10" s="2"/>
      <c r="H10" s="2" t="s">
        <v>1037</v>
      </c>
      <c r="I10" s="2"/>
      <c r="J10" s="2" t="s">
        <v>1037</v>
      </c>
      <c r="K10" s="2"/>
      <c r="L10" s="2"/>
      <c r="M10" s="2"/>
      <c r="N10" s="2"/>
      <c r="O10" s="2"/>
      <c r="P10" s="2"/>
      <c r="Q10" s="2"/>
      <c r="R10" s="2" t="s">
        <v>1037</v>
      </c>
      <c r="S10" s="2"/>
      <c r="T10" s="2" t="s">
        <v>1036</v>
      </c>
      <c r="U10" s="2"/>
      <c r="V10" s="2" t="s">
        <v>1037</v>
      </c>
      <c r="W10" s="2"/>
      <c r="X10" s="2" t="s">
        <v>1037</v>
      </c>
      <c r="Y10" s="2"/>
      <c r="Z10" s="2"/>
      <c r="AA10" s="2"/>
      <c r="AB10" s="2"/>
      <c r="AC10" s="2" t="s">
        <v>1037</v>
      </c>
      <c r="AD10" s="2"/>
      <c r="AE10" s="2"/>
      <c r="AF10" s="2"/>
      <c r="AG10" s="2"/>
      <c r="AH10" s="2" t="s">
        <v>1037</v>
      </c>
      <c r="AI10" s="2"/>
      <c r="AJ10" s="2"/>
      <c r="AK10" s="2"/>
      <c r="AL10" s="2"/>
      <c r="AM10" s="2" t="s">
        <v>1037</v>
      </c>
      <c r="AN10" s="2"/>
      <c r="AO10" s="2"/>
      <c r="AQ10" s="2" t="s">
        <v>1037</v>
      </c>
      <c r="AW10" s="2" t="s">
        <v>1037</v>
      </c>
    </row>
    <row r="11" spans="1:49" x14ac:dyDescent="0.25">
      <c r="A11" t="s">
        <v>796</v>
      </c>
      <c r="B11" s="2"/>
      <c r="C11" s="2"/>
      <c r="D11" s="26" t="s">
        <v>1039</v>
      </c>
      <c r="E11" s="2"/>
      <c r="F11" s="2"/>
      <c r="G11" s="2"/>
      <c r="H11" s="26" t="s">
        <v>1039</v>
      </c>
      <c r="I11" s="2"/>
      <c r="J11" s="26" t="s">
        <v>1039</v>
      </c>
      <c r="K11" s="2"/>
      <c r="L11" s="2"/>
      <c r="M11" s="2"/>
      <c r="N11" s="2"/>
      <c r="O11" s="2"/>
      <c r="P11" s="2"/>
      <c r="Q11" s="2"/>
      <c r="R11" s="26" t="s">
        <v>1039</v>
      </c>
      <c r="S11" s="2"/>
      <c r="T11" s="26" t="s">
        <v>1039</v>
      </c>
      <c r="U11" s="2"/>
      <c r="V11" s="26" t="s">
        <v>1039</v>
      </c>
      <c r="W11" s="2"/>
      <c r="X11" s="26" t="s">
        <v>1039</v>
      </c>
      <c r="Y11" s="2"/>
      <c r="Z11" s="2"/>
      <c r="AA11" s="2"/>
      <c r="AB11" s="2"/>
      <c r="AC11" s="26" t="s">
        <v>1039</v>
      </c>
      <c r="AD11" s="2"/>
      <c r="AE11" s="2"/>
      <c r="AF11" s="2"/>
      <c r="AG11" s="2"/>
      <c r="AH11" s="26" t="s">
        <v>1039</v>
      </c>
      <c r="AI11" s="2"/>
      <c r="AJ11" s="2"/>
      <c r="AK11" s="2"/>
      <c r="AL11" s="2"/>
      <c r="AM11" s="26" t="s">
        <v>1039</v>
      </c>
      <c r="AN11" s="2"/>
      <c r="AO11" s="2"/>
      <c r="AQ11" s="26" t="s">
        <v>1039</v>
      </c>
      <c r="AW11" s="26" t="s">
        <v>1039</v>
      </c>
    </row>
    <row r="12" spans="1:49" x14ac:dyDescent="0.25">
      <c r="A12" t="s">
        <v>797</v>
      </c>
      <c r="B12" s="2"/>
      <c r="C12" s="2"/>
      <c r="D12" s="10" t="s">
        <v>1038</v>
      </c>
      <c r="E12" s="2"/>
      <c r="F12" s="10"/>
      <c r="G12" s="2"/>
      <c r="H12" s="10" t="s">
        <v>1038</v>
      </c>
      <c r="I12" s="11"/>
      <c r="J12" s="10" t="s">
        <v>1038</v>
      </c>
      <c r="K12" s="11"/>
      <c r="L12" s="2"/>
      <c r="M12" s="11"/>
      <c r="N12" s="2"/>
      <c r="O12" s="2"/>
      <c r="P12" s="2"/>
      <c r="Q12" s="2"/>
      <c r="R12" s="10" t="s">
        <v>1035</v>
      </c>
      <c r="S12" s="2"/>
      <c r="T12" s="10" t="s">
        <v>1038</v>
      </c>
      <c r="U12" s="2"/>
      <c r="V12" s="10" t="s">
        <v>1035</v>
      </c>
      <c r="W12" s="2"/>
      <c r="X12" s="10" t="s">
        <v>1038</v>
      </c>
      <c r="Y12" s="2"/>
      <c r="Z12" s="2"/>
      <c r="AA12" s="2"/>
      <c r="AB12" s="2"/>
      <c r="AC12" s="10" t="s">
        <v>1038</v>
      </c>
      <c r="AD12" s="2"/>
      <c r="AE12" s="2"/>
      <c r="AF12" s="2"/>
      <c r="AG12" s="2"/>
      <c r="AH12" s="10" t="s">
        <v>1038</v>
      </c>
      <c r="AI12" s="2"/>
      <c r="AJ12" s="2"/>
      <c r="AK12" s="2"/>
      <c r="AL12" s="2"/>
      <c r="AM12" s="10" t="s">
        <v>1038</v>
      </c>
      <c r="AN12" s="2"/>
      <c r="AO12" s="2"/>
      <c r="AQ12" s="10" t="s">
        <v>1038</v>
      </c>
      <c r="AW12" s="10" t="s">
        <v>1038</v>
      </c>
    </row>
    <row r="13" spans="1:49" x14ac:dyDescent="0.25">
      <c r="A13" t="s">
        <v>798</v>
      </c>
      <c r="B13" s="2"/>
      <c r="C13" s="2"/>
      <c r="D13" s="2" t="s">
        <v>664</v>
      </c>
      <c r="E13" s="2"/>
      <c r="F13" s="2"/>
      <c r="G13" s="2"/>
      <c r="H13" s="2" t="s">
        <v>664</v>
      </c>
      <c r="I13" s="2"/>
      <c r="J13" s="2" t="s">
        <v>664</v>
      </c>
      <c r="K13" s="2"/>
      <c r="L13" s="2"/>
      <c r="M13" s="2"/>
      <c r="N13" s="2"/>
      <c r="O13" s="2"/>
      <c r="P13" s="2"/>
      <c r="Q13" s="2"/>
      <c r="R13" s="2" t="s">
        <v>664</v>
      </c>
      <c r="S13" s="2"/>
      <c r="T13" s="2" t="s">
        <v>664</v>
      </c>
      <c r="U13" s="2"/>
      <c r="V13" s="2" t="s">
        <v>664</v>
      </c>
      <c r="W13" s="2"/>
      <c r="X13" s="2" t="s">
        <v>664</v>
      </c>
      <c r="Y13" s="2"/>
      <c r="Z13" s="2"/>
      <c r="AA13" s="2"/>
      <c r="AB13" s="2"/>
      <c r="AC13" s="2" t="s">
        <v>664</v>
      </c>
      <c r="AD13" s="2"/>
      <c r="AE13" s="2"/>
      <c r="AF13" s="2"/>
      <c r="AG13" s="2"/>
      <c r="AH13" s="2" t="s">
        <v>664</v>
      </c>
      <c r="AI13" s="2"/>
      <c r="AJ13" s="2"/>
      <c r="AK13" s="2"/>
      <c r="AL13" s="2"/>
      <c r="AM13" s="2" t="s">
        <v>664</v>
      </c>
      <c r="AN13" s="2"/>
      <c r="AO13" s="2"/>
      <c r="AQ13" s="2" t="s">
        <v>664</v>
      </c>
      <c r="AW13" s="2" t="s">
        <v>664</v>
      </c>
    </row>
    <row r="14" spans="1:49" x14ac:dyDescent="0.25">
      <c r="A14" t="s">
        <v>799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9" x14ac:dyDescent="0.25">
      <c r="A15" t="s">
        <v>800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9" x14ac:dyDescent="0.25">
      <c r="A16" t="s">
        <v>801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9" x14ac:dyDescent="0.25">
      <c r="A17" t="s">
        <v>802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9" x14ac:dyDescent="0.25">
      <c r="A18" t="s">
        <v>803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9" x14ac:dyDescent="0.25">
      <c r="A19" t="s">
        <v>804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9" x14ac:dyDescent="0.25">
      <c r="A20" t="s">
        <v>805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9" x14ac:dyDescent="0.25">
      <c r="A21" s="5"/>
      <c r="B21" s="4" t="s">
        <v>20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5"/>
      <c r="AQ21" s="5"/>
      <c r="AR21" s="5"/>
      <c r="AS21" s="5"/>
      <c r="AT21" s="5"/>
      <c r="AU21" s="5"/>
      <c r="AV21" s="5"/>
      <c r="AW21" s="5"/>
    </row>
    <row r="22" spans="1:49" x14ac:dyDescent="0.25">
      <c r="A22" t="s">
        <v>21</v>
      </c>
      <c r="B22" s="2" t="s">
        <v>21</v>
      </c>
      <c r="C22" s="2" t="s">
        <v>22</v>
      </c>
      <c r="D22" s="2" t="s">
        <v>634</v>
      </c>
      <c r="E22" s="2"/>
      <c r="F22" s="2"/>
      <c r="G22" s="2"/>
      <c r="H22" s="2" t="s">
        <v>638</v>
      </c>
      <c r="I22" s="2"/>
      <c r="J22" s="2" t="s">
        <v>634</v>
      </c>
      <c r="K22" s="2"/>
      <c r="L22" s="2"/>
      <c r="M22" s="2"/>
      <c r="N22" s="2"/>
      <c r="O22" s="2"/>
      <c r="P22" s="2"/>
      <c r="Q22" s="2"/>
      <c r="R22" s="2" t="s">
        <v>638</v>
      </c>
      <c r="S22" s="2"/>
      <c r="T22" s="2" t="s">
        <v>635</v>
      </c>
      <c r="U22" s="2"/>
      <c r="V22" s="2" t="s">
        <v>636</v>
      </c>
      <c r="W22" s="2" t="s">
        <v>635</v>
      </c>
      <c r="X22" s="2" t="s">
        <v>634</v>
      </c>
      <c r="Y22" s="2"/>
      <c r="Z22" s="2"/>
      <c r="AA22" s="2"/>
      <c r="AB22" s="2"/>
      <c r="AC22" s="2" t="s">
        <v>634</v>
      </c>
      <c r="AD22" s="2"/>
      <c r="AE22" s="2"/>
      <c r="AF22" s="2"/>
      <c r="AG22" s="2"/>
      <c r="AH22" s="2" t="s">
        <v>636</v>
      </c>
      <c r="AI22" s="2"/>
      <c r="AJ22" s="2"/>
      <c r="AK22" s="2"/>
      <c r="AL22" s="2"/>
      <c r="AM22" s="2" t="s">
        <v>49</v>
      </c>
      <c r="AN22" s="2"/>
      <c r="AO22" s="2"/>
      <c r="AQ22" s="2" t="s">
        <v>638</v>
      </c>
      <c r="AW22" s="2" t="s">
        <v>636</v>
      </c>
    </row>
    <row r="23" spans="1:49" x14ac:dyDescent="0.25">
      <c r="A23" t="s">
        <v>170</v>
      </c>
      <c r="B23" s="2" t="s">
        <v>21</v>
      </c>
      <c r="C23" s="2" t="s">
        <v>23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9" x14ac:dyDescent="0.25">
      <c r="A24" s="5"/>
      <c r="B24" s="4" t="s">
        <v>43</v>
      </c>
      <c r="C24" s="4"/>
      <c r="D24" s="4" t="s">
        <v>842</v>
      </c>
      <c r="E24" s="4" t="s">
        <v>868</v>
      </c>
      <c r="F24" s="4" t="s">
        <v>867</v>
      </c>
      <c r="G24" s="4" t="s">
        <v>866</v>
      </c>
      <c r="H24" s="4" t="s">
        <v>842</v>
      </c>
      <c r="I24" s="4" t="s">
        <v>868</v>
      </c>
      <c r="J24" s="4" t="s">
        <v>842</v>
      </c>
      <c r="K24" s="4" t="s">
        <v>868</v>
      </c>
      <c r="L24" s="4" t="s">
        <v>867</v>
      </c>
      <c r="M24" s="4" t="s">
        <v>866</v>
      </c>
      <c r="N24" s="4" t="s">
        <v>896</v>
      </c>
      <c r="O24" s="4" t="s">
        <v>897</v>
      </c>
      <c r="P24" s="4" t="s">
        <v>898</v>
      </c>
      <c r="Q24" s="4" t="s">
        <v>899</v>
      </c>
      <c r="R24" s="4" t="s">
        <v>842</v>
      </c>
      <c r="S24" s="4" t="s">
        <v>868</v>
      </c>
      <c r="T24" s="4" t="s">
        <v>842</v>
      </c>
      <c r="U24" s="4" t="s">
        <v>868</v>
      </c>
      <c r="V24" s="4" t="s">
        <v>842</v>
      </c>
      <c r="W24" s="4" t="s">
        <v>868</v>
      </c>
      <c r="X24" s="4" t="s">
        <v>842</v>
      </c>
      <c r="Y24" s="4" t="s">
        <v>868</v>
      </c>
      <c r="Z24" s="4" t="s">
        <v>867</v>
      </c>
      <c r="AA24" s="4" t="s">
        <v>866</v>
      </c>
      <c r="AB24" s="4" t="s">
        <v>896</v>
      </c>
      <c r="AC24" s="4" t="s">
        <v>842</v>
      </c>
      <c r="AD24" s="4" t="s">
        <v>868</v>
      </c>
      <c r="AE24" s="4" t="s">
        <v>867</v>
      </c>
      <c r="AF24" s="4"/>
      <c r="AG24" s="4"/>
      <c r="AH24" s="4" t="s">
        <v>842</v>
      </c>
      <c r="AI24" s="4" t="s">
        <v>868</v>
      </c>
      <c r="AJ24" s="4" t="s">
        <v>867</v>
      </c>
      <c r="AK24" s="4" t="s">
        <v>866</v>
      </c>
      <c r="AL24" s="4" t="s">
        <v>896</v>
      </c>
      <c r="AM24" s="4" t="s">
        <v>842</v>
      </c>
      <c r="AN24" s="4" t="s">
        <v>868</v>
      </c>
      <c r="AO24" s="4" t="s">
        <v>867</v>
      </c>
      <c r="AP24" s="4" t="s">
        <v>866</v>
      </c>
      <c r="AQ24" s="4" t="s">
        <v>842</v>
      </c>
      <c r="AR24" s="4" t="s">
        <v>868</v>
      </c>
      <c r="AS24" s="4" t="s">
        <v>867</v>
      </c>
      <c r="AT24" s="4" t="s">
        <v>866</v>
      </c>
      <c r="AU24" s="5"/>
      <c r="AV24" s="5"/>
      <c r="AW24" s="5"/>
    </row>
    <row r="25" spans="1:49" x14ac:dyDescent="0.25">
      <c r="A25" t="s">
        <v>173</v>
      </c>
      <c r="B25" s="2"/>
      <c r="C25" s="2" t="s">
        <v>44</v>
      </c>
      <c r="D25" s="2">
        <v>1234</v>
      </c>
      <c r="E25" s="12">
        <v>555</v>
      </c>
      <c r="F25" s="12">
        <v>12345678</v>
      </c>
      <c r="G25" s="12">
        <v>8</v>
      </c>
      <c r="H25" s="2">
        <v>2</v>
      </c>
      <c r="I25" s="2">
        <v>4</v>
      </c>
      <c r="J25" s="12">
        <v>3</v>
      </c>
      <c r="K25" s="12">
        <v>6</v>
      </c>
      <c r="L25" s="2">
        <v>9</v>
      </c>
      <c r="M25" s="2">
        <v>12</v>
      </c>
      <c r="N25" s="2">
        <v>15</v>
      </c>
      <c r="O25" s="2">
        <v>18</v>
      </c>
      <c r="P25" s="2">
        <v>21</v>
      </c>
      <c r="Q25" s="2">
        <v>24</v>
      </c>
      <c r="R25" s="2">
        <v>4</v>
      </c>
      <c r="S25" s="2">
        <v>8</v>
      </c>
      <c r="T25" s="2">
        <v>5</v>
      </c>
      <c r="U25" s="2">
        <v>10</v>
      </c>
      <c r="V25" s="2">
        <v>6</v>
      </c>
      <c r="W25" s="2">
        <v>12</v>
      </c>
      <c r="X25" s="2">
        <v>7</v>
      </c>
      <c r="Y25" s="2">
        <v>14</v>
      </c>
      <c r="Z25" s="2">
        <v>21</v>
      </c>
      <c r="AA25" s="2">
        <v>28</v>
      </c>
      <c r="AB25" s="2">
        <v>35</v>
      </c>
      <c r="AC25" s="2">
        <v>8</v>
      </c>
      <c r="AD25" s="2">
        <v>16</v>
      </c>
      <c r="AE25" s="2">
        <v>24</v>
      </c>
      <c r="AF25" s="2"/>
      <c r="AG25" s="2"/>
      <c r="AH25" s="2">
        <v>9</v>
      </c>
      <c r="AI25" s="2">
        <v>18</v>
      </c>
      <c r="AJ25" s="2">
        <v>27</v>
      </c>
      <c r="AK25" s="2">
        <v>28</v>
      </c>
      <c r="AL25" s="2">
        <v>29</v>
      </c>
      <c r="AM25" s="2">
        <v>10</v>
      </c>
      <c r="AN25" s="2">
        <v>20</v>
      </c>
      <c r="AO25" s="2">
        <v>30</v>
      </c>
      <c r="AP25" s="2">
        <v>40</v>
      </c>
      <c r="AQ25" s="2">
        <v>11</v>
      </c>
      <c r="AR25" s="2">
        <v>22</v>
      </c>
      <c r="AS25" s="2">
        <v>33</v>
      </c>
      <c r="AT25" s="2">
        <v>44</v>
      </c>
      <c r="AW25" s="2">
        <v>1</v>
      </c>
    </row>
    <row r="26" spans="1:49" x14ac:dyDescent="0.25">
      <c r="A26" t="s">
        <v>652</v>
      </c>
      <c r="B26" s="2"/>
      <c r="C26" s="2" t="s">
        <v>652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9" x14ac:dyDescent="0.25">
      <c r="A27" t="s">
        <v>166</v>
      </c>
      <c r="B27" s="2"/>
      <c r="C27" s="2" t="s">
        <v>13</v>
      </c>
      <c r="D27" s="12" t="s">
        <v>812</v>
      </c>
      <c r="E27" s="12" t="s">
        <v>858</v>
      </c>
      <c r="F27" s="12" t="s">
        <v>865</v>
      </c>
      <c r="G27" s="12" t="s">
        <v>869</v>
      </c>
      <c r="H27" s="12" t="s">
        <v>880</v>
      </c>
      <c r="I27" s="12" t="s">
        <v>882</v>
      </c>
      <c r="J27" s="12" t="s">
        <v>887</v>
      </c>
      <c r="K27" s="2" t="s">
        <v>889</v>
      </c>
      <c r="L27" s="12" t="s">
        <v>890</v>
      </c>
      <c r="M27" s="12" t="s">
        <v>891</v>
      </c>
      <c r="N27" s="12" t="s">
        <v>892</v>
      </c>
      <c r="O27" s="12" t="s">
        <v>893</v>
      </c>
      <c r="P27" s="12" t="s">
        <v>895</v>
      </c>
      <c r="Q27" s="12" t="s">
        <v>894</v>
      </c>
      <c r="R27" s="12" t="s">
        <v>916</v>
      </c>
      <c r="S27" s="12" t="s">
        <v>919</v>
      </c>
      <c r="T27" s="12" t="s">
        <v>924</v>
      </c>
      <c r="U27" s="12" t="s">
        <v>929</v>
      </c>
      <c r="V27" s="12" t="s">
        <v>930</v>
      </c>
      <c r="W27" s="12" t="s">
        <v>940</v>
      </c>
      <c r="X27" s="12" t="s">
        <v>942</v>
      </c>
      <c r="Y27" s="12" t="s">
        <v>957</v>
      </c>
      <c r="Z27" s="12" t="s">
        <v>958</v>
      </c>
      <c r="AA27" s="12" t="s">
        <v>959</v>
      </c>
      <c r="AB27" s="12" t="s">
        <v>960</v>
      </c>
      <c r="AC27" s="12" t="s">
        <v>961</v>
      </c>
      <c r="AD27" s="2" t="s">
        <v>963</v>
      </c>
      <c r="AE27" s="2" t="s">
        <v>964</v>
      </c>
      <c r="AF27" s="2"/>
      <c r="AG27" s="2"/>
      <c r="AH27" s="12" t="s">
        <v>975</v>
      </c>
      <c r="AI27" s="12" t="s">
        <v>977</v>
      </c>
      <c r="AJ27" s="2" t="s">
        <v>978</v>
      </c>
      <c r="AK27" s="2" t="s">
        <v>979</v>
      </c>
      <c r="AL27" s="2" t="s">
        <v>980</v>
      </c>
      <c r="AM27" s="12" t="s">
        <v>989</v>
      </c>
      <c r="AN27" s="12" t="s">
        <v>991</v>
      </c>
      <c r="AO27" s="12" t="s">
        <v>992</v>
      </c>
      <c r="AP27" s="12" t="s">
        <v>993</v>
      </c>
      <c r="AQ27" s="12" t="s">
        <v>1001</v>
      </c>
      <c r="AR27" s="20" t="s">
        <v>1003</v>
      </c>
      <c r="AS27" t="s">
        <v>1004</v>
      </c>
      <c r="AT27" s="21" t="s">
        <v>1005</v>
      </c>
      <c r="AW27" s="25" t="s">
        <v>1029</v>
      </c>
    </row>
    <row r="28" spans="1:49" x14ac:dyDescent="0.25">
      <c r="A28" t="s">
        <v>167</v>
      </c>
      <c r="B28" s="2"/>
      <c r="C28" s="2" t="s">
        <v>14</v>
      </c>
      <c r="D28" s="12" t="s">
        <v>811</v>
      </c>
      <c r="E28" s="14" t="s">
        <v>811</v>
      </c>
      <c r="F28" s="12" t="s">
        <v>811</v>
      </c>
      <c r="G28" s="12" t="s">
        <v>811</v>
      </c>
      <c r="H28" s="2" t="s">
        <v>881</v>
      </c>
      <c r="I28" s="2" t="s">
        <v>881</v>
      </c>
      <c r="J28" s="2" t="s">
        <v>888</v>
      </c>
      <c r="K28" s="2" t="s">
        <v>888</v>
      </c>
      <c r="L28" s="2" t="s">
        <v>888</v>
      </c>
      <c r="M28" s="2" t="s">
        <v>888</v>
      </c>
      <c r="N28" s="2" t="s">
        <v>888</v>
      </c>
      <c r="O28" s="2" t="s">
        <v>888</v>
      </c>
      <c r="P28" s="2" t="s">
        <v>888</v>
      </c>
      <c r="Q28" s="2" t="s">
        <v>888</v>
      </c>
      <c r="R28" s="2" t="s">
        <v>917</v>
      </c>
      <c r="S28" s="2" t="s">
        <v>917</v>
      </c>
      <c r="T28" s="2" t="s">
        <v>925</v>
      </c>
      <c r="U28" s="2" t="s">
        <v>925</v>
      </c>
      <c r="V28" s="2" t="s">
        <v>931</v>
      </c>
      <c r="W28" s="2" t="s">
        <v>941</v>
      </c>
      <c r="X28" s="2" t="s">
        <v>943</v>
      </c>
      <c r="Y28" s="2" t="s">
        <v>943</v>
      </c>
      <c r="Z28" s="2" t="s">
        <v>943</v>
      </c>
      <c r="AA28" s="2" t="s">
        <v>943</v>
      </c>
      <c r="AB28" s="2" t="s">
        <v>943</v>
      </c>
      <c r="AC28" s="2" t="s">
        <v>962</v>
      </c>
      <c r="AD28" s="2" t="s">
        <v>965</v>
      </c>
      <c r="AE28" s="2" t="s">
        <v>966</v>
      </c>
      <c r="AF28" s="2"/>
      <c r="AG28" s="2"/>
      <c r="AH28" s="2" t="s">
        <v>976</v>
      </c>
      <c r="AI28" s="2" t="s">
        <v>976</v>
      </c>
      <c r="AJ28" s="2" t="s">
        <v>976</v>
      </c>
      <c r="AK28" s="2" t="s">
        <v>976</v>
      </c>
      <c r="AL28" s="2" t="s">
        <v>976</v>
      </c>
      <c r="AM28" s="2" t="s">
        <v>990</v>
      </c>
      <c r="AN28" s="2" t="s">
        <v>990</v>
      </c>
      <c r="AO28" s="2" t="s">
        <v>990</v>
      </c>
      <c r="AP28" t="s">
        <v>994</v>
      </c>
      <c r="AQ28" t="s">
        <v>1002</v>
      </c>
      <c r="AR28" t="s">
        <v>1002</v>
      </c>
      <c r="AS28" t="s">
        <v>1002</v>
      </c>
      <c r="AT28" t="s">
        <v>1002</v>
      </c>
      <c r="AW28" t="s">
        <v>965</v>
      </c>
    </row>
    <row r="29" spans="1:49" x14ac:dyDescent="0.25">
      <c r="A29" t="s">
        <v>46</v>
      </c>
      <c r="B29" s="2"/>
      <c r="C29" s="2" t="s">
        <v>46</v>
      </c>
      <c r="D29" s="2" t="s">
        <v>206</v>
      </c>
      <c r="E29" s="2" t="s">
        <v>207</v>
      </c>
      <c r="F29" s="2" t="s">
        <v>207</v>
      </c>
      <c r="G29" s="2" t="s">
        <v>206</v>
      </c>
      <c r="H29" s="2" t="s">
        <v>207</v>
      </c>
      <c r="I29" s="2" t="s">
        <v>206</v>
      </c>
      <c r="J29" s="2" t="s">
        <v>207</v>
      </c>
      <c r="K29" s="2" t="s">
        <v>206</v>
      </c>
      <c r="L29" s="2" t="s">
        <v>206</v>
      </c>
      <c r="M29" s="2" t="s">
        <v>207</v>
      </c>
      <c r="N29" s="2" t="s">
        <v>207</v>
      </c>
      <c r="O29" s="2" t="s">
        <v>206</v>
      </c>
      <c r="P29" s="2" t="s">
        <v>206</v>
      </c>
      <c r="Q29" s="2" t="s">
        <v>206</v>
      </c>
      <c r="R29" s="2" t="s">
        <v>206</v>
      </c>
      <c r="S29" s="2" t="s">
        <v>207</v>
      </c>
      <c r="T29" s="2" t="s">
        <v>207</v>
      </c>
      <c r="U29" s="2" t="s">
        <v>207</v>
      </c>
      <c r="V29" s="2" t="s">
        <v>207</v>
      </c>
      <c r="W29" s="2" t="s">
        <v>206</v>
      </c>
      <c r="X29" s="2" t="s">
        <v>206</v>
      </c>
      <c r="Y29" s="2" t="s">
        <v>207</v>
      </c>
      <c r="Z29" s="2" t="s">
        <v>207</v>
      </c>
      <c r="AA29" s="2" t="s">
        <v>207</v>
      </c>
      <c r="AB29" s="2" t="s">
        <v>206</v>
      </c>
      <c r="AC29" s="2" t="s">
        <v>206</v>
      </c>
      <c r="AD29" s="2" t="s">
        <v>207</v>
      </c>
      <c r="AE29" s="2" t="s">
        <v>206</v>
      </c>
      <c r="AF29" s="2"/>
      <c r="AG29" s="2"/>
      <c r="AH29" s="2" t="s">
        <v>207</v>
      </c>
      <c r="AI29" s="2" t="s">
        <v>206</v>
      </c>
      <c r="AJ29" s="2" t="s">
        <v>207</v>
      </c>
      <c r="AK29" s="2" t="s">
        <v>207</v>
      </c>
      <c r="AL29" s="2" t="s">
        <v>206</v>
      </c>
      <c r="AM29" s="2" t="s">
        <v>206</v>
      </c>
      <c r="AN29" s="2" t="s">
        <v>207</v>
      </c>
      <c r="AO29" s="2" t="s">
        <v>207</v>
      </c>
      <c r="AP29" s="2" t="s">
        <v>207</v>
      </c>
      <c r="AQ29" s="2" t="s">
        <v>206</v>
      </c>
      <c r="AR29" s="2" t="s">
        <v>207</v>
      </c>
      <c r="AS29" s="2" t="s">
        <v>206</v>
      </c>
      <c r="AT29" s="2" t="s">
        <v>206</v>
      </c>
      <c r="AW29" s="2" t="s">
        <v>206</v>
      </c>
    </row>
    <row r="30" spans="1:49" x14ac:dyDescent="0.25">
      <c r="A30" t="s">
        <v>48</v>
      </c>
      <c r="B30" s="2" t="s">
        <v>47</v>
      </c>
      <c r="C30" s="2" t="s">
        <v>48</v>
      </c>
      <c r="D30" s="2" t="s">
        <v>20</v>
      </c>
      <c r="E30" s="2" t="s">
        <v>864</v>
      </c>
      <c r="F30" s="2" t="s">
        <v>860</v>
      </c>
      <c r="G30" s="2" t="s">
        <v>860</v>
      </c>
      <c r="H30" s="2" t="s">
        <v>20</v>
      </c>
      <c r="I30" s="2" t="s">
        <v>860</v>
      </c>
      <c r="J30" s="2" t="s">
        <v>20</v>
      </c>
      <c r="K30" s="2" t="s">
        <v>864</v>
      </c>
      <c r="L30" s="2" t="s">
        <v>860</v>
      </c>
      <c r="M30" s="2" t="s">
        <v>860</v>
      </c>
      <c r="N30" s="16" t="s">
        <v>860</v>
      </c>
      <c r="O30" s="16" t="s">
        <v>860</v>
      </c>
      <c r="P30" s="16" t="s">
        <v>860</v>
      </c>
      <c r="Q30" s="16" t="s">
        <v>860</v>
      </c>
      <c r="R30" s="2" t="s">
        <v>20</v>
      </c>
      <c r="S30" s="2" t="s">
        <v>864</v>
      </c>
      <c r="T30" s="2" t="s">
        <v>20</v>
      </c>
      <c r="U30" s="2" t="s">
        <v>860</v>
      </c>
      <c r="V30" s="2" t="s">
        <v>20</v>
      </c>
      <c r="W30" s="2" t="s">
        <v>864</v>
      </c>
      <c r="X30" s="2" t="s">
        <v>20</v>
      </c>
      <c r="Y30" s="2" t="s">
        <v>864</v>
      </c>
      <c r="Z30" s="2" t="s">
        <v>860</v>
      </c>
      <c r="AA30" s="2" t="s">
        <v>860</v>
      </c>
      <c r="AB30" s="2" t="s">
        <v>860</v>
      </c>
      <c r="AC30" s="2" t="s">
        <v>20</v>
      </c>
      <c r="AD30" s="2" t="s">
        <v>862</v>
      </c>
      <c r="AE30" s="2" t="s">
        <v>862</v>
      </c>
      <c r="AF30" s="2"/>
      <c r="AG30" s="2"/>
      <c r="AH30" s="2" t="s">
        <v>20</v>
      </c>
      <c r="AI30" s="2" t="s">
        <v>864</v>
      </c>
      <c r="AJ30" s="2" t="s">
        <v>860</v>
      </c>
      <c r="AK30" s="2" t="s">
        <v>860</v>
      </c>
      <c r="AL30" s="2" t="s">
        <v>860</v>
      </c>
      <c r="AM30" s="2" t="s">
        <v>20</v>
      </c>
      <c r="AN30" s="2" t="s">
        <v>864</v>
      </c>
      <c r="AO30" s="2" t="s">
        <v>860</v>
      </c>
      <c r="AP30" s="2" t="s">
        <v>862</v>
      </c>
      <c r="AQ30" s="2" t="s">
        <v>20</v>
      </c>
      <c r="AR30" s="2" t="s">
        <v>864</v>
      </c>
      <c r="AS30" s="2" t="s">
        <v>862</v>
      </c>
      <c r="AT30" s="2" t="s">
        <v>860</v>
      </c>
      <c r="AU30" s="2"/>
      <c r="AV30" s="2"/>
      <c r="AW30" s="2" t="s">
        <v>20</v>
      </c>
    </row>
    <row r="31" spans="1:49" x14ac:dyDescent="0.25">
      <c r="A31" t="s">
        <v>174</v>
      </c>
      <c r="B31" s="2" t="s">
        <v>50</v>
      </c>
      <c r="C31" s="2" t="s">
        <v>51</v>
      </c>
      <c r="D31" s="2" t="s">
        <v>654</v>
      </c>
      <c r="E31" s="2" t="s">
        <v>654</v>
      </c>
      <c r="F31" s="2" t="s">
        <v>654</v>
      </c>
      <c r="G31" s="2" t="s">
        <v>654</v>
      </c>
      <c r="H31" s="2" t="s">
        <v>654</v>
      </c>
      <c r="I31" s="2" t="s">
        <v>654</v>
      </c>
      <c r="J31" s="2" t="s">
        <v>654</v>
      </c>
      <c r="K31" s="2" t="s">
        <v>654</v>
      </c>
      <c r="L31" s="2" t="s">
        <v>654</v>
      </c>
      <c r="M31" s="2" t="s">
        <v>654</v>
      </c>
      <c r="N31" s="2" t="s">
        <v>654</v>
      </c>
      <c r="O31" s="2" t="s">
        <v>654</v>
      </c>
      <c r="P31" s="2" t="s">
        <v>654</v>
      </c>
      <c r="Q31" s="2" t="s">
        <v>654</v>
      </c>
      <c r="R31" s="2" t="s">
        <v>654</v>
      </c>
      <c r="S31" s="2" t="s">
        <v>654</v>
      </c>
      <c r="T31" s="2" t="s">
        <v>654</v>
      </c>
      <c r="U31" s="2" t="s">
        <v>52</v>
      </c>
      <c r="V31" s="2" t="s">
        <v>654</v>
      </c>
      <c r="W31" s="2" t="s">
        <v>654</v>
      </c>
      <c r="X31" s="2" t="s">
        <v>654</v>
      </c>
      <c r="Y31" s="2" t="s">
        <v>654</v>
      </c>
      <c r="Z31" s="2" t="s">
        <v>654</v>
      </c>
      <c r="AA31" s="2" t="s">
        <v>654</v>
      </c>
      <c r="AB31" s="2" t="s">
        <v>654</v>
      </c>
      <c r="AC31" s="2" t="s">
        <v>654</v>
      </c>
      <c r="AD31" s="2" t="s">
        <v>654</v>
      </c>
      <c r="AE31" s="2" t="s">
        <v>654</v>
      </c>
      <c r="AF31" s="2"/>
      <c r="AG31" s="2"/>
      <c r="AH31" s="2" t="s">
        <v>654</v>
      </c>
      <c r="AI31" s="2" t="s">
        <v>654</v>
      </c>
      <c r="AJ31" s="2" t="s">
        <v>654</v>
      </c>
      <c r="AK31" s="2" t="s">
        <v>654</v>
      </c>
      <c r="AL31" s="2" t="s">
        <v>654</v>
      </c>
      <c r="AM31" s="2" t="s">
        <v>654</v>
      </c>
      <c r="AN31" s="2" t="s">
        <v>654</v>
      </c>
      <c r="AO31" s="2" t="s">
        <v>654</v>
      </c>
      <c r="AP31" s="2" t="s">
        <v>52</v>
      </c>
      <c r="AQ31" s="2" t="s">
        <v>654</v>
      </c>
      <c r="AR31" s="2" t="s">
        <v>52</v>
      </c>
      <c r="AS31" s="2" t="s">
        <v>654</v>
      </c>
      <c r="AT31" s="2" t="s">
        <v>654</v>
      </c>
      <c r="AW31" s="2" t="s">
        <v>654</v>
      </c>
    </row>
    <row r="32" spans="1:49" x14ac:dyDescent="0.25">
      <c r="A32" t="s">
        <v>53</v>
      </c>
      <c r="B32" s="2" t="s">
        <v>53</v>
      </c>
      <c r="C32" s="2" t="s">
        <v>54</v>
      </c>
      <c r="D32" s="2" t="s">
        <v>200</v>
      </c>
      <c r="E32" s="2" t="s">
        <v>200</v>
      </c>
      <c r="F32" s="2" t="s">
        <v>201</v>
      </c>
      <c r="G32" s="2" t="s">
        <v>201</v>
      </c>
      <c r="H32" s="2" t="s">
        <v>203</v>
      </c>
      <c r="I32" s="2" t="s">
        <v>201</v>
      </c>
      <c r="J32" s="2" t="s">
        <v>200</v>
      </c>
      <c r="K32" s="2" t="s">
        <v>200</v>
      </c>
      <c r="L32" s="2" t="s">
        <v>201</v>
      </c>
      <c r="M32" s="2" t="s">
        <v>201</v>
      </c>
      <c r="N32" s="2" t="s">
        <v>201</v>
      </c>
      <c r="O32" s="2" t="s">
        <v>201</v>
      </c>
      <c r="P32" s="2" t="s">
        <v>201</v>
      </c>
      <c r="Q32" s="2" t="s">
        <v>201</v>
      </c>
      <c r="R32" s="2" t="s">
        <v>200</v>
      </c>
      <c r="S32" s="2" t="s">
        <v>200</v>
      </c>
      <c r="T32" s="2" t="s">
        <v>199</v>
      </c>
      <c r="U32" s="2" t="s">
        <v>201</v>
      </c>
      <c r="V32" s="2" t="s">
        <v>200</v>
      </c>
      <c r="W32" s="2" t="s">
        <v>200</v>
      </c>
      <c r="X32" s="2" t="s">
        <v>200</v>
      </c>
      <c r="Y32" s="2"/>
      <c r="Z32" s="2" t="s">
        <v>201</v>
      </c>
      <c r="AA32" s="2" t="s">
        <v>201</v>
      </c>
      <c r="AB32" s="2" t="s">
        <v>201</v>
      </c>
      <c r="AC32" s="2" t="s">
        <v>201</v>
      </c>
      <c r="AD32" s="2" t="s">
        <v>201</v>
      </c>
      <c r="AE32" s="2" t="s">
        <v>201</v>
      </c>
      <c r="AF32" s="2"/>
      <c r="AG32" s="2"/>
      <c r="AH32" s="2" t="s">
        <v>200</v>
      </c>
      <c r="AI32" s="2" t="s">
        <v>200</v>
      </c>
      <c r="AJ32" s="2" t="s">
        <v>201</v>
      </c>
      <c r="AK32" s="2" t="s">
        <v>201</v>
      </c>
      <c r="AL32" s="2" t="s">
        <v>201</v>
      </c>
      <c r="AM32" s="2" t="s">
        <v>200</v>
      </c>
      <c r="AN32" s="2" t="s">
        <v>200</v>
      </c>
      <c r="AO32" s="2" t="s">
        <v>201</v>
      </c>
      <c r="AP32" s="2" t="s">
        <v>203</v>
      </c>
      <c r="AQ32" s="2" t="s">
        <v>200</v>
      </c>
      <c r="AR32" s="2" t="s">
        <v>200</v>
      </c>
      <c r="AS32" s="2" t="s">
        <v>199</v>
      </c>
      <c r="AT32" s="2" t="s">
        <v>201</v>
      </c>
      <c r="AW32" s="2" t="s">
        <v>201</v>
      </c>
    </row>
    <row r="33" spans="1:49" x14ac:dyDescent="0.25">
      <c r="A33" t="s">
        <v>55</v>
      </c>
      <c r="B33" s="2" t="s">
        <v>55</v>
      </c>
      <c r="C33" s="2" t="s">
        <v>56</v>
      </c>
      <c r="D33" s="2">
        <v>18</v>
      </c>
      <c r="E33" s="2">
        <v>16</v>
      </c>
      <c r="F33" s="2">
        <v>16</v>
      </c>
      <c r="G33" s="2">
        <v>16</v>
      </c>
      <c r="H33" s="2">
        <v>16</v>
      </c>
      <c r="I33" s="2">
        <v>16</v>
      </c>
      <c r="J33" s="2">
        <v>16</v>
      </c>
      <c r="K33" s="2">
        <v>16</v>
      </c>
      <c r="L33" s="2">
        <v>16</v>
      </c>
      <c r="M33" s="2">
        <v>16</v>
      </c>
      <c r="N33" s="2">
        <v>16</v>
      </c>
      <c r="O33" s="2">
        <v>16</v>
      </c>
      <c r="P33" s="2">
        <v>16</v>
      </c>
      <c r="Q33" s="2">
        <v>16</v>
      </c>
      <c r="R33" s="2">
        <v>16</v>
      </c>
      <c r="S33" s="2">
        <v>16</v>
      </c>
      <c r="T33" s="2">
        <v>16</v>
      </c>
      <c r="U33" s="2"/>
      <c r="V33" s="2">
        <v>21</v>
      </c>
      <c r="W33" s="12">
        <v>16</v>
      </c>
      <c r="X33" s="2">
        <v>16</v>
      </c>
      <c r="Y33" s="12">
        <v>16</v>
      </c>
      <c r="Z33" s="2">
        <v>17</v>
      </c>
      <c r="AA33" s="2">
        <v>16</v>
      </c>
      <c r="AB33" s="2">
        <v>16</v>
      </c>
      <c r="AC33" s="2">
        <v>18</v>
      </c>
      <c r="AD33" s="2">
        <v>16</v>
      </c>
      <c r="AE33" s="2">
        <v>20</v>
      </c>
      <c r="AF33" s="2"/>
      <c r="AG33" s="2"/>
      <c r="AH33" s="2">
        <v>16</v>
      </c>
      <c r="AI33" s="2">
        <v>16</v>
      </c>
      <c r="AJ33" s="2">
        <v>18</v>
      </c>
      <c r="AK33" s="2">
        <v>16</v>
      </c>
      <c r="AL33" s="2">
        <v>16</v>
      </c>
      <c r="AM33" s="2">
        <v>19</v>
      </c>
      <c r="AN33" s="2">
        <v>17</v>
      </c>
      <c r="AO33" s="2">
        <v>16</v>
      </c>
      <c r="AQ33" s="2">
        <v>16</v>
      </c>
      <c r="AR33" s="2"/>
      <c r="AS33" s="2">
        <v>16</v>
      </c>
      <c r="AT33" s="2">
        <v>16</v>
      </c>
      <c r="AW33">
        <v>16</v>
      </c>
    </row>
    <row r="34" spans="1:49" x14ac:dyDescent="0.25">
      <c r="A34" t="s">
        <v>662</v>
      </c>
      <c r="B34" s="2"/>
      <c r="C34" s="2" t="s">
        <v>671</v>
      </c>
      <c r="D34" s="2" t="s">
        <v>664</v>
      </c>
      <c r="E34" s="2" t="s">
        <v>665</v>
      </c>
      <c r="F34" s="2" t="s">
        <v>665</v>
      </c>
      <c r="G34" s="2" t="s">
        <v>665</v>
      </c>
      <c r="H34" s="2" t="s">
        <v>664</v>
      </c>
      <c r="I34" s="2" t="s">
        <v>665</v>
      </c>
      <c r="J34" s="2" t="s">
        <v>665</v>
      </c>
      <c r="K34" s="2" t="s">
        <v>665</v>
      </c>
      <c r="L34" s="2" t="s">
        <v>665</v>
      </c>
      <c r="M34" s="2" t="s">
        <v>665</v>
      </c>
      <c r="N34" s="2" t="s">
        <v>665</v>
      </c>
      <c r="O34" s="2" t="s">
        <v>665</v>
      </c>
      <c r="P34" s="2" t="s">
        <v>665</v>
      </c>
      <c r="Q34" s="2" t="s">
        <v>665</v>
      </c>
      <c r="R34" s="2" t="s">
        <v>665</v>
      </c>
      <c r="S34" s="2"/>
      <c r="T34" s="2" t="s">
        <v>665</v>
      </c>
      <c r="U34" s="2" t="s">
        <v>665</v>
      </c>
      <c r="V34" s="2" t="s">
        <v>664</v>
      </c>
      <c r="W34" s="2"/>
      <c r="X34" s="2" t="s">
        <v>664</v>
      </c>
      <c r="Y34" s="2"/>
      <c r="Z34" s="2" t="s">
        <v>665</v>
      </c>
      <c r="AA34" s="2" t="s">
        <v>665</v>
      </c>
      <c r="AB34" s="2" t="s">
        <v>665</v>
      </c>
      <c r="AC34" s="2" t="s">
        <v>664</v>
      </c>
      <c r="AD34" s="2" t="s">
        <v>665</v>
      </c>
      <c r="AE34" s="2" t="s">
        <v>665</v>
      </c>
      <c r="AF34" s="2"/>
      <c r="AG34" s="2"/>
      <c r="AH34" s="2" t="s">
        <v>665</v>
      </c>
      <c r="AI34" s="2" t="s">
        <v>665</v>
      </c>
      <c r="AJ34" s="2" t="s">
        <v>665</v>
      </c>
      <c r="AK34" s="2" t="s">
        <v>665</v>
      </c>
      <c r="AL34" s="2" t="s">
        <v>665</v>
      </c>
      <c r="AM34" s="2" t="s">
        <v>665</v>
      </c>
      <c r="AN34" s="2"/>
      <c r="AO34" s="2" t="s">
        <v>665</v>
      </c>
      <c r="AP34" s="2" t="s">
        <v>665</v>
      </c>
      <c r="AQ34" s="2" t="s">
        <v>664</v>
      </c>
      <c r="AR34" s="2" t="s">
        <v>665</v>
      </c>
      <c r="AS34" s="2" t="s">
        <v>665</v>
      </c>
      <c r="AT34" s="2" t="s">
        <v>665</v>
      </c>
      <c r="AW34" s="2" t="s">
        <v>665</v>
      </c>
    </row>
    <row r="35" spans="1:49" x14ac:dyDescent="0.25">
      <c r="A35" t="s">
        <v>666</v>
      </c>
      <c r="B35" s="2"/>
      <c r="C35" s="2" t="s">
        <v>666</v>
      </c>
      <c r="D35" s="2"/>
      <c r="E35" s="2"/>
      <c r="F35" s="2"/>
      <c r="G35" s="2"/>
      <c r="H35" s="2"/>
      <c r="I35" s="2"/>
      <c r="J35" s="2" t="s">
        <v>668</v>
      </c>
      <c r="K35" s="2"/>
      <c r="L35" s="2"/>
      <c r="M35" s="2"/>
      <c r="N35" s="2"/>
      <c r="O35" s="2"/>
      <c r="P35" s="2"/>
      <c r="Q35" s="2"/>
      <c r="R35" s="2" t="s">
        <v>668</v>
      </c>
      <c r="S35" s="2"/>
      <c r="T35" s="2" t="s">
        <v>668</v>
      </c>
      <c r="U35" s="2" t="s">
        <v>670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 t="s">
        <v>670</v>
      </c>
      <c r="AI35" s="2"/>
      <c r="AJ35" s="2"/>
      <c r="AK35" s="2"/>
      <c r="AL35" s="2"/>
      <c r="AM35" s="2" t="s">
        <v>668</v>
      </c>
      <c r="AN35" s="2"/>
      <c r="AO35" s="2"/>
      <c r="AQ35" s="2"/>
      <c r="AW35" s="2" t="s">
        <v>670</v>
      </c>
    </row>
    <row r="36" spans="1:49" x14ac:dyDescent="0.25">
      <c r="A36" t="s">
        <v>673</v>
      </c>
      <c r="B36" s="2"/>
      <c r="C36" s="2" t="s">
        <v>672</v>
      </c>
      <c r="D36" s="2"/>
      <c r="E36" s="2" t="s">
        <v>664</v>
      </c>
      <c r="F36" s="2"/>
      <c r="G36" s="2"/>
      <c r="H36" s="2" t="s">
        <v>664</v>
      </c>
      <c r="I36" s="2"/>
      <c r="J36" s="2" t="s">
        <v>664</v>
      </c>
      <c r="K36" s="2"/>
      <c r="L36" s="2"/>
      <c r="M36" s="2"/>
      <c r="N36" s="2"/>
      <c r="O36" s="2"/>
      <c r="P36" s="2"/>
      <c r="Q36" s="2"/>
      <c r="R36" s="2" t="s">
        <v>664</v>
      </c>
      <c r="S36" s="2" t="s">
        <v>665</v>
      </c>
      <c r="T36" s="2" t="s">
        <v>664</v>
      </c>
      <c r="U36" s="2" t="s">
        <v>664</v>
      </c>
      <c r="V36" s="2" t="s">
        <v>664</v>
      </c>
      <c r="W36" s="2"/>
      <c r="X36" s="2" t="s">
        <v>664</v>
      </c>
      <c r="Y36" s="2"/>
      <c r="Z36" s="2"/>
      <c r="AA36" s="2"/>
      <c r="AB36" s="2"/>
      <c r="AC36" s="2" t="s">
        <v>664</v>
      </c>
      <c r="AD36" s="2"/>
      <c r="AE36" s="2"/>
      <c r="AF36" s="2"/>
      <c r="AG36" s="2"/>
      <c r="AH36" s="2" t="s">
        <v>664</v>
      </c>
      <c r="AI36" s="2"/>
      <c r="AJ36" s="2"/>
      <c r="AK36" s="2"/>
      <c r="AL36" s="2"/>
      <c r="AM36" s="2" t="s">
        <v>664</v>
      </c>
      <c r="AN36" s="2"/>
      <c r="AO36" s="2"/>
      <c r="AQ36" s="2" t="s">
        <v>664</v>
      </c>
      <c r="AW36" s="2" t="s">
        <v>665</v>
      </c>
    </row>
    <row r="37" spans="1:49" x14ac:dyDescent="0.25">
      <c r="A37" t="s">
        <v>708</v>
      </c>
      <c r="B37" s="2"/>
      <c r="C37" s="2" t="s">
        <v>674</v>
      </c>
      <c r="D37" s="2" t="s">
        <v>664</v>
      </c>
      <c r="E37" s="2"/>
      <c r="F37" s="2"/>
      <c r="G37" s="2"/>
      <c r="H37" s="2" t="s">
        <v>664</v>
      </c>
      <c r="I37" s="2"/>
      <c r="J37" s="2" t="s">
        <v>664</v>
      </c>
      <c r="K37" s="2"/>
      <c r="L37" s="2"/>
      <c r="M37" s="2"/>
      <c r="N37" s="2"/>
      <c r="O37" s="2"/>
      <c r="P37" s="2"/>
      <c r="Q37" s="2"/>
      <c r="R37" s="2" t="s">
        <v>664</v>
      </c>
      <c r="S37" s="2" t="s">
        <v>664</v>
      </c>
      <c r="T37" s="2" t="s">
        <v>664</v>
      </c>
      <c r="U37" s="2"/>
      <c r="V37" s="2" t="s">
        <v>664</v>
      </c>
      <c r="W37" s="2"/>
      <c r="X37" s="2" t="s">
        <v>664</v>
      </c>
      <c r="Y37" s="2"/>
      <c r="Z37" s="2"/>
      <c r="AA37" s="2"/>
      <c r="AB37" s="2"/>
      <c r="AC37" s="2" t="s">
        <v>664</v>
      </c>
      <c r="AD37" s="2"/>
      <c r="AE37" s="2"/>
      <c r="AF37" s="2"/>
      <c r="AG37" s="2"/>
      <c r="AH37" s="2" t="s">
        <v>664</v>
      </c>
      <c r="AI37" s="2"/>
      <c r="AJ37" s="2"/>
      <c r="AK37" s="2"/>
      <c r="AL37" s="2"/>
      <c r="AM37" s="2" t="s">
        <v>664</v>
      </c>
      <c r="AN37" s="2"/>
      <c r="AO37" s="2"/>
      <c r="AQ37" s="2" t="s">
        <v>664</v>
      </c>
      <c r="AW37" s="2" t="s">
        <v>664</v>
      </c>
    </row>
    <row r="38" spans="1:49" x14ac:dyDescent="0.25">
      <c r="A38" t="s">
        <v>171</v>
      </c>
      <c r="B38" s="2" t="s">
        <v>26</v>
      </c>
      <c r="C38" s="2" t="s">
        <v>27</v>
      </c>
      <c r="D38" s="2" t="s">
        <v>675</v>
      </c>
      <c r="E38" s="2"/>
      <c r="F38" s="2"/>
      <c r="G38" s="2"/>
      <c r="H38" s="2" t="s">
        <v>675</v>
      </c>
      <c r="I38" s="2"/>
      <c r="J38" s="2" t="s">
        <v>675</v>
      </c>
      <c r="K38" s="2"/>
      <c r="L38" s="2"/>
      <c r="M38" s="2"/>
      <c r="N38" s="2"/>
      <c r="O38" s="2"/>
      <c r="P38" s="2"/>
      <c r="Q38" s="2"/>
      <c r="R38" s="2" t="s">
        <v>675</v>
      </c>
      <c r="S38" s="2"/>
      <c r="T38" s="2" t="s">
        <v>676</v>
      </c>
      <c r="U38" s="2"/>
      <c r="V38" s="2" t="s">
        <v>675</v>
      </c>
      <c r="X38" s="2" t="s">
        <v>676</v>
      </c>
      <c r="Y38" s="2"/>
      <c r="Z38" s="2"/>
      <c r="AA38" s="2"/>
      <c r="AB38" s="2"/>
      <c r="AC38" s="2" t="s">
        <v>675</v>
      </c>
      <c r="AD38" s="2"/>
      <c r="AE38" s="2"/>
      <c r="AF38" s="2"/>
      <c r="AG38" s="2"/>
      <c r="AH38" s="2"/>
      <c r="AI38" s="2"/>
      <c r="AJ38" s="2"/>
      <c r="AK38" s="2"/>
      <c r="AL38" s="2"/>
      <c r="AM38" s="2" t="s">
        <v>676</v>
      </c>
      <c r="AN38" s="2"/>
      <c r="AO38" s="2"/>
      <c r="AQ38" s="2" t="s">
        <v>665</v>
      </c>
      <c r="AW38" s="2"/>
    </row>
    <row r="39" spans="1:49" x14ac:dyDescent="0.25">
      <c r="A39" t="s">
        <v>696</v>
      </c>
      <c r="B39" s="2"/>
      <c r="C39" s="2" t="s">
        <v>697</v>
      </c>
      <c r="D39" s="2" t="s">
        <v>690</v>
      </c>
      <c r="E39" s="2"/>
      <c r="F39" s="2"/>
      <c r="G39" s="2"/>
      <c r="H39" s="2" t="s">
        <v>693</v>
      </c>
      <c r="I39" s="2"/>
      <c r="J39" s="2" t="s">
        <v>690</v>
      </c>
      <c r="K39" s="2"/>
      <c r="L39" s="2"/>
      <c r="M39" s="2"/>
      <c r="N39" s="2"/>
      <c r="O39" s="2"/>
      <c r="P39" s="2"/>
      <c r="Q39" s="2"/>
      <c r="R39" s="2" t="s">
        <v>683</v>
      </c>
      <c r="S39" s="2"/>
      <c r="T39" s="2" t="s">
        <v>680</v>
      </c>
      <c r="U39" s="2"/>
      <c r="V39" s="2" t="s">
        <v>687</v>
      </c>
      <c r="X39" s="2" t="s">
        <v>694</v>
      </c>
      <c r="Y39" s="2"/>
      <c r="Z39" s="2"/>
      <c r="AA39" s="2"/>
      <c r="AB39" s="2"/>
      <c r="AC39" s="2" t="s">
        <v>689</v>
      </c>
      <c r="AD39" s="2"/>
      <c r="AE39" s="2"/>
      <c r="AF39" s="2"/>
      <c r="AG39" s="2"/>
      <c r="AH39" s="2"/>
      <c r="AI39" s="2"/>
      <c r="AJ39" s="2"/>
      <c r="AK39" s="2"/>
      <c r="AL39" s="2"/>
      <c r="AM39" s="2" t="s">
        <v>678</v>
      </c>
      <c r="AN39" s="2"/>
      <c r="AO39" s="2"/>
      <c r="AQ39" s="2" t="s">
        <v>690</v>
      </c>
      <c r="AR39" s="2"/>
      <c r="AS39" s="2"/>
      <c r="AT39" s="2"/>
      <c r="AU39" s="2"/>
      <c r="AV39" s="2"/>
      <c r="AW39" s="2"/>
    </row>
    <row r="40" spans="1:49" x14ac:dyDescent="0.25">
      <c r="A40" t="s">
        <v>24</v>
      </c>
      <c r="B40" s="2" t="s">
        <v>24</v>
      </c>
      <c r="C40" s="2" t="s">
        <v>25</v>
      </c>
      <c r="D40" s="2" t="s">
        <v>640</v>
      </c>
      <c r="E40" s="2"/>
      <c r="F40" s="2"/>
      <c r="G40" s="2"/>
      <c r="H40" s="2" t="s">
        <v>642</v>
      </c>
      <c r="I40" s="2"/>
      <c r="J40" s="2" t="s">
        <v>643</v>
      </c>
      <c r="K40" s="2"/>
      <c r="L40" s="2"/>
      <c r="M40" s="2"/>
      <c r="N40" s="2"/>
      <c r="O40" s="2"/>
      <c r="P40" s="2"/>
      <c r="Q40" s="2"/>
      <c r="R40" s="2" t="s">
        <v>642</v>
      </c>
      <c r="S40" s="2"/>
      <c r="T40" s="2" t="s">
        <v>640</v>
      </c>
      <c r="U40" s="2"/>
      <c r="V40" s="2" t="s">
        <v>641</v>
      </c>
      <c r="X40" s="2" t="s">
        <v>642</v>
      </c>
      <c r="Y40" s="2"/>
      <c r="Z40" s="2"/>
      <c r="AA40" s="2"/>
      <c r="AB40" s="2"/>
      <c r="AC40" s="2" t="s">
        <v>640</v>
      </c>
      <c r="AD40" s="2"/>
      <c r="AE40" s="2"/>
      <c r="AF40" s="2"/>
      <c r="AG40" s="2"/>
      <c r="AH40" s="2"/>
      <c r="AI40" s="2"/>
      <c r="AJ40" s="2"/>
      <c r="AK40" s="2"/>
      <c r="AL40" s="2"/>
      <c r="AM40" s="2" t="s">
        <v>640</v>
      </c>
      <c r="AN40" s="2"/>
      <c r="AO40" s="2"/>
      <c r="AQ40" s="2" t="s">
        <v>643</v>
      </c>
      <c r="AW40" s="2"/>
    </row>
    <row r="41" spans="1:49" x14ac:dyDescent="0.25">
      <c r="A41" t="s">
        <v>172</v>
      </c>
      <c r="B41" s="2" t="s">
        <v>28</v>
      </c>
      <c r="C41" s="2" t="s">
        <v>29</v>
      </c>
      <c r="D41" s="2" t="s">
        <v>705</v>
      </c>
      <c r="E41" s="2"/>
      <c r="F41" s="2"/>
      <c r="G41" s="2"/>
      <c r="H41" s="2" t="s">
        <v>703</v>
      </c>
      <c r="I41" s="2"/>
      <c r="J41" s="2" t="s">
        <v>702</v>
      </c>
      <c r="K41" s="2"/>
      <c r="L41" s="2"/>
      <c r="M41" s="2"/>
      <c r="N41" s="2"/>
      <c r="O41" s="2"/>
      <c r="P41" s="2"/>
      <c r="Q41" s="2"/>
      <c r="R41" s="2" t="s">
        <v>703</v>
      </c>
      <c r="S41" s="2"/>
      <c r="T41" s="2" t="s">
        <v>703</v>
      </c>
      <c r="U41" s="2"/>
      <c r="V41" s="2" t="s">
        <v>705</v>
      </c>
      <c r="X41" s="2" t="s">
        <v>704</v>
      </c>
      <c r="Y41" s="2"/>
      <c r="Z41" s="2"/>
      <c r="AA41" s="2"/>
      <c r="AB41" s="2"/>
      <c r="AC41" s="2" t="s">
        <v>702</v>
      </c>
      <c r="AD41" s="2"/>
      <c r="AE41" s="2"/>
      <c r="AF41" s="2"/>
      <c r="AG41" s="2"/>
      <c r="AH41" s="2"/>
      <c r="AI41" s="2"/>
      <c r="AJ41" s="2"/>
      <c r="AK41" s="2"/>
      <c r="AL41" s="2"/>
      <c r="AM41" s="2" t="s">
        <v>702</v>
      </c>
      <c r="AN41" s="2"/>
      <c r="AO41" s="2"/>
      <c r="AQ41" s="2" t="s">
        <v>706</v>
      </c>
      <c r="AW41" s="2"/>
    </row>
    <row r="42" spans="1:49" x14ac:dyDescent="0.25">
      <c r="A42" t="s">
        <v>700</v>
      </c>
      <c r="B42" s="2"/>
      <c r="C42" s="2" t="s">
        <v>701</v>
      </c>
      <c r="D42" s="2">
        <v>200</v>
      </c>
      <c r="E42" s="2"/>
      <c r="F42" s="2"/>
      <c r="G42" s="2"/>
      <c r="H42" s="2">
        <v>200</v>
      </c>
      <c r="I42" s="2"/>
      <c r="J42" s="2">
        <v>200</v>
      </c>
      <c r="K42" s="2"/>
      <c r="L42" s="2"/>
      <c r="M42" s="2"/>
      <c r="N42" s="2"/>
      <c r="O42" s="2"/>
      <c r="P42" s="2"/>
      <c r="Q42" s="2"/>
      <c r="R42" s="2">
        <v>200</v>
      </c>
      <c r="S42" s="2"/>
      <c r="T42" s="2">
        <v>200</v>
      </c>
      <c r="U42" s="2"/>
      <c r="V42" s="2">
        <v>200</v>
      </c>
      <c r="W42" s="2"/>
      <c r="X42" s="2">
        <v>200</v>
      </c>
      <c r="Y42" s="2"/>
      <c r="Z42" s="2"/>
      <c r="AA42" s="2"/>
      <c r="AB42" s="2"/>
      <c r="AC42" s="2">
        <v>200</v>
      </c>
      <c r="AD42" s="2"/>
      <c r="AE42" s="2"/>
      <c r="AF42" s="2"/>
      <c r="AG42" s="2"/>
      <c r="AH42" s="2"/>
      <c r="AI42" s="2"/>
      <c r="AJ42" s="2"/>
      <c r="AK42" s="2"/>
      <c r="AL42" s="2"/>
      <c r="AM42" s="2">
        <v>200</v>
      </c>
      <c r="AN42" s="2"/>
      <c r="AO42" s="2"/>
      <c r="AQ42" s="2">
        <v>200</v>
      </c>
    </row>
    <row r="43" spans="1:49" x14ac:dyDescent="0.25">
      <c r="A43" t="s">
        <v>186</v>
      </c>
      <c r="B43" s="2" t="s">
        <v>57</v>
      </c>
      <c r="C43" s="2" t="s">
        <v>15</v>
      </c>
      <c r="D43" s="13">
        <v>22160</v>
      </c>
      <c r="E43" s="13">
        <v>24351</v>
      </c>
      <c r="F43" s="13">
        <v>34943</v>
      </c>
      <c r="G43" s="13">
        <v>34578</v>
      </c>
      <c r="H43" s="13">
        <v>19207</v>
      </c>
      <c r="I43" s="13">
        <v>29434</v>
      </c>
      <c r="J43" s="13">
        <v>25750</v>
      </c>
      <c r="K43" s="13">
        <v>15158</v>
      </c>
      <c r="L43" s="13">
        <v>34881</v>
      </c>
      <c r="M43" s="13">
        <v>34516</v>
      </c>
      <c r="N43" s="13">
        <v>34516</v>
      </c>
      <c r="O43" s="13">
        <v>34151</v>
      </c>
      <c r="P43" s="13">
        <v>33420</v>
      </c>
      <c r="Q43" s="13">
        <v>32690</v>
      </c>
      <c r="R43" s="13">
        <v>30543</v>
      </c>
      <c r="S43" s="13">
        <v>31639</v>
      </c>
      <c r="T43" s="13">
        <v>25934</v>
      </c>
      <c r="U43" s="13">
        <v>35431</v>
      </c>
      <c r="V43" s="13">
        <v>33434</v>
      </c>
      <c r="W43" s="13">
        <v>24730</v>
      </c>
      <c r="X43" s="13">
        <v>20230</v>
      </c>
      <c r="Y43" s="13">
        <v>22297</v>
      </c>
      <c r="Z43" s="13">
        <v>32680</v>
      </c>
      <c r="AA43" s="13">
        <v>33490</v>
      </c>
      <c r="AB43" s="13">
        <v>29994</v>
      </c>
      <c r="AC43" s="13">
        <v>33604</v>
      </c>
      <c r="AD43" s="13">
        <v>34335</v>
      </c>
      <c r="AE43" s="13">
        <v>32143</v>
      </c>
      <c r="AF43" s="3"/>
      <c r="AG43" s="3"/>
      <c r="AH43" s="13">
        <v>22647</v>
      </c>
      <c r="AI43" s="13">
        <v>23012</v>
      </c>
      <c r="AJ43" s="13">
        <v>33604</v>
      </c>
      <c r="AK43" s="13">
        <v>34700</v>
      </c>
      <c r="AL43" s="13">
        <v>35431</v>
      </c>
      <c r="AM43" s="13">
        <v>17168</v>
      </c>
      <c r="AN43" s="13">
        <v>15342</v>
      </c>
      <c r="AO43" s="13">
        <v>26299</v>
      </c>
      <c r="AP43" s="19">
        <v>16163</v>
      </c>
      <c r="AQ43" s="13">
        <v>20090</v>
      </c>
      <c r="AR43" s="13">
        <v>22282</v>
      </c>
      <c r="AS43" s="13">
        <v>25569</v>
      </c>
      <c r="AT43" s="13">
        <v>32874</v>
      </c>
      <c r="AW43" s="13">
        <v>33971</v>
      </c>
    </row>
    <row r="44" spans="1:49" x14ac:dyDescent="0.25">
      <c r="A44" t="s">
        <v>195</v>
      </c>
      <c r="B44" s="2"/>
      <c r="C44" s="2" t="s">
        <v>195</v>
      </c>
      <c r="D44" s="3" t="s">
        <v>196</v>
      </c>
      <c r="E44" s="3" t="s">
        <v>196</v>
      </c>
      <c r="F44" s="3"/>
      <c r="G44" s="3"/>
      <c r="H44" s="3" t="s">
        <v>196</v>
      </c>
      <c r="I44" s="3"/>
      <c r="J44" s="3" t="s">
        <v>196</v>
      </c>
      <c r="K44" s="3" t="s">
        <v>196</v>
      </c>
      <c r="L44" s="3"/>
      <c r="M44" s="3"/>
      <c r="N44" s="3"/>
      <c r="O44" s="3"/>
      <c r="P44" s="3"/>
      <c r="Q44" s="3"/>
      <c r="R44" s="3" t="s">
        <v>210</v>
      </c>
      <c r="S44" s="3" t="s">
        <v>196</v>
      </c>
      <c r="T44" s="3" t="s">
        <v>196</v>
      </c>
      <c r="U44" s="3"/>
      <c r="V44" s="3" t="s">
        <v>196</v>
      </c>
      <c r="W44" s="3" t="s">
        <v>196</v>
      </c>
      <c r="X44" s="3" t="s">
        <v>196</v>
      </c>
      <c r="Y44" s="3" t="s">
        <v>69</v>
      </c>
      <c r="Z44" s="3"/>
      <c r="AA44" s="3"/>
      <c r="AB44" s="3"/>
      <c r="AC44" s="3" t="s">
        <v>196</v>
      </c>
      <c r="AD44" s="3"/>
      <c r="AE44" s="3"/>
      <c r="AF44" s="3"/>
      <c r="AG44" s="3"/>
      <c r="AH44" s="3" t="s">
        <v>196</v>
      </c>
      <c r="AI44" s="3" t="s">
        <v>196</v>
      </c>
      <c r="AJ44" s="3"/>
      <c r="AK44" s="3"/>
      <c r="AL44" s="3"/>
      <c r="AM44" s="3" t="s">
        <v>196</v>
      </c>
      <c r="AN44" s="3" t="s">
        <v>196</v>
      </c>
      <c r="AO44" s="3"/>
      <c r="AQ44" s="3" t="s">
        <v>196</v>
      </c>
      <c r="AR44" s="3" t="s">
        <v>196</v>
      </c>
      <c r="AW44" s="3" t="s">
        <v>196</v>
      </c>
    </row>
    <row r="45" spans="1:49" x14ac:dyDescent="0.25">
      <c r="A45" t="s">
        <v>175</v>
      </c>
      <c r="B45" s="2" t="s">
        <v>58</v>
      </c>
      <c r="C45" s="2" t="s">
        <v>59</v>
      </c>
      <c r="D45" s="2" t="s">
        <v>712</v>
      </c>
      <c r="E45" s="2" t="s">
        <v>716</v>
      </c>
      <c r="F45" s="2"/>
      <c r="G45" s="2"/>
      <c r="H45" s="2" t="s">
        <v>712</v>
      </c>
      <c r="I45" s="2"/>
      <c r="J45" s="2" t="s">
        <v>715</v>
      </c>
      <c r="K45" s="2" t="s">
        <v>712</v>
      </c>
      <c r="L45" s="2"/>
      <c r="M45" s="2"/>
      <c r="N45" s="2"/>
      <c r="O45" s="2"/>
      <c r="P45" s="2"/>
      <c r="Q45" s="2"/>
      <c r="R45" s="2" t="s">
        <v>714</v>
      </c>
      <c r="S45" s="2" t="s">
        <v>716</v>
      </c>
      <c r="T45" s="2" t="s">
        <v>714</v>
      </c>
      <c r="U45" s="2"/>
      <c r="V45" s="2" t="s">
        <v>714</v>
      </c>
      <c r="W45" s="2" t="s">
        <v>717</v>
      </c>
      <c r="X45" s="2" t="s">
        <v>714</v>
      </c>
      <c r="Y45" s="2" t="s">
        <v>712</v>
      </c>
      <c r="Z45" s="2"/>
      <c r="AA45" s="2"/>
      <c r="AB45" s="2"/>
      <c r="AC45" s="2" t="s">
        <v>714</v>
      </c>
      <c r="AD45" s="2"/>
      <c r="AE45" s="2"/>
      <c r="AF45" s="2"/>
      <c r="AG45" s="2"/>
      <c r="AH45" s="2" t="s">
        <v>715</v>
      </c>
      <c r="AI45" s="2" t="s">
        <v>717</v>
      </c>
      <c r="AJ45" s="2"/>
      <c r="AK45" s="2"/>
      <c r="AL45" s="2"/>
      <c r="AM45" s="2" t="s">
        <v>711</v>
      </c>
      <c r="AN45" s="2" t="s">
        <v>712</v>
      </c>
      <c r="AO45" s="2"/>
      <c r="AQ45" s="2" t="s">
        <v>717</v>
      </c>
      <c r="AR45" s="2" t="s">
        <v>716</v>
      </c>
      <c r="AW45" s="2" t="s">
        <v>712</v>
      </c>
    </row>
    <row r="46" spans="1:49" x14ac:dyDescent="0.25">
      <c r="A46" t="s">
        <v>60</v>
      </c>
      <c r="B46" s="2"/>
      <c r="C46" s="2" t="s">
        <v>60</v>
      </c>
      <c r="D46" s="2" t="s">
        <v>61</v>
      </c>
      <c r="E46" s="2" t="s">
        <v>62</v>
      </c>
      <c r="F46" s="2"/>
      <c r="G46" s="2"/>
      <c r="H46" s="2" t="s">
        <v>63</v>
      </c>
      <c r="I46" s="2"/>
      <c r="J46" s="2" t="s">
        <v>64</v>
      </c>
      <c r="K46" s="2" t="s">
        <v>277</v>
      </c>
      <c r="L46" s="2"/>
      <c r="M46" s="2"/>
      <c r="N46" s="2"/>
      <c r="O46" s="2"/>
      <c r="P46" s="2"/>
      <c r="Q46" s="2"/>
      <c r="R46" s="2"/>
      <c r="S46" s="2" t="s">
        <v>65</v>
      </c>
      <c r="T46" s="2" t="s">
        <v>66</v>
      </c>
      <c r="U46" s="2"/>
      <c r="V46" s="2" t="s">
        <v>63</v>
      </c>
      <c r="W46" s="2" t="s">
        <v>67</v>
      </c>
      <c r="X46" s="2" t="s">
        <v>68</v>
      </c>
      <c r="Y46" s="2"/>
      <c r="Z46" s="2"/>
      <c r="AA46" s="2"/>
      <c r="AB46" s="2"/>
      <c r="AC46" s="2" t="s">
        <v>584</v>
      </c>
      <c r="AD46" s="2"/>
      <c r="AE46" s="2"/>
      <c r="AF46" s="2"/>
      <c r="AG46" s="2"/>
      <c r="AH46" s="2" t="s">
        <v>70</v>
      </c>
      <c r="AI46" s="2" t="s">
        <v>65</v>
      </c>
      <c r="AJ46" s="2"/>
      <c r="AK46" s="2"/>
      <c r="AL46" s="2"/>
      <c r="AM46" s="2" t="s">
        <v>71</v>
      </c>
      <c r="AN46" s="2" t="s">
        <v>226</v>
      </c>
      <c r="AO46" s="2"/>
      <c r="AQ46" s="2" t="s">
        <v>73</v>
      </c>
      <c r="AR46" s="2" t="s">
        <v>74</v>
      </c>
      <c r="AW46" s="2" t="s">
        <v>75</v>
      </c>
    </row>
    <row r="47" spans="1:49" x14ac:dyDescent="0.25">
      <c r="A47" t="s">
        <v>197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596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9" x14ac:dyDescent="0.25">
      <c r="A48" t="s">
        <v>198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 t="s">
        <v>611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50" x14ac:dyDescent="0.25">
      <c r="A49" t="s">
        <v>709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 t="s">
        <v>664</v>
      </c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 t="s">
        <v>665</v>
      </c>
    </row>
    <row r="50" spans="1:50" x14ac:dyDescent="0.25">
      <c r="A50" t="s">
        <v>710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50" x14ac:dyDescent="0.25">
      <c r="A51" t="s">
        <v>176</v>
      </c>
      <c r="B51" s="2" t="s">
        <v>76</v>
      </c>
      <c r="C51" s="2" t="s">
        <v>77</v>
      </c>
      <c r="D51" s="12">
        <v>88888888</v>
      </c>
      <c r="E51" s="2">
        <v>3</v>
      </c>
      <c r="F51" s="2">
        <v>3</v>
      </c>
      <c r="G51" s="2">
        <v>3</v>
      </c>
      <c r="H51" s="12">
        <v>6060</v>
      </c>
      <c r="I51" s="2"/>
      <c r="J51" s="12">
        <v>987</v>
      </c>
      <c r="K51" s="12">
        <v>5551234</v>
      </c>
      <c r="L51" s="12">
        <v>64</v>
      </c>
      <c r="M51" s="12">
        <v>64</v>
      </c>
      <c r="N51" s="12">
        <v>64</v>
      </c>
      <c r="O51" s="12">
        <v>64</v>
      </c>
      <c r="P51" s="12">
        <v>64</v>
      </c>
      <c r="Q51" s="12">
        <v>64</v>
      </c>
      <c r="R51" s="2">
        <v>45</v>
      </c>
      <c r="S51" s="2">
        <v>90</v>
      </c>
      <c r="T51" s="2">
        <v>99</v>
      </c>
      <c r="U51" s="2"/>
      <c r="V51" s="2">
        <v>504</v>
      </c>
      <c r="W51" s="2">
        <v>504</v>
      </c>
      <c r="X51" s="2">
        <v>102</v>
      </c>
      <c r="Y51" s="2">
        <v>104</v>
      </c>
      <c r="Z51" s="2">
        <v>106</v>
      </c>
      <c r="AA51" s="12">
        <v>108</v>
      </c>
      <c r="AB51" s="2">
        <v>110</v>
      </c>
      <c r="AC51" s="2">
        <v>108</v>
      </c>
      <c r="AD51" s="2">
        <v>124</v>
      </c>
      <c r="AE51" s="2">
        <v>132</v>
      </c>
      <c r="AF51" s="2"/>
      <c r="AG51" s="2"/>
      <c r="AH51" s="2">
        <v>109</v>
      </c>
      <c r="AI51" s="12">
        <v>127</v>
      </c>
      <c r="AJ51" s="12">
        <v>127</v>
      </c>
      <c r="AK51" s="12">
        <v>127</v>
      </c>
      <c r="AL51" s="12">
        <v>127</v>
      </c>
      <c r="AM51" s="2">
        <v>110</v>
      </c>
      <c r="AN51" s="2">
        <v>120</v>
      </c>
      <c r="AO51" s="2">
        <v>120</v>
      </c>
      <c r="AQ51" s="22">
        <v>111</v>
      </c>
      <c r="AR51" s="22"/>
      <c r="AS51">
        <v>122</v>
      </c>
      <c r="AT51">
        <v>133</v>
      </c>
      <c r="AW51" s="22">
        <v>1</v>
      </c>
    </row>
    <row r="52" spans="1:50" x14ac:dyDescent="0.25">
      <c r="A52" t="s">
        <v>730</v>
      </c>
      <c r="B52" s="2"/>
      <c r="C52" s="2"/>
      <c r="D52" s="2" t="s">
        <v>732</v>
      </c>
      <c r="E52" s="2" t="s">
        <v>732</v>
      </c>
      <c r="F52" s="2" t="s">
        <v>732</v>
      </c>
      <c r="G52" s="2" t="s">
        <v>732</v>
      </c>
      <c r="H52" s="2" t="s">
        <v>732</v>
      </c>
      <c r="I52" s="2" t="s">
        <v>732</v>
      </c>
      <c r="J52" s="2" t="s">
        <v>732</v>
      </c>
      <c r="K52" s="2" t="s">
        <v>732</v>
      </c>
      <c r="L52" s="2" t="s">
        <v>732</v>
      </c>
      <c r="M52" s="2" t="s">
        <v>732</v>
      </c>
      <c r="N52" s="2" t="s">
        <v>732</v>
      </c>
      <c r="O52" s="2" t="s">
        <v>732</v>
      </c>
      <c r="P52" s="2" t="s">
        <v>732</v>
      </c>
      <c r="Q52" s="2" t="s">
        <v>732</v>
      </c>
      <c r="R52" s="2" t="s">
        <v>732</v>
      </c>
      <c r="S52" s="2" t="s">
        <v>732</v>
      </c>
      <c r="T52" s="2" t="s">
        <v>732</v>
      </c>
      <c r="U52" s="2" t="s">
        <v>732</v>
      </c>
      <c r="V52" s="2" t="s">
        <v>732</v>
      </c>
      <c r="W52" s="2" t="s">
        <v>732</v>
      </c>
      <c r="X52" s="2" t="s">
        <v>732</v>
      </c>
      <c r="Y52" s="2" t="s">
        <v>732</v>
      </c>
      <c r="Z52" s="2" t="s">
        <v>732</v>
      </c>
      <c r="AA52" s="2" t="s">
        <v>732</v>
      </c>
      <c r="AB52" s="2" t="s">
        <v>732</v>
      </c>
      <c r="AC52" s="2" t="s">
        <v>732</v>
      </c>
      <c r="AD52" s="2" t="s">
        <v>732</v>
      </c>
      <c r="AE52" s="2" t="s">
        <v>732</v>
      </c>
      <c r="AF52" s="2" t="s">
        <v>732</v>
      </c>
      <c r="AG52" s="2" t="s">
        <v>732</v>
      </c>
      <c r="AH52" s="2" t="s">
        <v>732</v>
      </c>
      <c r="AI52" s="2" t="s">
        <v>732</v>
      </c>
      <c r="AJ52" s="2" t="s">
        <v>732</v>
      </c>
      <c r="AK52" s="2" t="s">
        <v>732</v>
      </c>
      <c r="AL52" s="2" t="s">
        <v>732</v>
      </c>
      <c r="AM52" s="2" t="s">
        <v>732</v>
      </c>
      <c r="AN52" s="2" t="s">
        <v>732</v>
      </c>
      <c r="AO52" s="2" t="s">
        <v>732</v>
      </c>
      <c r="AP52" s="2" t="s">
        <v>732</v>
      </c>
      <c r="AQ52" s="2" t="s">
        <v>732</v>
      </c>
      <c r="AR52" s="2" t="s">
        <v>732</v>
      </c>
      <c r="AS52" s="2" t="s">
        <v>732</v>
      </c>
      <c r="AT52" s="2" t="s">
        <v>732</v>
      </c>
      <c r="AW52" s="2" t="s">
        <v>732</v>
      </c>
    </row>
    <row r="53" spans="1:50" x14ac:dyDescent="0.25">
      <c r="A53" t="s">
        <v>731</v>
      </c>
      <c r="B53" s="2"/>
      <c r="C53" s="2"/>
      <c r="D53" s="12" t="s">
        <v>1041</v>
      </c>
      <c r="E53" s="12" t="s">
        <v>1040</v>
      </c>
      <c r="F53" s="12" t="s">
        <v>1042</v>
      </c>
      <c r="G53" s="12" t="s">
        <v>1043</v>
      </c>
      <c r="H53" s="12" t="s">
        <v>1041</v>
      </c>
      <c r="I53" s="12" t="s">
        <v>1040</v>
      </c>
      <c r="J53" s="12" t="s">
        <v>1041</v>
      </c>
      <c r="K53" s="12" t="s">
        <v>1040</v>
      </c>
      <c r="L53" s="12" t="s">
        <v>1042</v>
      </c>
      <c r="M53" s="12" t="s">
        <v>1043</v>
      </c>
      <c r="N53" s="12" t="s">
        <v>1044</v>
      </c>
      <c r="O53" s="12" t="s">
        <v>1056</v>
      </c>
      <c r="P53" s="12" t="s">
        <v>1057</v>
      </c>
      <c r="Q53" s="12" t="s">
        <v>1058</v>
      </c>
      <c r="R53" s="12" t="s">
        <v>1041</v>
      </c>
      <c r="S53" s="12" t="s">
        <v>1040</v>
      </c>
      <c r="T53" s="12" t="s">
        <v>1041</v>
      </c>
      <c r="U53" s="2"/>
      <c r="V53" s="12" t="s">
        <v>1041</v>
      </c>
      <c r="W53" s="12" t="s">
        <v>1040</v>
      </c>
      <c r="X53" s="12" t="s">
        <v>1041</v>
      </c>
      <c r="Y53" s="12" t="s">
        <v>1040</v>
      </c>
      <c r="Z53" s="12" t="s">
        <v>1042</v>
      </c>
      <c r="AA53" s="12" t="s">
        <v>1043</v>
      </c>
      <c r="AB53" s="12" t="s">
        <v>1044</v>
      </c>
      <c r="AC53" s="12" t="s">
        <v>1041</v>
      </c>
      <c r="AD53" s="12" t="s">
        <v>1040</v>
      </c>
      <c r="AE53" s="12" t="s">
        <v>1042</v>
      </c>
      <c r="AF53" s="2"/>
      <c r="AG53" s="2"/>
      <c r="AH53" s="12" t="s">
        <v>1041</v>
      </c>
      <c r="AI53" s="12" t="s">
        <v>1040</v>
      </c>
      <c r="AJ53" s="12" t="s">
        <v>1042</v>
      </c>
      <c r="AK53" s="12" t="s">
        <v>1043</v>
      </c>
      <c r="AL53" s="12" t="s">
        <v>1044</v>
      </c>
      <c r="AM53" s="12" t="s">
        <v>1041</v>
      </c>
      <c r="AN53" s="12" t="s">
        <v>1040</v>
      </c>
      <c r="AO53" s="12" t="s">
        <v>1042</v>
      </c>
      <c r="AP53" s="12"/>
      <c r="AQ53" s="12" t="s">
        <v>1041</v>
      </c>
      <c r="AS53" s="12" t="s">
        <v>1040</v>
      </c>
      <c r="AT53" s="12" t="s">
        <v>1042</v>
      </c>
      <c r="AW53" s="12" t="s">
        <v>1040</v>
      </c>
      <c r="AX53" s="12"/>
    </row>
    <row r="54" spans="1:50" x14ac:dyDescent="0.25">
      <c r="A54" t="s">
        <v>749</v>
      </c>
      <c r="B54" s="2"/>
      <c r="C54" s="2"/>
      <c r="D54" s="2" t="s">
        <v>664</v>
      </c>
      <c r="E54" s="2" t="s">
        <v>664</v>
      </c>
      <c r="F54" s="2" t="s">
        <v>664</v>
      </c>
      <c r="G54" s="2" t="s">
        <v>664</v>
      </c>
      <c r="H54" s="2" t="s">
        <v>664</v>
      </c>
      <c r="I54" s="2" t="s">
        <v>664</v>
      </c>
      <c r="J54" s="2" t="s">
        <v>664</v>
      </c>
      <c r="K54" s="2" t="s">
        <v>664</v>
      </c>
      <c r="L54" s="2" t="s">
        <v>664</v>
      </c>
      <c r="M54" s="2" t="s">
        <v>664</v>
      </c>
      <c r="N54" s="2" t="s">
        <v>664</v>
      </c>
      <c r="O54" s="2" t="s">
        <v>664</v>
      </c>
      <c r="P54" s="2" t="s">
        <v>664</v>
      </c>
      <c r="Q54" s="2" t="s">
        <v>664</v>
      </c>
      <c r="R54" s="2" t="s">
        <v>664</v>
      </c>
      <c r="S54" s="2" t="s">
        <v>664</v>
      </c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50" x14ac:dyDescent="0.25">
      <c r="A55" s="5"/>
      <c r="B55" s="4" t="s">
        <v>78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5"/>
      <c r="AQ55" s="5"/>
      <c r="AR55" s="5"/>
      <c r="AS55" s="5"/>
      <c r="AT55" s="5"/>
      <c r="AU55" s="5"/>
      <c r="AV55" s="5"/>
      <c r="AW55" s="5"/>
    </row>
    <row r="56" spans="1:50" x14ac:dyDescent="0.25">
      <c r="A56" t="s">
        <v>164</v>
      </c>
      <c r="B56" s="2" t="s">
        <v>79</v>
      </c>
      <c r="C56" s="2" t="s">
        <v>45</v>
      </c>
      <c r="D56" s="2">
        <v>1234</v>
      </c>
      <c r="E56" s="12">
        <v>12345678</v>
      </c>
      <c r="F56" s="2"/>
      <c r="G56" s="2"/>
      <c r="H56" s="2"/>
      <c r="I56" s="2"/>
      <c r="J56" s="12">
        <v>3</v>
      </c>
      <c r="K56" s="12">
        <v>3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>
        <v>8</v>
      </c>
      <c r="AD56" s="2">
        <v>8</v>
      </c>
      <c r="AE56" s="2">
        <v>24</v>
      </c>
      <c r="AF56" s="2">
        <v>24</v>
      </c>
      <c r="AG56" s="2">
        <v>24</v>
      </c>
      <c r="AH56" s="2">
        <v>18</v>
      </c>
      <c r="AI56" s="2">
        <v>27</v>
      </c>
      <c r="AJ56" s="2">
        <v>28</v>
      </c>
      <c r="AK56" s="2">
        <v>28</v>
      </c>
      <c r="AL56" s="2"/>
      <c r="AM56" s="2">
        <v>10</v>
      </c>
      <c r="AN56" s="2">
        <v>20</v>
      </c>
      <c r="AO56" s="2"/>
      <c r="AQ56" s="2">
        <v>11</v>
      </c>
      <c r="AR56" s="2">
        <v>11</v>
      </c>
      <c r="AS56" s="2">
        <v>11</v>
      </c>
      <c r="AT56" s="2">
        <v>44</v>
      </c>
      <c r="AU56" s="2">
        <v>44</v>
      </c>
      <c r="AV56" s="2">
        <v>44</v>
      </c>
    </row>
    <row r="57" spans="1:50" x14ac:dyDescent="0.25">
      <c r="A57" t="s">
        <v>81</v>
      </c>
      <c r="B57" s="2" t="s">
        <v>80</v>
      </c>
      <c r="C57" s="2" t="s">
        <v>81</v>
      </c>
      <c r="D57" s="12" t="s">
        <v>814</v>
      </c>
      <c r="E57" s="12" t="s">
        <v>817</v>
      </c>
      <c r="F57" s="12"/>
      <c r="G57" s="12"/>
      <c r="H57" s="12"/>
      <c r="I57" s="12"/>
      <c r="J57" s="12" t="s">
        <v>833</v>
      </c>
      <c r="K57" s="12" t="s">
        <v>814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 t="s">
        <v>821</v>
      </c>
      <c r="AD57" s="12" t="s">
        <v>816</v>
      </c>
      <c r="AE57" s="12" t="s">
        <v>815</v>
      </c>
      <c r="AF57" s="12" t="s">
        <v>815</v>
      </c>
      <c r="AG57" s="12" t="s">
        <v>820</v>
      </c>
      <c r="AH57" s="12" t="s">
        <v>832</v>
      </c>
      <c r="AI57" s="12" t="s">
        <v>820</v>
      </c>
      <c r="AJ57" s="12" t="s">
        <v>817</v>
      </c>
      <c r="AK57" s="12" t="s">
        <v>817</v>
      </c>
      <c r="AL57" s="12"/>
      <c r="AM57" s="12" t="s">
        <v>817</v>
      </c>
      <c r="AN57" s="12" t="s">
        <v>814</v>
      </c>
      <c r="AO57" s="12"/>
      <c r="AP57" s="12"/>
      <c r="AQ57" s="12" t="s">
        <v>814</v>
      </c>
      <c r="AR57" s="12" t="s">
        <v>817</v>
      </c>
      <c r="AS57" s="12" t="s">
        <v>817</v>
      </c>
      <c r="AT57" s="12" t="s">
        <v>818</v>
      </c>
      <c r="AU57" s="12" t="s">
        <v>817</v>
      </c>
      <c r="AV57" s="12" t="s">
        <v>821</v>
      </c>
      <c r="AW57" s="12"/>
    </row>
    <row r="58" spans="1:50" x14ac:dyDescent="0.25">
      <c r="A58" t="s">
        <v>188</v>
      </c>
      <c r="B58" s="2" t="s">
        <v>82</v>
      </c>
      <c r="C58" s="2" t="s">
        <v>83</v>
      </c>
      <c r="D58" s="13">
        <f ca="1">TODAY() - 300</f>
        <v>41759</v>
      </c>
      <c r="E58" s="13">
        <f ca="1">TODAY() - 500</f>
        <v>41559</v>
      </c>
      <c r="F58" s="7"/>
      <c r="G58" s="2"/>
      <c r="H58" s="7"/>
      <c r="I58" s="3"/>
      <c r="J58" s="13">
        <f ca="1">TODAY() - 150</f>
        <v>41909</v>
      </c>
      <c r="K58" s="17">
        <f ca="1">TODAY() - 640</f>
        <v>41419</v>
      </c>
      <c r="L58" s="2"/>
      <c r="M58" s="2"/>
      <c r="N58" s="2"/>
      <c r="O58" s="2"/>
      <c r="P58" s="2"/>
      <c r="Q58" s="2"/>
      <c r="R58" s="2"/>
      <c r="S58" s="2"/>
      <c r="T58" s="3"/>
      <c r="U58" s="3"/>
      <c r="V58" s="3"/>
      <c r="W58" s="3"/>
      <c r="X58" s="3"/>
      <c r="Y58" s="3"/>
      <c r="Z58" s="3"/>
      <c r="AA58" s="3"/>
      <c r="AB58" s="3"/>
      <c r="AC58" s="13">
        <f ca="1">TODAY() - 750</f>
        <v>41309</v>
      </c>
      <c r="AD58" s="13">
        <f ca="1">TODAY() - 749</f>
        <v>41310</v>
      </c>
      <c r="AE58" s="13">
        <f ca="1">TODAY() - 750</f>
        <v>41309</v>
      </c>
      <c r="AF58" s="13">
        <f ca="1">TODAY() - 749</f>
        <v>41310</v>
      </c>
      <c r="AG58" s="13">
        <f ca="1">TODAY() - 480</f>
        <v>41579</v>
      </c>
      <c r="AH58" s="13">
        <f ca="1">TODAY() - 1100</f>
        <v>40959</v>
      </c>
      <c r="AI58" s="13">
        <f ca="1">TODAY() - 367</f>
        <v>41692</v>
      </c>
      <c r="AJ58" s="13">
        <f ca="1">TODAY() - 200</f>
        <v>41859</v>
      </c>
      <c r="AK58" s="17">
        <f ca="1">TODAY() - 380</f>
        <v>41679</v>
      </c>
      <c r="AL58" s="3"/>
      <c r="AM58" s="13">
        <f ca="1">TODAY() - 600</f>
        <v>41459</v>
      </c>
      <c r="AN58" s="13">
        <f ca="1">TODAY() - 450</f>
        <v>41609</v>
      </c>
      <c r="AO58" s="2"/>
      <c r="AQ58" s="17">
        <f ca="1">TODAY() - 600</f>
        <v>41459</v>
      </c>
      <c r="AR58" s="17">
        <f ca="1">TODAY() - 600</f>
        <v>41459</v>
      </c>
      <c r="AS58" s="17">
        <f ca="1">TODAY() - 600</f>
        <v>41459</v>
      </c>
      <c r="AT58" s="23">
        <f ca="1">TODAY() - 800</f>
        <v>41259</v>
      </c>
      <c r="AU58" s="23">
        <f ca="1">TODAY() - 800</f>
        <v>41259</v>
      </c>
      <c r="AV58" s="23">
        <f ca="1">TODAY() - 800</f>
        <v>41259</v>
      </c>
    </row>
    <row r="59" spans="1:50" x14ac:dyDescent="0.25">
      <c r="A59" s="5"/>
      <c r="B59" s="4" t="s">
        <v>84</v>
      </c>
      <c r="C59" s="4"/>
      <c r="D59" s="4" t="s">
        <v>841</v>
      </c>
      <c r="E59" s="4" t="s">
        <v>870</v>
      </c>
      <c r="F59" s="4" t="s">
        <v>874</v>
      </c>
      <c r="G59" s="4"/>
      <c r="H59" s="4" t="s">
        <v>841</v>
      </c>
      <c r="I59" s="4"/>
      <c r="J59" s="4" t="s">
        <v>841</v>
      </c>
      <c r="K59" s="4" t="s">
        <v>870</v>
      </c>
      <c r="L59" s="4" t="s">
        <v>874</v>
      </c>
      <c r="M59" s="4"/>
      <c r="N59" s="4"/>
      <c r="O59" s="4"/>
      <c r="P59" s="4"/>
      <c r="Q59" s="4"/>
      <c r="R59" s="4" t="s">
        <v>841</v>
      </c>
      <c r="S59" s="4" t="s">
        <v>870</v>
      </c>
      <c r="T59" s="4" t="s">
        <v>841</v>
      </c>
      <c r="U59" s="4"/>
      <c r="V59" s="4" t="s">
        <v>841</v>
      </c>
      <c r="W59" s="4" t="s">
        <v>870</v>
      </c>
      <c r="X59" s="4" t="s">
        <v>841</v>
      </c>
      <c r="Y59" s="4" t="s">
        <v>870</v>
      </c>
      <c r="Z59" s="4" t="s">
        <v>874</v>
      </c>
      <c r="AA59" s="4" t="s">
        <v>950</v>
      </c>
      <c r="AB59" s="4" t="s">
        <v>949</v>
      </c>
      <c r="AC59" s="4" t="s">
        <v>841</v>
      </c>
      <c r="AD59" s="4" t="s">
        <v>870</v>
      </c>
      <c r="AE59" s="4" t="s">
        <v>874</v>
      </c>
      <c r="AF59" s="4" t="s">
        <v>950</v>
      </c>
      <c r="AG59" s="4"/>
      <c r="AH59" s="4" t="s">
        <v>841</v>
      </c>
      <c r="AI59" s="4" t="s">
        <v>870</v>
      </c>
      <c r="AJ59" s="4" t="s">
        <v>874</v>
      </c>
      <c r="AK59" s="4"/>
      <c r="AL59" s="4"/>
      <c r="AM59" s="4" t="s">
        <v>841</v>
      </c>
      <c r="AN59" s="4" t="s">
        <v>870</v>
      </c>
      <c r="AO59" s="4"/>
      <c r="AP59" s="5"/>
      <c r="AQ59" s="5" t="s">
        <v>841</v>
      </c>
      <c r="AR59" s="5" t="s">
        <v>870</v>
      </c>
      <c r="AS59" s="5" t="s">
        <v>874</v>
      </c>
      <c r="AT59" s="5"/>
      <c r="AU59" s="5"/>
      <c r="AV59" s="5"/>
      <c r="AW59" s="5" t="s">
        <v>841</v>
      </c>
    </row>
    <row r="60" spans="1:50" x14ac:dyDescent="0.25">
      <c r="A60" t="s">
        <v>178</v>
      </c>
      <c r="B60" s="2"/>
      <c r="C60" s="2" t="s">
        <v>85</v>
      </c>
      <c r="D60" s="12">
        <v>88888888</v>
      </c>
      <c r="E60" s="2">
        <v>27</v>
      </c>
      <c r="F60" s="2">
        <v>3</v>
      </c>
      <c r="G60" s="2"/>
      <c r="H60" s="12">
        <v>6060</v>
      </c>
      <c r="I60" s="2"/>
      <c r="J60" s="12">
        <v>987</v>
      </c>
      <c r="K60" s="12">
        <v>5551234</v>
      </c>
      <c r="L60" s="12">
        <v>64</v>
      </c>
      <c r="M60" s="2"/>
      <c r="N60" s="2"/>
      <c r="O60" s="2"/>
      <c r="P60" s="2"/>
      <c r="Q60" s="2"/>
      <c r="R60" s="2">
        <v>45</v>
      </c>
      <c r="S60" s="2">
        <v>90</v>
      </c>
      <c r="T60" s="2">
        <v>99</v>
      </c>
      <c r="U60" s="2"/>
      <c r="V60" s="12">
        <v>504</v>
      </c>
      <c r="W60" s="12">
        <v>67</v>
      </c>
      <c r="X60" s="2">
        <v>102</v>
      </c>
      <c r="Y60" s="2">
        <v>104</v>
      </c>
      <c r="Z60" s="12">
        <v>106</v>
      </c>
      <c r="AA60" s="2">
        <v>108</v>
      </c>
      <c r="AB60" s="2">
        <v>110</v>
      </c>
      <c r="AC60" s="12">
        <v>108</v>
      </c>
      <c r="AD60" s="12">
        <v>116</v>
      </c>
      <c r="AE60" s="12">
        <v>124</v>
      </c>
      <c r="AF60" s="12">
        <v>132</v>
      </c>
      <c r="AG60" s="2"/>
      <c r="AH60" s="2">
        <v>109</v>
      </c>
      <c r="AI60" s="2">
        <v>118</v>
      </c>
      <c r="AJ60" s="2">
        <v>127</v>
      </c>
      <c r="AK60" s="2"/>
      <c r="AL60" s="2"/>
      <c r="AM60" s="12">
        <v>110</v>
      </c>
      <c r="AN60" s="12">
        <v>120</v>
      </c>
      <c r="AO60" s="2"/>
      <c r="AQ60">
        <v>111</v>
      </c>
      <c r="AR60">
        <v>122</v>
      </c>
      <c r="AS60">
        <v>133</v>
      </c>
      <c r="AW60">
        <v>1</v>
      </c>
    </row>
    <row r="61" spans="1:50" x14ac:dyDescent="0.25">
      <c r="A61" t="s">
        <v>87</v>
      </c>
      <c r="B61" s="2" t="s">
        <v>86</v>
      </c>
      <c r="C61" s="2" t="s">
        <v>87</v>
      </c>
      <c r="D61" s="24" t="s">
        <v>1024</v>
      </c>
      <c r="E61" s="12" t="s">
        <v>871</v>
      </c>
      <c r="F61" s="12" t="s">
        <v>875</v>
      </c>
      <c r="G61" s="2"/>
      <c r="H61" s="12" t="s">
        <v>884</v>
      </c>
      <c r="I61" s="2"/>
      <c r="J61" s="12" t="s">
        <v>901</v>
      </c>
      <c r="K61" s="12" t="s">
        <v>902</v>
      </c>
      <c r="L61" s="12" t="s">
        <v>903</v>
      </c>
      <c r="M61" s="2"/>
      <c r="N61" s="2"/>
      <c r="O61" s="2"/>
      <c r="P61" s="2"/>
      <c r="Q61" s="2"/>
      <c r="R61" s="12" t="s">
        <v>921</v>
      </c>
      <c r="S61" s="12" t="s">
        <v>922</v>
      </c>
      <c r="T61" s="12" t="s">
        <v>927</v>
      </c>
      <c r="U61" s="2"/>
      <c r="V61" s="12" t="s">
        <v>933</v>
      </c>
      <c r="W61" s="12" t="s">
        <v>938</v>
      </c>
      <c r="X61" s="12" t="s">
        <v>944</v>
      </c>
      <c r="Y61" s="12" t="s">
        <v>947</v>
      </c>
      <c r="Z61" s="12" t="s">
        <v>951</v>
      </c>
      <c r="AA61" s="12" t="s">
        <v>954</v>
      </c>
      <c r="AB61" s="24" t="s">
        <v>1059</v>
      </c>
      <c r="AC61" s="12" t="s">
        <v>968</v>
      </c>
      <c r="AD61" s="12" t="s">
        <v>969</v>
      </c>
      <c r="AE61" s="12" t="s">
        <v>982</v>
      </c>
      <c r="AF61" s="12" t="s">
        <v>970</v>
      </c>
      <c r="AG61" s="2"/>
      <c r="AH61" s="12" t="s">
        <v>982</v>
      </c>
      <c r="AI61" s="12" t="s">
        <v>983</v>
      </c>
      <c r="AJ61" s="12" t="s">
        <v>984</v>
      </c>
      <c r="AK61" s="2"/>
      <c r="AL61" s="2"/>
      <c r="AM61" s="12" t="s">
        <v>996</v>
      </c>
      <c r="AN61" s="12" t="s">
        <v>997</v>
      </c>
      <c r="AO61" s="2"/>
      <c r="AQ61" s="22" t="s">
        <v>1007</v>
      </c>
      <c r="AR61" s="22" t="s">
        <v>1008</v>
      </c>
      <c r="AS61" s="22" t="s">
        <v>1009</v>
      </c>
      <c r="AW61" s="25" t="s">
        <v>1030</v>
      </c>
    </row>
    <row r="62" spans="1:50" x14ac:dyDescent="0.25">
      <c r="A62" t="s">
        <v>179</v>
      </c>
      <c r="B62" s="2" t="s">
        <v>88</v>
      </c>
      <c r="C62" s="2" t="s">
        <v>89</v>
      </c>
      <c r="D62" s="12">
        <v>2008</v>
      </c>
      <c r="E62" s="2">
        <v>2003</v>
      </c>
      <c r="F62" s="12">
        <v>1984</v>
      </c>
      <c r="G62" s="2"/>
      <c r="H62" s="12">
        <v>1999</v>
      </c>
      <c r="I62" s="2"/>
      <c r="J62" s="2">
        <v>2010</v>
      </c>
      <c r="K62" s="2">
        <v>2006</v>
      </c>
      <c r="L62" s="2">
        <v>2000</v>
      </c>
      <c r="M62" s="2"/>
      <c r="N62" s="2"/>
      <c r="O62" s="2"/>
      <c r="P62" s="2"/>
      <c r="Q62" s="2"/>
      <c r="R62" s="2">
        <v>2003</v>
      </c>
      <c r="S62" s="2">
        <v>2004</v>
      </c>
      <c r="T62" s="2">
        <v>2002</v>
      </c>
      <c r="U62" s="2"/>
      <c r="V62" s="12">
        <v>2007</v>
      </c>
      <c r="W62" s="12">
        <v>2007</v>
      </c>
      <c r="X62" s="12">
        <v>2000</v>
      </c>
      <c r="Y62" s="12">
        <v>1999</v>
      </c>
      <c r="Z62" s="12">
        <v>1998</v>
      </c>
      <c r="AA62" s="12">
        <v>1997</v>
      </c>
      <c r="AB62" s="12">
        <v>2000</v>
      </c>
      <c r="AC62" s="12">
        <v>2010</v>
      </c>
      <c r="AD62" s="12">
        <v>2009</v>
      </c>
      <c r="AE62" s="12">
        <v>2009</v>
      </c>
      <c r="AF62" s="12">
        <v>2004</v>
      </c>
      <c r="AG62" s="2"/>
      <c r="AH62" s="12">
        <v>2009</v>
      </c>
      <c r="AI62" s="12">
        <v>2006</v>
      </c>
      <c r="AJ62" s="12">
        <v>2008</v>
      </c>
      <c r="AK62" s="2"/>
      <c r="AL62" s="2"/>
      <c r="AM62" s="2">
        <v>2007</v>
      </c>
      <c r="AN62" s="2">
        <v>2006</v>
      </c>
      <c r="AO62" s="2"/>
      <c r="AQ62" s="12">
        <v>2010</v>
      </c>
      <c r="AR62" s="12">
        <v>2000</v>
      </c>
      <c r="AS62" s="12">
        <v>2003</v>
      </c>
      <c r="AW62" s="25">
        <v>1994</v>
      </c>
    </row>
    <row r="63" spans="1:50" x14ac:dyDescent="0.25">
      <c r="A63" t="s">
        <v>91</v>
      </c>
      <c r="B63" s="2" t="s">
        <v>90</v>
      </c>
      <c r="C63" s="2" t="s">
        <v>91</v>
      </c>
      <c r="D63" s="12" t="s">
        <v>852</v>
      </c>
      <c r="E63" s="12" t="s">
        <v>872</v>
      </c>
      <c r="F63" s="12" t="s">
        <v>876</v>
      </c>
      <c r="G63" s="2"/>
      <c r="H63" s="12" t="s">
        <v>885</v>
      </c>
      <c r="I63" s="2"/>
      <c r="J63" s="12" t="s">
        <v>904</v>
      </c>
      <c r="K63" s="12" t="s">
        <v>905</v>
      </c>
      <c r="L63" s="12" t="s">
        <v>876</v>
      </c>
      <c r="M63" s="2"/>
      <c r="N63" s="2"/>
      <c r="O63" s="2"/>
      <c r="P63" s="2"/>
      <c r="Q63" s="2"/>
      <c r="R63" s="12" t="s">
        <v>885</v>
      </c>
      <c r="S63" s="12" t="s">
        <v>923</v>
      </c>
      <c r="T63" s="12" t="s">
        <v>905</v>
      </c>
      <c r="U63" s="2"/>
      <c r="V63" s="12" t="s">
        <v>934</v>
      </c>
      <c r="W63" s="12" t="s">
        <v>937</v>
      </c>
      <c r="X63" s="12" t="s">
        <v>905</v>
      </c>
      <c r="Y63" s="12" t="s">
        <v>905</v>
      </c>
      <c r="Z63" s="12" t="s">
        <v>952</v>
      </c>
      <c r="AA63" s="12" t="s">
        <v>956</v>
      </c>
      <c r="AB63" s="12" t="s">
        <v>905</v>
      </c>
      <c r="AC63" s="12" t="s">
        <v>971</v>
      </c>
      <c r="AD63" s="12" t="s">
        <v>872</v>
      </c>
      <c r="AE63" s="12" t="s">
        <v>923</v>
      </c>
      <c r="AF63" s="12" t="s">
        <v>972</v>
      </c>
      <c r="AG63" s="2"/>
      <c r="AH63" s="12" t="s">
        <v>923</v>
      </c>
      <c r="AI63" s="12" t="s">
        <v>985</v>
      </c>
      <c r="AJ63" s="12" t="s">
        <v>952</v>
      </c>
      <c r="AK63" s="2"/>
      <c r="AL63" s="2"/>
      <c r="AM63" s="12" t="s">
        <v>998</v>
      </c>
      <c r="AN63" s="12" t="s">
        <v>971</v>
      </c>
      <c r="AO63" s="2"/>
      <c r="AQ63" s="22" t="s">
        <v>876</v>
      </c>
      <c r="AR63" s="22" t="s">
        <v>1012</v>
      </c>
      <c r="AS63" s="12" t="s">
        <v>985</v>
      </c>
      <c r="AW63" s="25" t="s">
        <v>1031</v>
      </c>
    </row>
    <row r="64" spans="1:50" x14ac:dyDescent="0.25">
      <c r="A64" t="s">
        <v>93</v>
      </c>
      <c r="B64" s="2" t="s">
        <v>92</v>
      </c>
      <c r="C64" s="2" t="s">
        <v>93</v>
      </c>
      <c r="D64" s="12" t="s">
        <v>1023</v>
      </c>
      <c r="E64" s="12" t="s">
        <v>873</v>
      </c>
      <c r="F64" s="12" t="s">
        <v>877</v>
      </c>
      <c r="G64" s="2"/>
      <c r="H64" s="12" t="s">
        <v>886</v>
      </c>
      <c r="I64" s="2"/>
      <c r="J64" s="12" t="s">
        <v>906</v>
      </c>
      <c r="K64" s="12" t="s">
        <v>907</v>
      </c>
      <c r="L64" s="12" t="s">
        <v>908</v>
      </c>
      <c r="M64" s="2"/>
      <c r="N64" s="2"/>
      <c r="O64" s="2"/>
      <c r="P64" s="2"/>
      <c r="Q64" s="2"/>
      <c r="R64" s="12" t="s">
        <v>1025</v>
      </c>
      <c r="S64" s="2" t="s">
        <v>1026</v>
      </c>
      <c r="T64" s="12" t="s">
        <v>928</v>
      </c>
      <c r="U64" s="2"/>
      <c r="V64" s="12" t="s">
        <v>935</v>
      </c>
      <c r="W64" s="12" t="s">
        <v>936</v>
      </c>
      <c r="X64" s="12" t="s">
        <v>945</v>
      </c>
      <c r="Y64" s="12" t="s">
        <v>948</v>
      </c>
      <c r="Z64" s="12" t="s">
        <v>953</v>
      </c>
      <c r="AA64" s="12" t="s">
        <v>955</v>
      </c>
      <c r="AB64" s="12" t="s">
        <v>928</v>
      </c>
      <c r="AC64" s="12" t="s">
        <v>973</v>
      </c>
      <c r="AD64" s="12" t="s">
        <v>873</v>
      </c>
      <c r="AE64" s="12" t="s">
        <v>986</v>
      </c>
      <c r="AF64" s="12" t="s">
        <v>974</v>
      </c>
      <c r="AG64" s="2"/>
      <c r="AH64" s="12" t="s">
        <v>986</v>
      </c>
      <c r="AI64" s="12" t="s">
        <v>987</v>
      </c>
      <c r="AJ64" s="12" t="s">
        <v>988</v>
      </c>
      <c r="AK64" s="2"/>
      <c r="AL64" s="2"/>
      <c r="AM64" s="12" t="s">
        <v>999</v>
      </c>
      <c r="AN64" s="12" t="s">
        <v>1000</v>
      </c>
      <c r="AQ64" s="22" t="s">
        <v>1010</v>
      </c>
      <c r="AR64" s="22" t="s">
        <v>1011</v>
      </c>
      <c r="AS64" s="22" t="s">
        <v>1013</v>
      </c>
      <c r="AW64" s="25" t="s">
        <v>1032</v>
      </c>
    </row>
    <row r="65" spans="1:49" x14ac:dyDescent="0.25">
      <c r="A65" t="s">
        <v>180</v>
      </c>
      <c r="B65" s="2" t="s">
        <v>94</v>
      </c>
      <c r="C65" s="2" t="s">
        <v>95</v>
      </c>
      <c r="D65" s="2" t="s">
        <v>854</v>
      </c>
      <c r="E65" s="2" t="s">
        <v>853</v>
      </c>
      <c r="F65" s="2" t="s">
        <v>854</v>
      </c>
      <c r="G65" s="2"/>
      <c r="H65" s="2" t="s">
        <v>855</v>
      </c>
      <c r="I65" s="2"/>
      <c r="J65" s="2" t="s">
        <v>855</v>
      </c>
      <c r="K65" s="2" t="s">
        <v>855</v>
      </c>
      <c r="L65" s="2" t="s">
        <v>855</v>
      </c>
      <c r="M65" s="2"/>
      <c r="N65" s="2"/>
      <c r="O65" s="2"/>
      <c r="P65" s="2"/>
      <c r="Q65" s="2"/>
      <c r="R65" s="2" t="s">
        <v>855</v>
      </c>
      <c r="S65" s="2" t="s">
        <v>853</v>
      </c>
      <c r="T65" s="2" t="s">
        <v>855</v>
      </c>
      <c r="U65" s="2"/>
      <c r="V65" s="2" t="s">
        <v>855</v>
      </c>
      <c r="W65" s="2" t="s">
        <v>855</v>
      </c>
      <c r="X65" s="2" t="s">
        <v>855</v>
      </c>
      <c r="Y65" s="2" t="s">
        <v>855</v>
      </c>
      <c r="Z65" s="2" t="s">
        <v>855</v>
      </c>
      <c r="AA65" s="2" t="s">
        <v>855</v>
      </c>
      <c r="AB65" s="2" t="s">
        <v>855</v>
      </c>
      <c r="AC65" s="2" t="s">
        <v>855</v>
      </c>
      <c r="AD65" s="2" t="s">
        <v>853</v>
      </c>
      <c r="AE65" s="2" t="s">
        <v>854</v>
      </c>
      <c r="AF65" s="2" t="s">
        <v>855</v>
      </c>
      <c r="AG65" s="2"/>
      <c r="AH65" s="2" t="s">
        <v>855</v>
      </c>
      <c r="AI65" s="2" t="s">
        <v>854</v>
      </c>
      <c r="AJ65" s="2" t="s">
        <v>855</v>
      </c>
      <c r="AK65" s="2"/>
      <c r="AL65" s="2"/>
      <c r="AM65" s="2" t="s">
        <v>855</v>
      </c>
      <c r="AN65" s="2" t="s">
        <v>855</v>
      </c>
      <c r="AO65" s="2"/>
      <c r="AP65" s="2"/>
      <c r="AQ65" s="2" t="s">
        <v>855</v>
      </c>
      <c r="AR65" s="2" t="s">
        <v>855</v>
      </c>
      <c r="AS65" s="2" t="s">
        <v>855</v>
      </c>
      <c r="AT65" s="2"/>
      <c r="AU65" s="2"/>
      <c r="AV65" s="2"/>
      <c r="AW65" s="2" t="s">
        <v>855</v>
      </c>
    </row>
    <row r="66" spans="1:49" x14ac:dyDescent="0.25">
      <c r="A66" t="s">
        <v>181</v>
      </c>
      <c r="B66" s="2" t="s">
        <v>96</v>
      </c>
      <c r="C66" s="2" t="s">
        <v>97</v>
      </c>
      <c r="D66" s="2" t="s">
        <v>848</v>
      </c>
      <c r="E66" s="2" t="s">
        <v>845</v>
      </c>
      <c r="F66" s="2" t="s">
        <v>847</v>
      </c>
      <c r="G66" s="2"/>
      <c r="H66" s="2" t="s">
        <v>844</v>
      </c>
      <c r="I66" s="2"/>
      <c r="J66" s="2" t="s">
        <v>844</v>
      </c>
      <c r="K66" s="2" t="s">
        <v>846</v>
      </c>
      <c r="L66" s="2" t="s">
        <v>851</v>
      </c>
      <c r="M66" s="2"/>
      <c r="N66" s="2"/>
      <c r="O66" s="2"/>
      <c r="P66" s="2"/>
      <c r="Q66" s="2"/>
      <c r="R66" s="2" t="s">
        <v>850</v>
      </c>
      <c r="S66" s="2" t="s">
        <v>849</v>
      </c>
      <c r="T66" s="2" t="s">
        <v>851</v>
      </c>
      <c r="U66" s="2"/>
      <c r="V66" s="2" t="s">
        <v>845</v>
      </c>
      <c r="W66" s="2" t="s">
        <v>844</v>
      </c>
      <c r="X66" s="2" t="s">
        <v>844</v>
      </c>
      <c r="Y66" s="2" t="s">
        <v>848</v>
      </c>
      <c r="Z66" s="2" t="s">
        <v>846</v>
      </c>
      <c r="AA66" s="2" t="s">
        <v>849</v>
      </c>
      <c r="AB66" s="2" t="s">
        <v>847</v>
      </c>
      <c r="AC66" s="2" t="s">
        <v>850</v>
      </c>
      <c r="AD66" s="2" t="s">
        <v>848</v>
      </c>
      <c r="AE66" s="2" t="s">
        <v>844</v>
      </c>
      <c r="AF66" s="2" t="s">
        <v>845</v>
      </c>
      <c r="AG66" s="2"/>
      <c r="AH66" s="2" t="s">
        <v>850</v>
      </c>
      <c r="AI66" s="2" t="s">
        <v>849</v>
      </c>
      <c r="AJ66" s="2" t="s">
        <v>847</v>
      </c>
      <c r="AK66" s="2"/>
      <c r="AL66" s="2"/>
      <c r="AM66" s="2" t="s">
        <v>844</v>
      </c>
      <c r="AN66" s="2" t="s">
        <v>849</v>
      </c>
      <c r="AO66" s="2"/>
      <c r="AP66" s="2"/>
      <c r="AQ66" s="2" t="s">
        <v>850</v>
      </c>
      <c r="AR66" s="2" t="s">
        <v>851</v>
      </c>
      <c r="AS66" s="2" t="s">
        <v>846</v>
      </c>
      <c r="AT66" s="2"/>
      <c r="AU66" s="2"/>
      <c r="AV66" s="2"/>
      <c r="AW66" s="2" t="s">
        <v>844</v>
      </c>
    </row>
    <row r="67" spans="1:49" x14ac:dyDescent="0.25">
      <c r="A67" t="s">
        <v>182</v>
      </c>
      <c r="B67" s="2"/>
      <c r="C67" s="2" t="s">
        <v>100</v>
      </c>
      <c r="D67" s="2" t="s">
        <v>665</v>
      </c>
      <c r="E67" s="2"/>
      <c r="F67" s="2"/>
      <c r="G67" s="2"/>
      <c r="H67" s="2" t="s">
        <v>665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 t="s">
        <v>665</v>
      </c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9" x14ac:dyDescent="0.25">
      <c r="A68" t="s">
        <v>183</v>
      </c>
      <c r="B68" s="2"/>
      <c r="C68" s="2" t="s">
        <v>101</v>
      </c>
      <c r="D68" s="2" t="s">
        <v>640</v>
      </c>
      <c r="E68" s="2" t="s">
        <v>640</v>
      </c>
      <c r="F68" s="2" t="s">
        <v>640</v>
      </c>
      <c r="G68" s="2"/>
      <c r="H68" s="2" t="s">
        <v>640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 t="s">
        <v>722</v>
      </c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9" x14ac:dyDescent="0.25">
      <c r="A69" t="s">
        <v>719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9" x14ac:dyDescent="0.25">
      <c r="A70" t="s">
        <v>720</v>
      </c>
      <c r="B70" s="2" t="s">
        <v>664</v>
      </c>
      <c r="C70" s="2" t="s">
        <v>664</v>
      </c>
      <c r="D70" s="2" t="s">
        <v>664</v>
      </c>
      <c r="E70" s="2"/>
      <c r="F70" s="2"/>
      <c r="G70" s="2"/>
      <c r="H70" s="2" t="s">
        <v>664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 t="s">
        <v>664</v>
      </c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9" x14ac:dyDescent="0.25">
      <c r="A71" t="s">
        <v>733</v>
      </c>
      <c r="B71" s="2"/>
      <c r="C71" s="2"/>
      <c r="D71" s="2" t="s">
        <v>665</v>
      </c>
      <c r="E71" s="2" t="s">
        <v>665</v>
      </c>
      <c r="F71" s="2" t="s">
        <v>665</v>
      </c>
      <c r="G71" s="2"/>
      <c r="H71" s="2" t="s">
        <v>665</v>
      </c>
      <c r="I71" s="2"/>
      <c r="J71" s="2" t="s">
        <v>665</v>
      </c>
      <c r="K71" s="2" t="s">
        <v>665</v>
      </c>
      <c r="L71" s="2" t="s">
        <v>665</v>
      </c>
      <c r="M71" s="2"/>
      <c r="N71" s="2"/>
      <c r="O71" s="2"/>
      <c r="P71" s="2"/>
      <c r="Q71" s="2"/>
      <c r="R71" s="2" t="s">
        <v>665</v>
      </c>
      <c r="S71" s="2" t="s">
        <v>665</v>
      </c>
      <c r="T71" s="2" t="s">
        <v>665</v>
      </c>
      <c r="U71" s="2"/>
      <c r="V71" s="2" t="s">
        <v>665</v>
      </c>
      <c r="W71" s="2" t="s">
        <v>665</v>
      </c>
      <c r="X71" s="2" t="s">
        <v>665</v>
      </c>
      <c r="Y71" s="2" t="s">
        <v>665</v>
      </c>
      <c r="Z71" s="2" t="s">
        <v>665</v>
      </c>
      <c r="AA71" s="2" t="s">
        <v>665</v>
      </c>
      <c r="AB71" s="2" t="s">
        <v>665</v>
      </c>
      <c r="AC71" s="2" t="s">
        <v>665</v>
      </c>
      <c r="AD71" s="2" t="s">
        <v>665</v>
      </c>
      <c r="AE71" s="2" t="s">
        <v>665</v>
      </c>
      <c r="AF71" s="2" t="s">
        <v>665</v>
      </c>
      <c r="AG71" s="2"/>
      <c r="AH71" s="2" t="s">
        <v>665</v>
      </c>
      <c r="AI71" s="2" t="s">
        <v>665</v>
      </c>
      <c r="AJ71" s="2" t="s">
        <v>665</v>
      </c>
      <c r="AK71" s="2"/>
      <c r="AL71" s="2"/>
      <c r="AM71" s="2" t="s">
        <v>665</v>
      </c>
      <c r="AN71" s="2" t="s">
        <v>665</v>
      </c>
      <c r="AO71" s="2"/>
      <c r="AQ71" s="2" t="s">
        <v>665</v>
      </c>
      <c r="AR71" s="2" t="s">
        <v>665</v>
      </c>
      <c r="AS71" s="2" t="s">
        <v>665</v>
      </c>
      <c r="AW71" s="2" t="s">
        <v>665</v>
      </c>
    </row>
    <row r="72" spans="1:49" x14ac:dyDescent="0.25">
      <c r="A72" t="s">
        <v>184</v>
      </c>
      <c r="B72" s="2"/>
      <c r="C72" s="2" t="s">
        <v>102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9" x14ac:dyDescent="0.25">
      <c r="A73" t="s">
        <v>734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9" ht="15.75" x14ac:dyDescent="0.25">
      <c r="A74" s="15" t="s">
        <v>735</v>
      </c>
      <c r="B74" s="2"/>
      <c r="C74" s="2"/>
      <c r="D74" s="2" t="s">
        <v>665</v>
      </c>
      <c r="E74" s="2" t="s">
        <v>665</v>
      </c>
      <c r="F74" s="2" t="s">
        <v>665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spans="1:49" ht="15.75" x14ac:dyDescent="0.25">
      <c r="A75" s="15" t="s">
        <v>736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9" ht="15.75" x14ac:dyDescent="0.25">
      <c r="A76" s="15" t="s">
        <v>737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9" ht="15.75" x14ac:dyDescent="0.25">
      <c r="A77" s="15" t="s">
        <v>738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9" ht="15.75" x14ac:dyDescent="0.25">
      <c r="A78" s="15" t="s">
        <v>739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9" ht="15.75" x14ac:dyDescent="0.25">
      <c r="A79" s="15" t="s">
        <v>740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9" ht="15.75" x14ac:dyDescent="0.25">
      <c r="A80" s="15" t="s">
        <v>741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9" x14ac:dyDescent="0.25">
      <c r="A81" s="5"/>
      <c r="B81" s="4" t="s">
        <v>103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5"/>
      <c r="AQ81" s="5"/>
      <c r="AR81" s="5"/>
      <c r="AS81" s="5"/>
      <c r="AT81" s="5"/>
      <c r="AU81" s="5"/>
      <c r="AV81" s="5"/>
      <c r="AW81" s="5"/>
    </row>
    <row r="82" spans="1:49" x14ac:dyDescent="0.25">
      <c r="A82" t="s">
        <v>104</v>
      </c>
      <c r="B82" s="2"/>
      <c r="C82" s="2" t="s">
        <v>104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9" x14ac:dyDescent="0.25">
      <c r="A83" t="s">
        <v>105</v>
      </c>
      <c r="B83" s="2"/>
      <c r="C83" s="2" t="s">
        <v>105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9" x14ac:dyDescent="0.25">
      <c r="A84" t="s">
        <v>106</v>
      </c>
      <c r="B84" s="2"/>
      <c r="C84" s="2" t="s">
        <v>106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9" x14ac:dyDescent="0.25">
      <c r="A85" t="s">
        <v>107</v>
      </c>
      <c r="B85" s="2"/>
      <c r="C85" s="2" t="s">
        <v>107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9" x14ac:dyDescent="0.25">
      <c r="A86" t="s">
        <v>108</v>
      </c>
      <c r="B86" s="2"/>
      <c r="C86" s="2" t="s">
        <v>108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9" x14ac:dyDescent="0.25">
      <c r="A87" t="s">
        <v>109</v>
      </c>
      <c r="B87" s="2"/>
      <c r="C87" s="2" t="s">
        <v>109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9" x14ac:dyDescent="0.25">
      <c r="A88" t="s">
        <v>728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9" x14ac:dyDescent="0.25">
      <c r="A89" t="s">
        <v>110</v>
      </c>
      <c r="B89" s="2"/>
      <c r="C89" s="2" t="s">
        <v>110</v>
      </c>
      <c r="D89" s="2" t="s">
        <v>725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9" x14ac:dyDescent="0.25">
      <c r="A90" t="s">
        <v>729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9" x14ac:dyDescent="0.25">
      <c r="A91" t="s">
        <v>111</v>
      </c>
      <c r="B91" s="2"/>
      <c r="C91" s="2" t="s">
        <v>111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9" x14ac:dyDescent="0.25">
      <c r="A92" t="s">
        <v>112</v>
      </c>
      <c r="B92" s="2"/>
      <c r="C92" s="2" t="s">
        <v>112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9" x14ac:dyDescent="0.25">
      <c r="A93" t="s">
        <v>113</v>
      </c>
      <c r="B93" s="2"/>
      <c r="C93" s="2" t="s">
        <v>113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9" x14ac:dyDescent="0.25">
      <c r="A94" s="5"/>
      <c r="B94" s="4" t="s">
        <v>114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5"/>
      <c r="AQ94" s="5"/>
      <c r="AR94" s="5"/>
      <c r="AS94" s="5"/>
      <c r="AT94" s="5"/>
      <c r="AU94" s="5"/>
      <c r="AV94" s="5"/>
      <c r="AW94" s="5"/>
    </row>
    <row r="95" spans="1:49" x14ac:dyDescent="0.25">
      <c r="A95" t="s">
        <v>115</v>
      </c>
      <c r="B95" s="2" t="s">
        <v>115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9" x14ac:dyDescent="0.25">
      <c r="A96" t="s">
        <v>116</v>
      </c>
      <c r="B96" s="2" t="s">
        <v>116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9" x14ac:dyDescent="0.25">
      <c r="A97" t="s">
        <v>117</v>
      </c>
      <c r="B97" s="2" t="s">
        <v>117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9" x14ac:dyDescent="0.25">
      <c r="A98" t="s">
        <v>118</v>
      </c>
      <c r="B98" s="2" t="s">
        <v>118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9" x14ac:dyDescent="0.25">
      <c r="A99" t="s">
        <v>193</v>
      </c>
      <c r="B99" s="2" t="s">
        <v>119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9" x14ac:dyDescent="0.25">
      <c r="A100" t="s">
        <v>120</v>
      </c>
      <c r="B100" s="2" t="s">
        <v>120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9" x14ac:dyDescent="0.25">
      <c r="A101" t="s">
        <v>194</v>
      </c>
      <c r="B101" s="2" t="s">
        <v>121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9" x14ac:dyDescent="0.25">
      <c r="A102" t="s">
        <v>122</v>
      </c>
      <c r="B102" s="2" t="s">
        <v>122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9" x14ac:dyDescent="0.25">
      <c r="A103" t="s">
        <v>123</v>
      </c>
      <c r="B103" s="2" t="s">
        <v>123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9" x14ac:dyDescent="0.25">
      <c r="A104" t="s">
        <v>124</v>
      </c>
      <c r="B104" s="2" t="s">
        <v>124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9" x14ac:dyDescent="0.25">
      <c r="A105" t="s">
        <v>125</v>
      </c>
      <c r="B105" s="2" t="s">
        <v>125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9" x14ac:dyDescent="0.25">
      <c r="A106" t="s">
        <v>126</v>
      </c>
      <c r="B106" s="2" t="s">
        <v>126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9" x14ac:dyDescent="0.25">
      <c r="A107" s="5"/>
      <c r="B107" s="4" t="s">
        <v>31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5"/>
      <c r="AQ107" s="5"/>
      <c r="AR107" s="5"/>
      <c r="AS107" s="5"/>
      <c r="AT107" s="5"/>
      <c r="AU107" s="5"/>
      <c r="AV107" s="5"/>
      <c r="AW107" s="5"/>
    </row>
    <row r="108" spans="1:49" x14ac:dyDescent="0.25">
      <c r="A108" t="s">
        <v>191</v>
      </c>
      <c r="B108" s="2" t="s">
        <v>32</v>
      </c>
      <c r="C108" s="2" t="s">
        <v>33</v>
      </c>
      <c r="D108" s="13">
        <f ca="1">MAX("7/10/2014",TODAY())</f>
        <v>42059</v>
      </c>
      <c r="E108" s="13"/>
      <c r="F108" s="2"/>
      <c r="G108" s="2"/>
      <c r="H108" s="13">
        <f ca="1">MAX("7/10/2014",TODAY())</f>
        <v>42059</v>
      </c>
      <c r="I108" s="2"/>
      <c r="J108" s="13">
        <f ca="1">MAX("7/10/2014",TODAY())</f>
        <v>42059</v>
      </c>
      <c r="K108" s="2"/>
      <c r="L108" s="2"/>
      <c r="M108" s="2"/>
      <c r="N108" s="2"/>
      <c r="O108" s="2"/>
      <c r="P108" s="2"/>
      <c r="Q108" s="2"/>
      <c r="R108" s="18" t="s">
        <v>918</v>
      </c>
      <c r="S108" s="2"/>
      <c r="T108" s="13">
        <f ca="1">MAX("7/10/2014",TODAY())</f>
        <v>42059</v>
      </c>
      <c r="U108" s="2"/>
      <c r="V108" s="13">
        <f ca="1">MAX("7/10/2014",TODAY())</f>
        <v>42059</v>
      </c>
      <c r="W108" s="2"/>
      <c r="X108" s="13">
        <f ca="1">MAX("7/10/2014",TODAY())</f>
        <v>42059</v>
      </c>
      <c r="Y108" s="2"/>
      <c r="Z108" s="2"/>
      <c r="AA108" s="2"/>
      <c r="AB108" s="2"/>
      <c r="AC108" s="13">
        <f ca="1">MAX("7/10/2014",TODAY())</f>
        <v>42059</v>
      </c>
      <c r="AD108" s="2"/>
      <c r="AE108" s="2"/>
      <c r="AF108" s="2"/>
      <c r="AG108" s="2"/>
      <c r="AH108" s="13">
        <f ca="1">MAX("7/10/2014",TODAY())</f>
        <v>42059</v>
      </c>
      <c r="AI108" s="2"/>
      <c r="AJ108" s="2"/>
      <c r="AK108" s="2"/>
      <c r="AL108" s="2"/>
      <c r="AM108" s="13">
        <f ca="1">MAX("7/10/2014",TODAY())</f>
        <v>42059</v>
      </c>
      <c r="AN108" s="2"/>
      <c r="AO108" s="2"/>
      <c r="AQ108" s="13">
        <f ca="1">MAX("7/10/2014",TODAY())</f>
        <v>42059</v>
      </c>
      <c r="AW108" s="13">
        <f ca="1">MAX("7/10/2014",TODAY())</f>
        <v>42059</v>
      </c>
    </row>
    <row r="109" spans="1:49" x14ac:dyDescent="0.25">
      <c r="A109" t="s">
        <v>192</v>
      </c>
      <c r="B109" s="2" t="s">
        <v>34</v>
      </c>
      <c r="C109" s="2" t="s">
        <v>35</v>
      </c>
      <c r="D109" s="13">
        <f ca="1">MAX("7/10/2014",TODAY())</f>
        <v>42059</v>
      </c>
      <c r="E109" s="13"/>
      <c r="F109" s="2"/>
      <c r="G109" s="2"/>
      <c r="H109" s="13">
        <f ca="1">MAX("7/10/2014",TODAY())</f>
        <v>42059</v>
      </c>
      <c r="I109" s="2"/>
      <c r="J109" s="13">
        <f ca="1">MAX("7/10/2014",TODAY())</f>
        <v>42059</v>
      </c>
      <c r="K109" s="2"/>
      <c r="L109" s="2"/>
      <c r="M109" s="2"/>
      <c r="N109" s="2"/>
      <c r="O109" s="2"/>
      <c r="P109" s="2"/>
      <c r="Q109" s="2"/>
      <c r="R109" s="18" t="s">
        <v>918</v>
      </c>
      <c r="S109" s="2"/>
      <c r="T109" s="13">
        <f ca="1">MAX("7/10/2014",TODAY())</f>
        <v>42059</v>
      </c>
      <c r="U109" s="2"/>
      <c r="V109" s="13">
        <f ca="1">MAX("7/10/2014",TODAY())</f>
        <v>42059</v>
      </c>
      <c r="W109" s="2"/>
      <c r="X109" s="13">
        <f ca="1">MAX("7/10/2014",TODAY())</f>
        <v>42059</v>
      </c>
      <c r="Y109" s="2"/>
      <c r="Z109" s="2"/>
      <c r="AA109" s="2"/>
      <c r="AB109" s="2"/>
      <c r="AC109" s="13">
        <f ca="1">MAX("7/10/2014",TODAY())</f>
        <v>42059</v>
      </c>
      <c r="AD109" s="2"/>
      <c r="AE109" s="2"/>
      <c r="AF109" s="2"/>
      <c r="AG109" s="2"/>
      <c r="AH109" s="13">
        <f ca="1">MAX("7/10/2014",TODAY())</f>
        <v>42059</v>
      </c>
      <c r="AI109" s="2"/>
      <c r="AJ109" s="2"/>
      <c r="AK109" s="2"/>
      <c r="AL109" s="2"/>
      <c r="AM109" s="13">
        <f ca="1">MAX("7/10/2014",TODAY())</f>
        <v>42059</v>
      </c>
      <c r="AN109" s="2"/>
      <c r="AO109" s="2"/>
      <c r="AQ109" s="13">
        <f ca="1">MAX("7/10/2014",TODAY())</f>
        <v>42059</v>
      </c>
      <c r="AW109" s="13">
        <f ca="1">MAX("7/10/2014",TODAY())</f>
        <v>42059</v>
      </c>
    </row>
    <row r="110" spans="1:49" x14ac:dyDescent="0.25">
      <c r="A110" t="s">
        <v>187</v>
      </c>
      <c r="B110" s="2" t="s">
        <v>36</v>
      </c>
      <c r="C110" s="2" t="s">
        <v>37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9" x14ac:dyDescent="0.25">
      <c r="A111" t="s">
        <v>177</v>
      </c>
      <c r="B111" s="2"/>
      <c r="C111" s="2" t="s">
        <v>38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9" x14ac:dyDescent="0.25">
      <c r="A112" t="s">
        <v>39</v>
      </c>
      <c r="B112" s="2" t="s">
        <v>39</v>
      </c>
      <c r="C112" s="2" t="s">
        <v>40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5">
      <c r="A113" t="s">
        <v>41</v>
      </c>
      <c r="B113" s="2" t="s">
        <v>41</v>
      </c>
      <c r="C113" s="2" t="s">
        <v>42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</sheetData>
  <dataValidations count="37">
    <dataValidation type="list" allowBlank="1" showInputMessage="1" showErrorMessage="1" sqref="D32:AT32 AW32">
      <formula1>MartialStatus</formula1>
    </dataValidation>
    <dataValidation type="list" allowBlank="1" showInputMessage="1" showErrorMessage="1" sqref="D29:AT29 AW29">
      <formula1>Gender</formula1>
    </dataValidation>
    <dataValidation type="list" allowBlank="1" showInputMessage="1" showErrorMessage="1" sqref="D44:AO44 AQ44:AR44 AW44">
      <formula1>EmployementStatus</formula1>
    </dataValidation>
    <dataValidation type="list" allowBlank="1" showInputMessage="1" showErrorMessage="1" sqref="C49:C50 C47:AO47">
      <formula1>MilitaryBranch</formula1>
    </dataValidation>
    <dataValidation type="list" allowBlank="1" showInputMessage="1" showErrorMessage="1" sqref="D46:AO46 AQ46:AR46 AW46">
      <formula1>Occupation</formula1>
    </dataValidation>
    <dataValidation type="list" allowBlank="1" showInputMessage="1" showErrorMessage="1" sqref="B48:AO48">
      <formula1>MilitaryStatus</formula1>
    </dataValidation>
    <dataValidation type="list" allowBlank="1" showInputMessage="1" showErrorMessage="1" sqref="D22:AO22 AQ22 AW22">
      <formula1>ResidenceType</formula1>
    </dataValidation>
    <dataValidation type="list" allowBlank="1" showInputMessage="1" showErrorMessage="1" sqref="D23:AO23">
      <formula1>YearsAtResidence</formula1>
    </dataValidation>
    <dataValidation type="list" allowBlank="1" showInputMessage="1" showErrorMessage="1" sqref="D26:AO26">
      <formula1>Suffix</formula1>
    </dataValidation>
    <dataValidation type="list" allowBlank="1" showInputMessage="1" showErrorMessage="1" sqref="D31:AT31 AW31">
      <formula1>CurrentLicenseStatus</formula1>
    </dataValidation>
    <dataValidation type="list" allowBlank="1" showInputMessage="1" showErrorMessage="1" sqref="AQ13 D13:AO13 D67:AO67 AW71 AW13 D54:AO54 B70:AO71 AQ71:AS71 B74:AV74 D49:AO50 D36:AO37 D34:AT34 AQ36:AQ37 AW34 AW36:AW37 AP49:AW49">
      <formula1>YesNo</formula1>
    </dataValidation>
    <dataValidation type="list" allowBlank="1" showInputMessage="1" showErrorMessage="1" sqref="D35:AO35 AQ35 AW35">
      <formula1>Reason</formula1>
    </dataValidation>
    <dataValidation type="list" allowBlank="1" showInputMessage="1" showErrorMessage="1" sqref="X38:AO38 D38:V38 AQ38 AW38">
      <formula1>LapseinLast3Years</formula1>
    </dataValidation>
    <dataValidation type="list" allowBlank="1" showInputMessage="1" showErrorMessage="1" sqref="X39:AO39 D39:V39 AQ39:AW39">
      <formula1>CurrentInsurer</formula1>
    </dataValidation>
    <dataValidation type="list" allowBlank="1" showInputMessage="1" showErrorMessage="1" sqref="X40:AO40 D40:V40 AQ40 AW40">
      <formula1>YearsWithPriorInsurer</formula1>
    </dataValidation>
    <dataValidation type="list" allowBlank="1" showInputMessage="1" showErrorMessage="1" sqref="X41:AO41 D41:V41 AQ41 AW41">
      <formula1>CurrentBILimits</formula1>
    </dataValidation>
    <dataValidation type="list" allowBlank="1" showInputMessage="1" showErrorMessage="1" sqref="D45:AO45 AQ45:AR45 AW45">
      <formula1>EducationCompleted</formula1>
    </dataValidation>
    <dataValidation type="list" allowBlank="1" showInputMessage="1" showErrorMessage="1" sqref="E68:AO68">
      <formula1>YearOwnedTheVehichle</formula1>
    </dataValidation>
    <dataValidation type="list" allowBlank="1" showInputMessage="1" showErrorMessage="1" sqref="D82:AO82">
      <formula1>Bodily_Injury_Liability</formula1>
    </dataValidation>
    <dataValidation type="list" allowBlank="1" showInputMessage="1" showErrorMessage="1" sqref="D84:AO84">
      <formula1>Uninsured_Underinsured_Motorist___Bodily_Injury</formula1>
    </dataValidation>
    <dataValidation type="list" allowBlank="1" showInputMessage="1" showErrorMessage="1" sqref="D83:AO83">
      <formula1>Property_Damage_Liability</formula1>
    </dataValidation>
    <dataValidation type="list" allowBlank="1" showInputMessage="1" showErrorMessage="1" sqref="D85">
      <formula1>Uninsured_Underinsured_Motorist___Property_Damage</formula1>
    </dataValidation>
    <dataValidation type="list" allowBlank="1" showInputMessage="1" showErrorMessage="1" sqref="D87:AO87">
      <formula1>Medical_Payments</formula1>
    </dataValidation>
    <dataValidation type="list" allowBlank="1" showInputMessage="1" showErrorMessage="1" sqref="D86:AO86">
      <formula1>Income_Loss</formula1>
    </dataValidation>
    <dataValidation type="list" allowBlank="1" showInputMessage="1" showErrorMessage="1" sqref="D88:AO88">
      <formula1>Other_Than_Collision</formula1>
    </dataValidation>
    <dataValidation type="list" allowBlank="1" showInputMessage="1" showErrorMessage="1" sqref="D89:AO89">
      <formula1>_Collision</formula1>
    </dataValidation>
    <dataValidation type="list" allowBlank="1" showInputMessage="1" showErrorMessage="1" sqref="D90">
      <formula1>Roadside_Assistance</formula1>
    </dataValidation>
    <dataValidation type="list" allowBlank="1" showInputMessage="1" showErrorMessage="1" sqref="D91:AO91">
      <formula1>Rental_Reimbursement</formula1>
    </dataValidation>
    <dataValidation type="list" allowBlank="1" showInputMessage="1" showErrorMessage="1" sqref="D92:AO92">
      <formula1>Loan_Lease_Payoff</formula1>
    </dataValidation>
    <dataValidation type="list" allowBlank="1" showInputMessage="1" showErrorMessage="1" sqref="D93:AO93">
      <formula1>Custom_Equipment_Coverage</formula1>
    </dataValidation>
    <dataValidation type="list" allowBlank="1" showInputMessage="1" showErrorMessage="1" sqref="D9:AQ9 AW9">
      <formula1>Payment_Plans</formula1>
    </dataValidation>
    <dataValidation type="list" allowBlank="1" showInputMessage="1" showErrorMessage="1" sqref="D15:AO15 AW52 D52:AT52">
      <formula1>State</formula1>
    </dataValidation>
    <dataValidation type="list" allowBlank="1" showInputMessage="1" showErrorMessage="1" sqref="D57:AW57">
      <formula1>Incident_Description</formula1>
    </dataValidation>
    <dataValidation type="list" allowBlank="1" showInputMessage="1" showErrorMessage="1" sqref="D66:F66 H66:AW66">
      <formula1>Estimated_Mileage</formula1>
    </dataValidation>
    <dataValidation type="list" allowBlank="1" showInputMessage="1" showErrorMessage="1" sqref="D65:F65 H65:AW65">
      <formula1>Vehicle_Primary_Usage</formula1>
    </dataValidation>
    <dataValidation type="list" allowBlank="1" showInputMessage="1" showErrorMessage="1" sqref="D68">
      <formula1>YearOwnedTheVehicle</formula1>
    </dataValidation>
    <dataValidation type="list" allowBlank="1" showInputMessage="1" showErrorMessage="1" sqref="E30:AW30">
      <formula1>RelationToPolicyHolder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'LSTD Value'!$X$2:$X$8</xm:f>
          </x14:formula1>
          <xm:sqref>E85:AO85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7"/>
  <sheetViews>
    <sheetView topLeftCell="AD1" workbookViewId="0">
      <selection activeCell="AG2" sqref="AG2"/>
    </sheetView>
  </sheetViews>
  <sheetFormatPr defaultRowHeight="15" x14ac:dyDescent="0.25"/>
  <cols>
    <col min="1" max="1" width="13.28515625" bestFit="1" customWidth="1"/>
    <col min="3" max="3" width="19.5703125" bestFit="1" customWidth="1"/>
    <col min="4" max="4" width="49.5703125" bestFit="1" customWidth="1"/>
    <col min="5" max="5" width="14.5703125" bestFit="1" customWidth="1"/>
    <col min="6" max="6" width="28.85546875" bestFit="1" customWidth="1"/>
    <col min="7" max="7" width="17.7109375" bestFit="1" customWidth="1"/>
    <col min="8" max="8" width="15" bestFit="1" customWidth="1"/>
    <col min="10" max="10" width="20.42578125" bestFit="1" customWidth="1"/>
    <col min="12" max="12" width="37.5703125" bestFit="1" customWidth="1"/>
    <col min="13" max="13" width="48.140625" bestFit="1" customWidth="1"/>
    <col min="14" max="14" width="19.7109375" bestFit="1" customWidth="1"/>
    <col min="16" max="16" width="38.140625" bestFit="1" customWidth="1"/>
    <col min="17" max="17" width="22" bestFit="1" customWidth="1"/>
    <col min="18" max="18" width="21.85546875" bestFit="1" customWidth="1"/>
    <col min="19" max="19" width="18" bestFit="1" customWidth="1"/>
    <col min="20" max="20" width="22.140625" bestFit="1" customWidth="1"/>
    <col min="21" max="21" width="19.85546875" bestFit="1" customWidth="1"/>
    <col min="22" max="22" width="45.42578125" bestFit="1" customWidth="1"/>
    <col min="23" max="23" width="24.140625" bestFit="1" customWidth="1"/>
    <col min="24" max="24" width="49.7109375" bestFit="1" customWidth="1"/>
    <col min="25" max="25" width="17.5703125" bestFit="1" customWidth="1"/>
    <col min="26" max="26" width="11.7109375" bestFit="1" customWidth="1"/>
    <col min="27" max="27" width="19.28515625" bestFit="1" customWidth="1"/>
    <col min="29" max="29" width="19.140625" bestFit="1" customWidth="1"/>
    <col min="30" max="30" width="21.85546875" bestFit="1" customWidth="1"/>
    <col min="31" max="31" width="16.85546875" bestFit="1" customWidth="1"/>
    <col min="32" max="32" width="27.140625" bestFit="1" customWidth="1"/>
    <col min="33" max="33" width="27.28515625" bestFit="1" customWidth="1"/>
    <col min="35" max="35" width="46" bestFit="1" customWidth="1"/>
    <col min="36" max="36" width="17.85546875" bestFit="1" customWidth="1"/>
    <col min="37" max="37" width="21.140625" bestFit="1" customWidth="1"/>
    <col min="38" max="38" width="22.28515625" bestFit="1" customWidth="1"/>
  </cols>
  <sheetData>
    <row r="1" spans="1:38" x14ac:dyDescent="0.25">
      <c r="A1" s="8" t="s">
        <v>54</v>
      </c>
      <c r="B1" s="8" t="s">
        <v>46</v>
      </c>
      <c r="C1" s="8" t="s">
        <v>212</v>
      </c>
      <c r="D1" s="8" t="s">
        <v>60</v>
      </c>
      <c r="E1" s="8" t="s">
        <v>600</v>
      </c>
      <c r="F1" s="8" t="s">
        <v>601</v>
      </c>
      <c r="G1" s="8" t="s">
        <v>637</v>
      </c>
      <c r="H1" s="8" t="s">
        <v>645</v>
      </c>
      <c r="I1" s="8" t="s">
        <v>652</v>
      </c>
      <c r="J1" s="8" t="s">
        <v>653</v>
      </c>
      <c r="K1" s="8" t="s">
        <v>663</v>
      </c>
      <c r="L1" s="9" t="s">
        <v>666</v>
      </c>
      <c r="M1" s="9" t="s">
        <v>677</v>
      </c>
      <c r="N1" s="9" t="s">
        <v>697</v>
      </c>
      <c r="O1" s="9" t="s">
        <v>698</v>
      </c>
      <c r="P1" s="9" t="s">
        <v>707</v>
      </c>
      <c r="Q1" s="9" t="s">
        <v>718</v>
      </c>
      <c r="R1" s="9" t="s">
        <v>721</v>
      </c>
      <c r="S1" s="9" t="s">
        <v>748</v>
      </c>
      <c r="T1" s="9" t="s">
        <v>747</v>
      </c>
      <c r="U1" s="9" t="s">
        <v>752</v>
      </c>
      <c r="V1" s="9" t="s">
        <v>758</v>
      </c>
      <c r="W1" s="9" t="s">
        <v>759</v>
      </c>
      <c r="X1" s="9" t="s">
        <v>765</v>
      </c>
      <c r="Y1" s="9" t="s">
        <v>766</v>
      </c>
      <c r="Z1" s="9" t="s">
        <v>772</v>
      </c>
      <c r="AA1" s="9" t="s">
        <v>773</v>
      </c>
      <c r="AB1" s="9" t="s">
        <v>778</v>
      </c>
      <c r="AC1" s="9" t="s">
        <v>779</v>
      </c>
      <c r="AD1" s="9" t="s">
        <v>781</v>
      </c>
      <c r="AE1" s="9" t="s">
        <v>784</v>
      </c>
      <c r="AF1" s="9" t="s">
        <v>786</v>
      </c>
      <c r="AG1" s="9" t="s">
        <v>806</v>
      </c>
      <c r="AH1" s="9" t="s">
        <v>19</v>
      </c>
      <c r="AI1" s="9" t="s">
        <v>813</v>
      </c>
      <c r="AJ1" s="9" t="s">
        <v>843</v>
      </c>
      <c r="AK1" s="9" t="s">
        <v>856</v>
      </c>
      <c r="AL1" s="9" t="s">
        <v>859</v>
      </c>
    </row>
    <row r="2" spans="1:38" x14ac:dyDescent="0.25">
      <c r="A2" t="s">
        <v>199</v>
      </c>
      <c r="B2" t="s">
        <v>206</v>
      </c>
      <c r="C2" t="s">
        <v>196</v>
      </c>
      <c r="D2" t="s">
        <v>213</v>
      </c>
      <c r="E2" t="s">
        <v>596</v>
      </c>
      <c r="F2" t="s">
        <v>602</v>
      </c>
      <c r="G2" t="s">
        <v>638</v>
      </c>
      <c r="H2" t="s">
        <v>639</v>
      </c>
      <c r="I2" t="s">
        <v>646</v>
      </c>
      <c r="J2" t="s">
        <v>654</v>
      </c>
      <c r="K2" t="s">
        <v>664</v>
      </c>
      <c r="L2" t="s">
        <v>667</v>
      </c>
      <c r="M2" t="s">
        <v>665</v>
      </c>
      <c r="N2" t="s">
        <v>678</v>
      </c>
      <c r="O2" t="s">
        <v>639</v>
      </c>
      <c r="P2" t="s">
        <v>702</v>
      </c>
      <c r="Q2" t="s">
        <v>711</v>
      </c>
      <c r="S2" t="s">
        <v>196</v>
      </c>
      <c r="T2" t="s">
        <v>30</v>
      </c>
      <c r="AG2" s="2"/>
      <c r="AI2" s="2"/>
    </row>
    <row r="3" spans="1:38" x14ac:dyDescent="0.25">
      <c r="A3" t="s">
        <v>200</v>
      </c>
      <c r="B3" t="s">
        <v>207</v>
      </c>
      <c r="C3" t="s">
        <v>72</v>
      </c>
      <c r="D3" t="s">
        <v>214</v>
      </c>
      <c r="E3" t="s">
        <v>597</v>
      </c>
      <c r="F3" t="s">
        <v>603</v>
      </c>
      <c r="G3" t="s">
        <v>634</v>
      </c>
      <c r="H3" t="s">
        <v>640</v>
      </c>
      <c r="I3" t="s">
        <v>647</v>
      </c>
      <c r="J3" t="s">
        <v>655</v>
      </c>
      <c r="K3" t="s">
        <v>665</v>
      </c>
      <c r="L3" t="s">
        <v>668</v>
      </c>
      <c r="M3" t="s">
        <v>675</v>
      </c>
      <c r="N3" t="s">
        <v>679</v>
      </c>
      <c r="O3" t="s">
        <v>640</v>
      </c>
      <c r="P3" t="s">
        <v>703</v>
      </c>
      <c r="Q3" t="s">
        <v>712</v>
      </c>
      <c r="R3" t="s">
        <v>639</v>
      </c>
      <c r="S3" t="s">
        <v>72</v>
      </c>
      <c r="T3" t="s">
        <v>742</v>
      </c>
      <c r="U3" t="s">
        <v>753</v>
      </c>
      <c r="V3" t="s">
        <v>753</v>
      </c>
      <c r="W3" t="s">
        <v>760</v>
      </c>
      <c r="X3" t="s">
        <v>760</v>
      </c>
      <c r="Y3" t="s">
        <v>725</v>
      </c>
      <c r="Z3" t="s">
        <v>726</v>
      </c>
      <c r="AA3" t="s">
        <v>774</v>
      </c>
      <c r="AB3" t="s">
        <v>775</v>
      </c>
      <c r="AC3" t="s">
        <v>780</v>
      </c>
      <c r="AD3" t="s">
        <v>782</v>
      </c>
      <c r="AE3" t="s">
        <v>785</v>
      </c>
      <c r="AF3" t="s">
        <v>787</v>
      </c>
      <c r="AG3" t="s">
        <v>1060</v>
      </c>
      <c r="AH3" t="s">
        <v>807</v>
      </c>
      <c r="AI3" t="s">
        <v>814</v>
      </c>
      <c r="AJ3" t="s">
        <v>844</v>
      </c>
      <c r="AK3" t="s">
        <v>853</v>
      </c>
      <c r="AL3" t="s">
        <v>860</v>
      </c>
    </row>
    <row r="4" spans="1:38" x14ac:dyDescent="0.25">
      <c r="A4" t="s">
        <v>201</v>
      </c>
      <c r="C4" t="s">
        <v>208</v>
      </c>
      <c r="D4" t="s">
        <v>215</v>
      </c>
      <c r="E4" t="s">
        <v>598</v>
      </c>
      <c r="F4" t="s">
        <v>604</v>
      </c>
      <c r="G4" t="s">
        <v>635</v>
      </c>
      <c r="H4" t="s">
        <v>641</v>
      </c>
      <c r="I4" t="s">
        <v>648</v>
      </c>
      <c r="J4" t="s">
        <v>52</v>
      </c>
      <c r="L4" t="s">
        <v>669</v>
      </c>
      <c r="M4" t="s">
        <v>676</v>
      </c>
      <c r="N4" t="s">
        <v>680</v>
      </c>
      <c r="O4" t="s">
        <v>641</v>
      </c>
      <c r="P4" t="s">
        <v>704</v>
      </c>
      <c r="Q4" t="s">
        <v>713</v>
      </c>
      <c r="R4" t="s">
        <v>640</v>
      </c>
      <c r="S4" t="s">
        <v>208</v>
      </c>
      <c r="T4" t="s">
        <v>743</v>
      </c>
      <c r="U4" t="s">
        <v>754</v>
      </c>
      <c r="V4" t="s">
        <v>754</v>
      </c>
      <c r="W4" t="s">
        <v>761</v>
      </c>
      <c r="X4" t="s">
        <v>761</v>
      </c>
      <c r="Y4" t="s">
        <v>767</v>
      </c>
      <c r="AA4" t="s">
        <v>775</v>
      </c>
      <c r="AB4" t="s">
        <v>776</v>
      </c>
      <c r="AD4" t="s">
        <v>727</v>
      </c>
      <c r="AF4" t="s">
        <v>788</v>
      </c>
      <c r="AG4" t="s">
        <v>1061</v>
      </c>
      <c r="AH4" t="s">
        <v>808</v>
      </c>
      <c r="AI4" t="s">
        <v>815</v>
      </c>
      <c r="AJ4" t="s">
        <v>845</v>
      </c>
      <c r="AK4" t="s">
        <v>854</v>
      </c>
      <c r="AL4" t="s">
        <v>861</v>
      </c>
    </row>
    <row r="5" spans="1:38" x14ac:dyDescent="0.25">
      <c r="A5" t="s">
        <v>202</v>
      </c>
      <c r="C5" t="s">
        <v>209</v>
      </c>
      <c r="D5" t="s">
        <v>216</v>
      </c>
      <c r="E5" t="s">
        <v>599</v>
      </c>
      <c r="F5" t="s">
        <v>605</v>
      </c>
      <c r="G5" t="s">
        <v>636</v>
      </c>
      <c r="H5" t="s">
        <v>642</v>
      </c>
      <c r="I5" t="s">
        <v>649</v>
      </c>
      <c r="J5" t="s">
        <v>656</v>
      </c>
      <c r="L5" t="s">
        <v>670</v>
      </c>
      <c r="N5" t="s">
        <v>681</v>
      </c>
      <c r="O5" t="s">
        <v>642</v>
      </c>
      <c r="P5" t="s">
        <v>705</v>
      </c>
      <c r="Q5" t="s">
        <v>714</v>
      </c>
      <c r="R5" t="s">
        <v>641</v>
      </c>
      <c r="S5" t="s">
        <v>209</v>
      </c>
      <c r="T5" t="s">
        <v>744</v>
      </c>
      <c r="U5" t="s">
        <v>723</v>
      </c>
      <c r="V5" t="s">
        <v>723</v>
      </c>
      <c r="W5" t="s">
        <v>762</v>
      </c>
      <c r="X5" t="s">
        <v>762</v>
      </c>
      <c r="Y5" t="s">
        <v>768</v>
      </c>
      <c r="AA5" t="s">
        <v>776</v>
      </c>
      <c r="AB5" t="s">
        <v>777</v>
      </c>
      <c r="AD5" t="s">
        <v>783</v>
      </c>
      <c r="AF5" t="s">
        <v>789</v>
      </c>
      <c r="AG5" t="s">
        <v>1062</v>
      </c>
      <c r="AH5" t="s">
        <v>809</v>
      </c>
      <c r="AI5" t="s">
        <v>816</v>
      </c>
      <c r="AJ5" t="s">
        <v>846</v>
      </c>
      <c r="AK5" t="s">
        <v>855</v>
      </c>
      <c r="AL5" t="s">
        <v>862</v>
      </c>
    </row>
    <row r="6" spans="1:38" x14ac:dyDescent="0.25">
      <c r="A6" t="s">
        <v>203</v>
      </c>
      <c r="C6" t="s">
        <v>69</v>
      </c>
      <c r="D6" t="s">
        <v>217</v>
      </c>
      <c r="F6" t="s">
        <v>606</v>
      </c>
      <c r="G6" t="s">
        <v>49</v>
      </c>
      <c r="H6" t="s">
        <v>643</v>
      </c>
      <c r="I6" t="s">
        <v>650</v>
      </c>
      <c r="J6" t="s">
        <v>657</v>
      </c>
      <c r="N6" t="s">
        <v>682</v>
      </c>
      <c r="O6" t="s">
        <v>643</v>
      </c>
      <c r="P6" t="s">
        <v>706</v>
      </c>
      <c r="Q6" t="s">
        <v>715</v>
      </c>
      <c r="R6" t="s">
        <v>722</v>
      </c>
      <c r="S6" t="s">
        <v>69</v>
      </c>
      <c r="T6" t="s">
        <v>745</v>
      </c>
      <c r="U6" t="s">
        <v>755</v>
      </c>
      <c r="V6" t="s">
        <v>755</v>
      </c>
      <c r="W6" t="s">
        <v>763</v>
      </c>
      <c r="X6" t="s">
        <v>763</v>
      </c>
      <c r="Y6" t="s">
        <v>769</v>
      </c>
      <c r="AA6" t="s">
        <v>777</v>
      </c>
      <c r="AB6" t="s">
        <v>725</v>
      </c>
      <c r="AF6" t="s">
        <v>790</v>
      </c>
      <c r="AG6" t="s">
        <v>751</v>
      </c>
      <c r="AH6" t="s">
        <v>732</v>
      </c>
      <c r="AI6" t="s">
        <v>817</v>
      </c>
      <c r="AJ6" t="s">
        <v>847</v>
      </c>
      <c r="AL6" t="s">
        <v>863</v>
      </c>
    </row>
    <row r="7" spans="1:38" x14ac:dyDescent="0.25">
      <c r="A7" t="s">
        <v>204</v>
      </c>
      <c r="C7" t="s">
        <v>210</v>
      </c>
      <c r="D7" t="s">
        <v>218</v>
      </c>
      <c r="F7" t="s">
        <v>607</v>
      </c>
      <c r="H7" t="s">
        <v>644</v>
      </c>
      <c r="I7" t="s">
        <v>651</v>
      </c>
      <c r="J7" t="s">
        <v>658</v>
      </c>
      <c r="N7" t="s">
        <v>683</v>
      </c>
      <c r="O7" t="s">
        <v>699</v>
      </c>
      <c r="Q7" t="s">
        <v>716</v>
      </c>
      <c r="S7" t="s">
        <v>210</v>
      </c>
      <c r="T7" t="s">
        <v>746</v>
      </c>
      <c r="U7" t="s">
        <v>756</v>
      </c>
      <c r="V7" t="s">
        <v>756</v>
      </c>
      <c r="W7" t="s">
        <v>724</v>
      </c>
      <c r="X7" t="s">
        <v>724</v>
      </c>
      <c r="Y7" t="s">
        <v>770</v>
      </c>
      <c r="AA7" t="s">
        <v>725</v>
      </c>
      <c r="AB7" t="s">
        <v>767</v>
      </c>
      <c r="AF7" t="s">
        <v>791</v>
      </c>
      <c r="AI7" t="s">
        <v>818</v>
      </c>
      <c r="AJ7" t="s">
        <v>848</v>
      </c>
      <c r="AL7" t="s">
        <v>864</v>
      </c>
    </row>
    <row r="8" spans="1:38" x14ac:dyDescent="0.25">
      <c r="A8" t="s">
        <v>205</v>
      </c>
      <c r="C8" t="s">
        <v>211</v>
      </c>
      <c r="D8" t="s">
        <v>63</v>
      </c>
      <c r="F8" t="s">
        <v>608</v>
      </c>
      <c r="J8" t="s">
        <v>659</v>
      </c>
      <c r="N8" t="s">
        <v>684</v>
      </c>
      <c r="Q8" t="s">
        <v>717</v>
      </c>
      <c r="S8" t="s">
        <v>211</v>
      </c>
      <c r="U8" t="s">
        <v>757</v>
      </c>
      <c r="V8" t="s">
        <v>757</v>
      </c>
      <c r="W8" t="s">
        <v>764</v>
      </c>
      <c r="X8" t="s">
        <v>764</v>
      </c>
      <c r="Y8" t="s">
        <v>771</v>
      </c>
      <c r="AA8" t="s">
        <v>767</v>
      </c>
      <c r="AB8" t="s">
        <v>769</v>
      </c>
      <c r="AF8" t="s">
        <v>792</v>
      </c>
      <c r="AI8" t="s">
        <v>819</v>
      </c>
      <c r="AJ8" t="s">
        <v>849</v>
      </c>
      <c r="AL8" t="s">
        <v>20</v>
      </c>
    </row>
    <row r="9" spans="1:38" x14ac:dyDescent="0.25">
      <c r="D9" t="s">
        <v>219</v>
      </c>
      <c r="F9" t="s">
        <v>609</v>
      </c>
      <c r="J9" t="s">
        <v>660</v>
      </c>
      <c r="N9" t="s">
        <v>685</v>
      </c>
      <c r="Y9" t="s">
        <v>761</v>
      </c>
      <c r="AF9" t="s">
        <v>793</v>
      </c>
      <c r="AI9" t="s">
        <v>820</v>
      </c>
      <c r="AJ9" t="s">
        <v>850</v>
      </c>
    </row>
    <row r="10" spans="1:38" x14ac:dyDescent="0.25">
      <c r="D10" t="s">
        <v>220</v>
      </c>
      <c r="F10" t="s">
        <v>610</v>
      </c>
      <c r="J10" t="s">
        <v>661</v>
      </c>
      <c r="N10" t="s">
        <v>686</v>
      </c>
      <c r="AF10" t="s">
        <v>794</v>
      </c>
      <c r="AI10" t="s">
        <v>821</v>
      </c>
      <c r="AJ10" t="s">
        <v>851</v>
      </c>
    </row>
    <row r="11" spans="1:38" x14ac:dyDescent="0.25">
      <c r="D11" t="s">
        <v>221</v>
      </c>
      <c r="F11" t="s">
        <v>611</v>
      </c>
      <c r="N11" t="s">
        <v>687</v>
      </c>
      <c r="AI11" t="s">
        <v>822</v>
      </c>
    </row>
    <row r="12" spans="1:38" x14ac:dyDescent="0.25">
      <c r="D12" t="s">
        <v>222</v>
      </c>
      <c r="F12" t="s">
        <v>612</v>
      </c>
      <c r="N12" t="s">
        <v>688</v>
      </c>
      <c r="AI12" t="s">
        <v>823</v>
      </c>
    </row>
    <row r="13" spans="1:38" x14ac:dyDescent="0.25">
      <c r="D13" t="s">
        <v>223</v>
      </c>
      <c r="F13" t="s">
        <v>613</v>
      </c>
      <c r="N13" t="s">
        <v>689</v>
      </c>
      <c r="AI13" t="s">
        <v>824</v>
      </c>
    </row>
    <row r="14" spans="1:38" x14ac:dyDescent="0.25">
      <c r="D14" t="s">
        <v>224</v>
      </c>
      <c r="F14" t="s">
        <v>614</v>
      </c>
      <c r="N14" t="s">
        <v>690</v>
      </c>
      <c r="AI14" t="s">
        <v>825</v>
      </c>
    </row>
    <row r="15" spans="1:38" x14ac:dyDescent="0.25">
      <c r="D15" t="s">
        <v>225</v>
      </c>
      <c r="F15" t="s">
        <v>615</v>
      </c>
      <c r="N15" t="s">
        <v>691</v>
      </c>
      <c r="AI15" t="s">
        <v>826</v>
      </c>
    </row>
    <row r="16" spans="1:38" x14ac:dyDescent="0.25">
      <c r="D16" t="s">
        <v>226</v>
      </c>
      <c r="F16" t="s">
        <v>616</v>
      </c>
      <c r="N16" t="s">
        <v>692</v>
      </c>
      <c r="AI16" t="s">
        <v>827</v>
      </c>
    </row>
    <row r="17" spans="4:35" x14ac:dyDescent="0.25">
      <c r="D17" t="s">
        <v>62</v>
      </c>
      <c r="F17" t="s">
        <v>617</v>
      </c>
      <c r="N17" t="s">
        <v>693</v>
      </c>
      <c r="AI17" t="s">
        <v>828</v>
      </c>
    </row>
    <row r="18" spans="4:35" x14ac:dyDescent="0.25">
      <c r="D18" t="s">
        <v>227</v>
      </c>
      <c r="F18" t="s">
        <v>618</v>
      </c>
      <c r="N18" t="s">
        <v>694</v>
      </c>
      <c r="AI18" t="s">
        <v>829</v>
      </c>
    </row>
    <row r="19" spans="4:35" x14ac:dyDescent="0.25">
      <c r="D19" t="s">
        <v>228</v>
      </c>
      <c r="F19" t="s">
        <v>619</v>
      </c>
      <c r="N19" t="s">
        <v>695</v>
      </c>
      <c r="AI19" t="s">
        <v>830</v>
      </c>
    </row>
    <row r="20" spans="4:35" x14ac:dyDescent="0.25">
      <c r="D20" t="s">
        <v>229</v>
      </c>
      <c r="F20" t="s">
        <v>620</v>
      </c>
      <c r="N20" t="s">
        <v>49</v>
      </c>
      <c r="AI20" t="s">
        <v>831</v>
      </c>
    </row>
    <row r="21" spans="4:35" x14ac:dyDescent="0.25">
      <c r="D21" t="s">
        <v>230</v>
      </c>
      <c r="F21" t="s">
        <v>621</v>
      </c>
      <c r="AI21" t="s">
        <v>832</v>
      </c>
    </row>
    <row r="22" spans="4:35" x14ac:dyDescent="0.25">
      <c r="D22" t="s">
        <v>65</v>
      </c>
      <c r="F22" t="s">
        <v>622</v>
      </c>
      <c r="AI22" t="s">
        <v>833</v>
      </c>
    </row>
    <row r="23" spans="4:35" x14ac:dyDescent="0.25">
      <c r="D23" t="s">
        <v>231</v>
      </c>
      <c r="F23" t="s">
        <v>623</v>
      </c>
      <c r="AI23" t="s">
        <v>834</v>
      </c>
    </row>
    <row r="24" spans="4:35" x14ac:dyDescent="0.25">
      <c r="D24" t="s">
        <v>232</v>
      </c>
      <c r="F24" t="s">
        <v>624</v>
      </c>
      <c r="AI24" t="s">
        <v>835</v>
      </c>
    </row>
    <row r="25" spans="4:35" x14ac:dyDescent="0.25">
      <c r="D25" t="s">
        <v>233</v>
      </c>
      <c r="F25" t="s">
        <v>625</v>
      </c>
      <c r="AI25" t="s">
        <v>836</v>
      </c>
    </row>
    <row r="26" spans="4:35" x14ac:dyDescent="0.25">
      <c r="D26" t="s">
        <v>234</v>
      </c>
      <c r="F26" t="s">
        <v>626</v>
      </c>
      <c r="AI26" t="s">
        <v>837</v>
      </c>
    </row>
    <row r="27" spans="4:35" x14ac:dyDescent="0.25">
      <c r="D27" t="s">
        <v>235</v>
      </c>
      <c r="F27" t="s">
        <v>627</v>
      </c>
      <c r="AI27" t="s">
        <v>838</v>
      </c>
    </row>
    <row r="28" spans="4:35" x14ac:dyDescent="0.25">
      <c r="D28" t="s">
        <v>236</v>
      </c>
      <c r="F28" t="s">
        <v>628</v>
      </c>
      <c r="AI28" t="s">
        <v>839</v>
      </c>
    </row>
    <row r="29" spans="4:35" x14ac:dyDescent="0.25">
      <c r="D29" t="s">
        <v>237</v>
      </c>
      <c r="F29" t="s">
        <v>629</v>
      </c>
      <c r="AI29" t="s">
        <v>840</v>
      </c>
    </row>
    <row r="30" spans="4:35" x14ac:dyDescent="0.25">
      <c r="D30" t="s">
        <v>238</v>
      </c>
      <c r="F30" t="s">
        <v>630</v>
      </c>
    </row>
    <row r="31" spans="4:35" x14ac:dyDescent="0.25">
      <c r="D31" t="s">
        <v>239</v>
      </c>
      <c r="F31" t="s">
        <v>631</v>
      </c>
    </row>
    <row r="32" spans="4:35" x14ac:dyDescent="0.25">
      <c r="D32" t="s">
        <v>240</v>
      </c>
      <c r="F32" t="s">
        <v>632</v>
      </c>
    </row>
    <row r="33" spans="4:6" x14ac:dyDescent="0.25">
      <c r="D33" t="s">
        <v>241</v>
      </c>
      <c r="F33" t="s">
        <v>633</v>
      </c>
    </row>
    <row r="34" spans="4:6" x14ac:dyDescent="0.25">
      <c r="D34" t="s">
        <v>242</v>
      </c>
    </row>
    <row r="35" spans="4:6" x14ac:dyDescent="0.25">
      <c r="D35" t="s">
        <v>243</v>
      </c>
    </row>
    <row r="36" spans="4:6" x14ac:dyDescent="0.25">
      <c r="D36" t="s">
        <v>244</v>
      </c>
    </row>
    <row r="37" spans="4:6" x14ac:dyDescent="0.25">
      <c r="D37" t="s">
        <v>245</v>
      </c>
    </row>
    <row r="38" spans="4:6" x14ac:dyDescent="0.25">
      <c r="D38" t="s">
        <v>246</v>
      </c>
    </row>
    <row r="39" spans="4:6" x14ac:dyDescent="0.25">
      <c r="D39" t="s">
        <v>247</v>
      </c>
    </row>
    <row r="40" spans="4:6" x14ac:dyDescent="0.25">
      <c r="D40" t="s">
        <v>248</v>
      </c>
    </row>
    <row r="41" spans="4:6" x14ac:dyDescent="0.25">
      <c r="D41" t="s">
        <v>249</v>
      </c>
    </row>
    <row r="42" spans="4:6" x14ac:dyDescent="0.25">
      <c r="D42" t="s">
        <v>250</v>
      </c>
    </row>
    <row r="43" spans="4:6" x14ac:dyDescent="0.25">
      <c r="D43" t="s">
        <v>251</v>
      </c>
    </row>
    <row r="44" spans="4:6" x14ac:dyDescent="0.25">
      <c r="D44" t="s">
        <v>252</v>
      </c>
    </row>
    <row r="45" spans="4:6" x14ac:dyDescent="0.25">
      <c r="D45" t="s">
        <v>253</v>
      </c>
    </row>
    <row r="46" spans="4:6" x14ac:dyDescent="0.25">
      <c r="D46" t="s">
        <v>254</v>
      </c>
    </row>
    <row r="47" spans="4:6" x14ac:dyDescent="0.25">
      <c r="D47" t="s">
        <v>255</v>
      </c>
    </row>
    <row r="48" spans="4:6" x14ac:dyDescent="0.25">
      <c r="D48" t="s">
        <v>256</v>
      </c>
    </row>
    <row r="49" spans="4:4" x14ac:dyDescent="0.25">
      <c r="D49" t="s">
        <v>257</v>
      </c>
    </row>
    <row r="50" spans="4:4" x14ac:dyDescent="0.25">
      <c r="D50" t="s">
        <v>258</v>
      </c>
    </row>
    <row r="51" spans="4:4" x14ac:dyDescent="0.25">
      <c r="D51" t="s">
        <v>74</v>
      </c>
    </row>
    <row r="52" spans="4:4" x14ac:dyDescent="0.25">
      <c r="D52" t="s">
        <v>259</v>
      </c>
    </row>
    <row r="53" spans="4:4" x14ac:dyDescent="0.25">
      <c r="D53" t="s">
        <v>260</v>
      </c>
    </row>
    <row r="54" spans="4:4" x14ac:dyDescent="0.25">
      <c r="D54" t="s">
        <v>261</v>
      </c>
    </row>
    <row r="55" spans="4:4" x14ac:dyDescent="0.25">
      <c r="D55" t="s">
        <v>262</v>
      </c>
    </row>
    <row r="56" spans="4:4" x14ac:dyDescent="0.25">
      <c r="D56" t="s">
        <v>263</v>
      </c>
    </row>
    <row r="57" spans="4:4" x14ac:dyDescent="0.25">
      <c r="D57" t="s">
        <v>264</v>
      </c>
    </row>
    <row r="58" spans="4:4" x14ac:dyDescent="0.25">
      <c r="D58" t="s">
        <v>265</v>
      </c>
    </row>
    <row r="59" spans="4:4" x14ac:dyDescent="0.25">
      <c r="D59" t="s">
        <v>266</v>
      </c>
    </row>
    <row r="60" spans="4:4" x14ac:dyDescent="0.25">
      <c r="D60" t="s">
        <v>267</v>
      </c>
    </row>
    <row r="61" spans="4:4" x14ac:dyDescent="0.25">
      <c r="D61" t="s">
        <v>268</v>
      </c>
    </row>
    <row r="62" spans="4:4" x14ac:dyDescent="0.25">
      <c r="D62" t="s">
        <v>269</v>
      </c>
    </row>
    <row r="63" spans="4:4" x14ac:dyDescent="0.25">
      <c r="D63" t="s">
        <v>270</v>
      </c>
    </row>
    <row r="64" spans="4:4" x14ac:dyDescent="0.25">
      <c r="D64" t="s">
        <v>271</v>
      </c>
    </row>
    <row r="65" spans="4:4" x14ac:dyDescent="0.25">
      <c r="D65" t="s">
        <v>272</v>
      </c>
    </row>
    <row r="66" spans="4:4" x14ac:dyDescent="0.25">
      <c r="D66" t="s">
        <v>273</v>
      </c>
    </row>
    <row r="67" spans="4:4" x14ac:dyDescent="0.25">
      <c r="D67" t="s">
        <v>274</v>
      </c>
    </row>
    <row r="68" spans="4:4" x14ac:dyDescent="0.25">
      <c r="D68" t="s">
        <v>275</v>
      </c>
    </row>
    <row r="69" spans="4:4" x14ac:dyDescent="0.25">
      <c r="D69" t="s">
        <v>276</v>
      </c>
    </row>
    <row r="70" spans="4:4" x14ac:dyDescent="0.25">
      <c r="D70" t="s">
        <v>277</v>
      </c>
    </row>
    <row r="71" spans="4:4" x14ac:dyDescent="0.25">
      <c r="D71" t="s">
        <v>278</v>
      </c>
    </row>
    <row r="72" spans="4:4" x14ac:dyDescent="0.25">
      <c r="D72" t="s">
        <v>279</v>
      </c>
    </row>
    <row r="73" spans="4:4" x14ac:dyDescent="0.25">
      <c r="D73" t="s">
        <v>280</v>
      </c>
    </row>
    <row r="74" spans="4:4" x14ac:dyDescent="0.25">
      <c r="D74" t="s">
        <v>281</v>
      </c>
    </row>
    <row r="75" spans="4:4" x14ac:dyDescent="0.25">
      <c r="D75" t="s">
        <v>282</v>
      </c>
    </row>
    <row r="76" spans="4:4" x14ac:dyDescent="0.25">
      <c r="D76" t="s">
        <v>283</v>
      </c>
    </row>
    <row r="77" spans="4:4" x14ac:dyDescent="0.25">
      <c r="D77" t="s">
        <v>284</v>
      </c>
    </row>
    <row r="78" spans="4:4" x14ac:dyDescent="0.25">
      <c r="D78" t="s">
        <v>285</v>
      </c>
    </row>
    <row r="79" spans="4:4" x14ac:dyDescent="0.25">
      <c r="D79" t="s">
        <v>286</v>
      </c>
    </row>
    <row r="80" spans="4:4" x14ac:dyDescent="0.25">
      <c r="D80" t="s">
        <v>287</v>
      </c>
    </row>
    <row r="81" spans="4:4" x14ac:dyDescent="0.25">
      <c r="D81" t="s">
        <v>288</v>
      </c>
    </row>
    <row r="82" spans="4:4" x14ac:dyDescent="0.25">
      <c r="D82" t="s">
        <v>289</v>
      </c>
    </row>
    <row r="83" spans="4:4" x14ac:dyDescent="0.25">
      <c r="D83" t="s">
        <v>64</v>
      </c>
    </row>
    <row r="84" spans="4:4" x14ac:dyDescent="0.25">
      <c r="D84" t="s">
        <v>290</v>
      </c>
    </row>
    <row r="85" spans="4:4" x14ac:dyDescent="0.25">
      <c r="D85" t="s">
        <v>291</v>
      </c>
    </row>
    <row r="86" spans="4:4" x14ac:dyDescent="0.25">
      <c r="D86" t="s">
        <v>292</v>
      </c>
    </row>
    <row r="87" spans="4:4" x14ac:dyDescent="0.25">
      <c r="D87" t="s">
        <v>293</v>
      </c>
    </row>
    <row r="88" spans="4:4" x14ac:dyDescent="0.25">
      <c r="D88" t="s">
        <v>294</v>
      </c>
    </row>
    <row r="89" spans="4:4" x14ac:dyDescent="0.25">
      <c r="D89" t="s">
        <v>295</v>
      </c>
    </row>
    <row r="90" spans="4:4" x14ac:dyDescent="0.25">
      <c r="D90" t="s">
        <v>296</v>
      </c>
    </row>
    <row r="91" spans="4:4" x14ac:dyDescent="0.25">
      <c r="D91" t="s">
        <v>297</v>
      </c>
    </row>
    <row r="92" spans="4:4" x14ac:dyDescent="0.25">
      <c r="D92" t="s">
        <v>298</v>
      </c>
    </row>
    <row r="93" spans="4:4" x14ac:dyDescent="0.25">
      <c r="D93" t="s">
        <v>299</v>
      </c>
    </row>
    <row r="94" spans="4:4" x14ac:dyDescent="0.25">
      <c r="D94" t="s">
        <v>300</v>
      </c>
    </row>
    <row r="95" spans="4:4" x14ac:dyDescent="0.25">
      <c r="D95" t="s">
        <v>301</v>
      </c>
    </row>
    <row r="96" spans="4:4" x14ac:dyDescent="0.25">
      <c r="D96" t="s">
        <v>302</v>
      </c>
    </row>
    <row r="97" spans="4:4" x14ac:dyDescent="0.25">
      <c r="D97" t="s">
        <v>303</v>
      </c>
    </row>
    <row r="98" spans="4:4" x14ac:dyDescent="0.25">
      <c r="D98" t="s">
        <v>304</v>
      </c>
    </row>
    <row r="99" spans="4:4" x14ac:dyDescent="0.25">
      <c r="D99" t="s">
        <v>66</v>
      </c>
    </row>
    <row r="100" spans="4:4" x14ac:dyDescent="0.25">
      <c r="D100" t="s">
        <v>305</v>
      </c>
    </row>
    <row r="101" spans="4:4" x14ac:dyDescent="0.25">
      <c r="D101" t="s">
        <v>306</v>
      </c>
    </row>
    <row r="102" spans="4:4" x14ac:dyDescent="0.25">
      <c r="D102" t="s">
        <v>307</v>
      </c>
    </row>
    <row r="103" spans="4:4" x14ac:dyDescent="0.25">
      <c r="D103" t="s">
        <v>308</v>
      </c>
    </row>
    <row r="104" spans="4:4" x14ac:dyDescent="0.25">
      <c r="D104" t="s">
        <v>309</v>
      </c>
    </row>
    <row r="105" spans="4:4" x14ac:dyDescent="0.25">
      <c r="D105" t="s">
        <v>310</v>
      </c>
    </row>
    <row r="106" spans="4:4" x14ac:dyDescent="0.25">
      <c r="D106" t="s">
        <v>311</v>
      </c>
    </row>
    <row r="107" spans="4:4" x14ac:dyDescent="0.25">
      <c r="D107" t="s">
        <v>312</v>
      </c>
    </row>
    <row r="108" spans="4:4" x14ac:dyDescent="0.25">
      <c r="D108" t="s">
        <v>313</v>
      </c>
    </row>
    <row r="109" spans="4:4" x14ac:dyDescent="0.25">
      <c r="D109" t="s">
        <v>314</v>
      </c>
    </row>
    <row r="110" spans="4:4" x14ac:dyDescent="0.25">
      <c r="D110" t="s">
        <v>315</v>
      </c>
    </row>
    <row r="111" spans="4:4" x14ac:dyDescent="0.25">
      <c r="D111" t="s">
        <v>316</v>
      </c>
    </row>
    <row r="112" spans="4:4" x14ac:dyDescent="0.25">
      <c r="D112" t="s">
        <v>317</v>
      </c>
    </row>
    <row r="113" spans="4:4" x14ac:dyDescent="0.25">
      <c r="D113" t="s">
        <v>318</v>
      </c>
    </row>
    <row r="114" spans="4:4" x14ac:dyDescent="0.25">
      <c r="D114" t="s">
        <v>319</v>
      </c>
    </row>
    <row r="115" spans="4:4" x14ac:dyDescent="0.25">
      <c r="D115" t="s">
        <v>320</v>
      </c>
    </row>
    <row r="116" spans="4:4" x14ac:dyDescent="0.25">
      <c r="D116" t="s">
        <v>321</v>
      </c>
    </row>
    <row r="117" spans="4:4" x14ac:dyDescent="0.25">
      <c r="D117" t="s">
        <v>322</v>
      </c>
    </row>
    <row r="118" spans="4:4" x14ac:dyDescent="0.25">
      <c r="D118" t="s">
        <v>323</v>
      </c>
    </row>
    <row r="119" spans="4:4" x14ac:dyDescent="0.25">
      <c r="D119" t="s">
        <v>324</v>
      </c>
    </row>
    <row r="120" spans="4:4" x14ac:dyDescent="0.25">
      <c r="D120" t="s">
        <v>325</v>
      </c>
    </row>
    <row r="121" spans="4:4" x14ac:dyDescent="0.25">
      <c r="D121" t="s">
        <v>326</v>
      </c>
    </row>
    <row r="122" spans="4:4" x14ac:dyDescent="0.25">
      <c r="D122" t="s">
        <v>327</v>
      </c>
    </row>
    <row r="123" spans="4:4" x14ac:dyDescent="0.25">
      <c r="D123" t="s">
        <v>328</v>
      </c>
    </row>
    <row r="124" spans="4:4" x14ac:dyDescent="0.25">
      <c r="D124" t="s">
        <v>329</v>
      </c>
    </row>
    <row r="125" spans="4:4" x14ac:dyDescent="0.25">
      <c r="D125" t="s">
        <v>330</v>
      </c>
    </row>
    <row r="126" spans="4:4" x14ac:dyDescent="0.25">
      <c r="D126" t="s">
        <v>331</v>
      </c>
    </row>
    <row r="127" spans="4:4" x14ac:dyDescent="0.25">
      <c r="D127" t="s">
        <v>332</v>
      </c>
    </row>
    <row r="128" spans="4:4" x14ac:dyDescent="0.25">
      <c r="D128" t="s">
        <v>333</v>
      </c>
    </row>
    <row r="129" spans="4:4" x14ac:dyDescent="0.25">
      <c r="D129" t="s">
        <v>334</v>
      </c>
    </row>
    <row r="130" spans="4:4" x14ac:dyDescent="0.25">
      <c r="D130" t="s">
        <v>335</v>
      </c>
    </row>
    <row r="131" spans="4:4" x14ac:dyDescent="0.25">
      <c r="D131" t="s">
        <v>73</v>
      </c>
    </row>
    <row r="132" spans="4:4" x14ac:dyDescent="0.25">
      <c r="D132" t="s">
        <v>336</v>
      </c>
    </row>
    <row r="133" spans="4:4" x14ac:dyDescent="0.25">
      <c r="D133" t="s">
        <v>337</v>
      </c>
    </row>
    <row r="134" spans="4:4" x14ac:dyDescent="0.25">
      <c r="D134" t="s">
        <v>338</v>
      </c>
    </row>
    <row r="135" spans="4:4" x14ac:dyDescent="0.25">
      <c r="D135" t="s">
        <v>339</v>
      </c>
    </row>
    <row r="136" spans="4:4" x14ac:dyDescent="0.25">
      <c r="D136" t="s">
        <v>340</v>
      </c>
    </row>
    <row r="137" spans="4:4" x14ac:dyDescent="0.25">
      <c r="D137" t="s">
        <v>341</v>
      </c>
    </row>
    <row r="138" spans="4:4" x14ac:dyDescent="0.25">
      <c r="D138" t="s">
        <v>71</v>
      </c>
    </row>
    <row r="139" spans="4:4" x14ac:dyDescent="0.25">
      <c r="D139" t="s">
        <v>342</v>
      </c>
    </row>
    <row r="140" spans="4:4" x14ac:dyDescent="0.25">
      <c r="D140" t="s">
        <v>343</v>
      </c>
    </row>
    <row r="141" spans="4:4" x14ac:dyDescent="0.25">
      <c r="D141" t="s">
        <v>344</v>
      </c>
    </row>
    <row r="142" spans="4:4" x14ac:dyDescent="0.25">
      <c r="D142" t="s">
        <v>345</v>
      </c>
    </row>
    <row r="143" spans="4:4" x14ac:dyDescent="0.25">
      <c r="D143" t="s">
        <v>346</v>
      </c>
    </row>
    <row r="144" spans="4:4" x14ac:dyDescent="0.25">
      <c r="D144" t="s">
        <v>347</v>
      </c>
    </row>
    <row r="145" spans="4:4" x14ac:dyDescent="0.25">
      <c r="D145" t="s">
        <v>348</v>
      </c>
    </row>
    <row r="146" spans="4:4" x14ac:dyDescent="0.25">
      <c r="D146" t="s">
        <v>349</v>
      </c>
    </row>
    <row r="147" spans="4:4" x14ac:dyDescent="0.25">
      <c r="D147" t="s">
        <v>350</v>
      </c>
    </row>
    <row r="148" spans="4:4" x14ac:dyDescent="0.25">
      <c r="D148" t="s">
        <v>351</v>
      </c>
    </row>
    <row r="149" spans="4:4" x14ac:dyDescent="0.25">
      <c r="D149" t="s">
        <v>352</v>
      </c>
    </row>
    <row r="150" spans="4:4" x14ac:dyDescent="0.25">
      <c r="D150" t="s">
        <v>353</v>
      </c>
    </row>
    <row r="151" spans="4:4" x14ac:dyDescent="0.25">
      <c r="D151" t="s">
        <v>354</v>
      </c>
    </row>
    <row r="152" spans="4:4" x14ac:dyDescent="0.25">
      <c r="D152" t="s">
        <v>355</v>
      </c>
    </row>
    <row r="153" spans="4:4" x14ac:dyDescent="0.25">
      <c r="D153" t="s">
        <v>356</v>
      </c>
    </row>
    <row r="154" spans="4:4" x14ac:dyDescent="0.25">
      <c r="D154" t="s">
        <v>357</v>
      </c>
    </row>
    <row r="155" spans="4:4" x14ac:dyDescent="0.25">
      <c r="D155" t="s">
        <v>358</v>
      </c>
    </row>
    <row r="156" spans="4:4" x14ac:dyDescent="0.25">
      <c r="D156" t="s">
        <v>359</v>
      </c>
    </row>
    <row r="157" spans="4:4" x14ac:dyDescent="0.25">
      <c r="D157" t="s">
        <v>68</v>
      </c>
    </row>
    <row r="158" spans="4:4" x14ac:dyDescent="0.25">
      <c r="D158" t="s">
        <v>360</v>
      </c>
    </row>
    <row r="159" spans="4:4" x14ac:dyDescent="0.25">
      <c r="D159" t="s">
        <v>361</v>
      </c>
    </row>
    <row r="160" spans="4:4" x14ac:dyDescent="0.25">
      <c r="D160" t="s">
        <v>362</v>
      </c>
    </row>
    <row r="161" spans="4:4" x14ac:dyDescent="0.25">
      <c r="D161" t="s">
        <v>363</v>
      </c>
    </row>
    <row r="162" spans="4:4" x14ac:dyDescent="0.25">
      <c r="D162" t="s">
        <v>364</v>
      </c>
    </row>
    <row r="163" spans="4:4" x14ac:dyDescent="0.25">
      <c r="D163" t="s">
        <v>365</v>
      </c>
    </row>
    <row r="164" spans="4:4" x14ac:dyDescent="0.25">
      <c r="D164" t="s">
        <v>61</v>
      </c>
    </row>
    <row r="165" spans="4:4" x14ac:dyDescent="0.25">
      <c r="D165" t="s">
        <v>366</v>
      </c>
    </row>
    <row r="166" spans="4:4" x14ac:dyDescent="0.25">
      <c r="D166" t="s">
        <v>367</v>
      </c>
    </row>
    <row r="167" spans="4:4" x14ac:dyDescent="0.25">
      <c r="D167" t="s">
        <v>368</v>
      </c>
    </row>
    <row r="168" spans="4:4" x14ac:dyDescent="0.25">
      <c r="D168" t="s">
        <v>369</v>
      </c>
    </row>
    <row r="169" spans="4:4" x14ac:dyDescent="0.25">
      <c r="D169" t="s">
        <v>70</v>
      </c>
    </row>
    <row r="170" spans="4:4" x14ac:dyDescent="0.25">
      <c r="D170" t="s">
        <v>370</v>
      </c>
    </row>
    <row r="171" spans="4:4" x14ac:dyDescent="0.25">
      <c r="D171" t="s">
        <v>371</v>
      </c>
    </row>
    <row r="172" spans="4:4" x14ac:dyDescent="0.25">
      <c r="D172" t="s">
        <v>372</v>
      </c>
    </row>
    <row r="173" spans="4:4" x14ac:dyDescent="0.25">
      <c r="D173" t="s">
        <v>373</v>
      </c>
    </row>
    <row r="174" spans="4:4" x14ac:dyDescent="0.25">
      <c r="D174" t="s">
        <v>374</v>
      </c>
    </row>
    <row r="175" spans="4:4" x14ac:dyDescent="0.25">
      <c r="D175" t="s">
        <v>375</v>
      </c>
    </row>
    <row r="176" spans="4:4" x14ac:dyDescent="0.25">
      <c r="D176" t="s">
        <v>376</v>
      </c>
    </row>
    <row r="177" spans="4:4" x14ac:dyDescent="0.25">
      <c r="D177" t="s">
        <v>377</v>
      </c>
    </row>
    <row r="178" spans="4:4" x14ac:dyDescent="0.25">
      <c r="D178" t="s">
        <v>378</v>
      </c>
    </row>
    <row r="179" spans="4:4" x14ac:dyDescent="0.25">
      <c r="D179" t="s">
        <v>379</v>
      </c>
    </row>
    <row r="180" spans="4:4" x14ac:dyDescent="0.25">
      <c r="D180" t="s">
        <v>380</v>
      </c>
    </row>
    <row r="181" spans="4:4" x14ac:dyDescent="0.25">
      <c r="D181" t="s">
        <v>381</v>
      </c>
    </row>
    <row r="182" spans="4:4" x14ac:dyDescent="0.25">
      <c r="D182" t="s">
        <v>382</v>
      </c>
    </row>
    <row r="183" spans="4:4" x14ac:dyDescent="0.25">
      <c r="D183" t="s">
        <v>383</v>
      </c>
    </row>
    <row r="184" spans="4:4" x14ac:dyDescent="0.25">
      <c r="D184" t="s">
        <v>384</v>
      </c>
    </row>
    <row r="185" spans="4:4" x14ac:dyDescent="0.25">
      <c r="D185" t="s">
        <v>385</v>
      </c>
    </row>
    <row r="186" spans="4:4" x14ac:dyDescent="0.25">
      <c r="D186" t="s">
        <v>386</v>
      </c>
    </row>
    <row r="187" spans="4:4" x14ac:dyDescent="0.25">
      <c r="D187" t="s">
        <v>387</v>
      </c>
    </row>
    <row r="188" spans="4:4" x14ac:dyDescent="0.25">
      <c r="D188" t="s">
        <v>388</v>
      </c>
    </row>
    <row r="189" spans="4:4" x14ac:dyDescent="0.25">
      <c r="D189" t="s">
        <v>389</v>
      </c>
    </row>
    <row r="190" spans="4:4" x14ac:dyDescent="0.25">
      <c r="D190" t="s">
        <v>390</v>
      </c>
    </row>
    <row r="191" spans="4:4" x14ac:dyDescent="0.25">
      <c r="D191" t="s">
        <v>391</v>
      </c>
    </row>
    <row r="192" spans="4:4" x14ac:dyDescent="0.25">
      <c r="D192" t="s">
        <v>392</v>
      </c>
    </row>
    <row r="193" spans="4:4" x14ac:dyDescent="0.25">
      <c r="D193" t="s">
        <v>393</v>
      </c>
    </row>
    <row r="194" spans="4:4" x14ac:dyDescent="0.25">
      <c r="D194" t="s">
        <v>394</v>
      </c>
    </row>
    <row r="195" spans="4:4" x14ac:dyDescent="0.25">
      <c r="D195" t="s">
        <v>395</v>
      </c>
    </row>
    <row r="196" spans="4:4" x14ac:dyDescent="0.25">
      <c r="D196" t="s">
        <v>396</v>
      </c>
    </row>
    <row r="197" spans="4:4" x14ac:dyDescent="0.25">
      <c r="D197" t="s">
        <v>397</v>
      </c>
    </row>
    <row r="198" spans="4:4" x14ac:dyDescent="0.25">
      <c r="D198" t="s">
        <v>398</v>
      </c>
    </row>
    <row r="199" spans="4:4" x14ac:dyDescent="0.25">
      <c r="D199" t="s">
        <v>399</v>
      </c>
    </row>
    <row r="200" spans="4:4" x14ac:dyDescent="0.25">
      <c r="D200" t="s">
        <v>400</v>
      </c>
    </row>
    <row r="201" spans="4:4" x14ac:dyDescent="0.25">
      <c r="D201" t="s">
        <v>401</v>
      </c>
    </row>
    <row r="202" spans="4:4" x14ac:dyDescent="0.25">
      <c r="D202" t="s">
        <v>402</v>
      </c>
    </row>
    <row r="203" spans="4:4" x14ac:dyDescent="0.25">
      <c r="D203" t="s">
        <v>403</v>
      </c>
    </row>
    <row r="204" spans="4:4" x14ac:dyDescent="0.25">
      <c r="D204" t="s">
        <v>404</v>
      </c>
    </row>
    <row r="205" spans="4:4" x14ac:dyDescent="0.25">
      <c r="D205" t="s">
        <v>405</v>
      </c>
    </row>
    <row r="206" spans="4:4" x14ac:dyDescent="0.25">
      <c r="D206" t="s">
        <v>406</v>
      </c>
    </row>
    <row r="207" spans="4:4" x14ac:dyDescent="0.25">
      <c r="D207" t="s">
        <v>407</v>
      </c>
    </row>
    <row r="208" spans="4:4" x14ac:dyDescent="0.25">
      <c r="D208" t="s">
        <v>408</v>
      </c>
    </row>
    <row r="209" spans="4:4" x14ac:dyDescent="0.25">
      <c r="D209" t="s">
        <v>409</v>
      </c>
    </row>
    <row r="210" spans="4:4" x14ac:dyDescent="0.25">
      <c r="D210" t="s">
        <v>410</v>
      </c>
    </row>
    <row r="211" spans="4:4" x14ac:dyDescent="0.25">
      <c r="D211" t="s">
        <v>411</v>
      </c>
    </row>
    <row r="212" spans="4:4" x14ac:dyDescent="0.25">
      <c r="D212" t="s">
        <v>412</v>
      </c>
    </row>
    <row r="213" spans="4:4" x14ac:dyDescent="0.25">
      <c r="D213" t="s">
        <v>413</v>
      </c>
    </row>
    <row r="214" spans="4:4" x14ac:dyDescent="0.25">
      <c r="D214" t="s">
        <v>414</v>
      </c>
    </row>
    <row r="215" spans="4:4" x14ac:dyDescent="0.25">
      <c r="D215" t="s">
        <v>415</v>
      </c>
    </row>
    <row r="216" spans="4:4" x14ac:dyDescent="0.25">
      <c r="D216" t="s">
        <v>416</v>
      </c>
    </row>
    <row r="217" spans="4:4" x14ac:dyDescent="0.25">
      <c r="D217" t="s">
        <v>417</v>
      </c>
    </row>
    <row r="218" spans="4:4" x14ac:dyDescent="0.25">
      <c r="D218" t="s">
        <v>418</v>
      </c>
    </row>
    <row r="219" spans="4:4" x14ac:dyDescent="0.25">
      <c r="D219" t="s">
        <v>419</v>
      </c>
    </row>
    <row r="220" spans="4:4" x14ac:dyDescent="0.25">
      <c r="D220" t="s">
        <v>420</v>
      </c>
    </row>
    <row r="221" spans="4:4" x14ac:dyDescent="0.25">
      <c r="D221" t="s">
        <v>421</v>
      </c>
    </row>
    <row r="222" spans="4:4" x14ac:dyDescent="0.25">
      <c r="D222" t="s">
        <v>422</v>
      </c>
    </row>
    <row r="223" spans="4:4" x14ac:dyDescent="0.25">
      <c r="D223" t="s">
        <v>423</v>
      </c>
    </row>
    <row r="224" spans="4:4" x14ac:dyDescent="0.25">
      <c r="D224" t="s">
        <v>424</v>
      </c>
    </row>
    <row r="225" spans="4:4" x14ac:dyDescent="0.25">
      <c r="D225" t="s">
        <v>425</v>
      </c>
    </row>
    <row r="226" spans="4:4" x14ac:dyDescent="0.25">
      <c r="D226" t="s">
        <v>426</v>
      </c>
    </row>
    <row r="227" spans="4:4" x14ac:dyDescent="0.25">
      <c r="D227" t="s">
        <v>427</v>
      </c>
    </row>
    <row r="228" spans="4:4" x14ac:dyDescent="0.25">
      <c r="D228" t="s">
        <v>428</v>
      </c>
    </row>
    <row r="229" spans="4:4" x14ac:dyDescent="0.25">
      <c r="D229" t="s">
        <v>429</v>
      </c>
    </row>
    <row r="230" spans="4:4" x14ac:dyDescent="0.25">
      <c r="D230" t="s">
        <v>430</v>
      </c>
    </row>
    <row r="231" spans="4:4" x14ac:dyDescent="0.25">
      <c r="D231" t="s">
        <v>431</v>
      </c>
    </row>
    <row r="232" spans="4:4" x14ac:dyDescent="0.25">
      <c r="D232" t="s">
        <v>432</v>
      </c>
    </row>
    <row r="233" spans="4:4" x14ac:dyDescent="0.25">
      <c r="D233" t="s">
        <v>433</v>
      </c>
    </row>
    <row r="234" spans="4:4" x14ac:dyDescent="0.25">
      <c r="D234" t="s">
        <v>434</v>
      </c>
    </row>
    <row r="235" spans="4:4" x14ac:dyDescent="0.25">
      <c r="D235" t="s">
        <v>435</v>
      </c>
    </row>
    <row r="236" spans="4:4" x14ac:dyDescent="0.25">
      <c r="D236" t="s">
        <v>436</v>
      </c>
    </row>
    <row r="237" spans="4:4" x14ac:dyDescent="0.25">
      <c r="D237" t="s">
        <v>437</v>
      </c>
    </row>
    <row r="238" spans="4:4" x14ac:dyDescent="0.25">
      <c r="D238" t="s">
        <v>438</v>
      </c>
    </row>
    <row r="239" spans="4:4" x14ac:dyDescent="0.25">
      <c r="D239" t="s">
        <v>439</v>
      </c>
    </row>
    <row r="240" spans="4:4" x14ac:dyDescent="0.25">
      <c r="D240" t="s">
        <v>440</v>
      </c>
    </row>
    <row r="241" spans="4:4" x14ac:dyDescent="0.25">
      <c r="D241" t="s">
        <v>441</v>
      </c>
    </row>
    <row r="242" spans="4:4" x14ac:dyDescent="0.25">
      <c r="D242" t="s">
        <v>442</v>
      </c>
    </row>
    <row r="243" spans="4:4" x14ac:dyDescent="0.25">
      <c r="D243" t="s">
        <v>443</v>
      </c>
    </row>
    <row r="244" spans="4:4" x14ac:dyDescent="0.25">
      <c r="D244" t="s">
        <v>444</v>
      </c>
    </row>
    <row r="245" spans="4:4" x14ac:dyDescent="0.25">
      <c r="D245" t="s">
        <v>445</v>
      </c>
    </row>
    <row r="246" spans="4:4" x14ac:dyDescent="0.25">
      <c r="D246" t="s">
        <v>446</v>
      </c>
    </row>
    <row r="247" spans="4:4" x14ac:dyDescent="0.25">
      <c r="D247" t="s">
        <v>447</v>
      </c>
    </row>
    <row r="248" spans="4:4" x14ac:dyDescent="0.25">
      <c r="D248" t="s">
        <v>448</v>
      </c>
    </row>
    <row r="249" spans="4:4" x14ac:dyDescent="0.25">
      <c r="D249" t="s">
        <v>449</v>
      </c>
    </row>
    <row r="250" spans="4:4" x14ac:dyDescent="0.25">
      <c r="D250" t="s">
        <v>450</v>
      </c>
    </row>
    <row r="251" spans="4:4" x14ac:dyDescent="0.25">
      <c r="D251" t="s">
        <v>451</v>
      </c>
    </row>
    <row r="252" spans="4:4" x14ac:dyDescent="0.25">
      <c r="D252" t="s">
        <v>452</v>
      </c>
    </row>
    <row r="253" spans="4:4" x14ac:dyDescent="0.25">
      <c r="D253" t="s">
        <v>453</v>
      </c>
    </row>
    <row r="254" spans="4:4" x14ac:dyDescent="0.25">
      <c r="D254" t="s">
        <v>454</v>
      </c>
    </row>
    <row r="255" spans="4:4" x14ac:dyDescent="0.25">
      <c r="D255" t="s">
        <v>455</v>
      </c>
    </row>
    <row r="256" spans="4:4" x14ac:dyDescent="0.25">
      <c r="D256" t="s">
        <v>456</v>
      </c>
    </row>
    <row r="257" spans="4:4" x14ac:dyDescent="0.25">
      <c r="D257" t="s">
        <v>457</v>
      </c>
    </row>
    <row r="258" spans="4:4" x14ac:dyDescent="0.25">
      <c r="D258" t="s">
        <v>458</v>
      </c>
    </row>
    <row r="259" spans="4:4" x14ac:dyDescent="0.25">
      <c r="D259" t="s">
        <v>459</v>
      </c>
    </row>
    <row r="260" spans="4:4" x14ac:dyDescent="0.25">
      <c r="D260" t="s">
        <v>460</v>
      </c>
    </row>
    <row r="261" spans="4:4" x14ac:dyDescent="0.25">
      <c r="D261" t="s">
        <v>461</v>
      </c>
    </row>
    <row r="262" spans="4:4" x14ac:dyDescent="0.25">
      <c r="D262" t="s">
        <v>462</v>
      </c>
    </row>
    <row r="263" spans="4:4" x14ac:dyDescent="0.25">
      <c r="D263" t="s">
        <v>463</v>
      </c>
    </row>
    <row r="264" spans="4:4" x14ac:dyDescent="0.25">
      <c r="D264" t="s">
        <v>464</v>
      </c>
    </row>
    <row r="265" spans="4:4" x14ac:dyDescent="0.25">
      <c r="D265" t="s">
        <v>465</v>
      </c>
    </row>
    <row r="266" spans="4:4" x14ac:dyDescent="0.25">
      <c r="D266" t="s">
        <v>466</v>
      </c>
    </row>
    <row r="267" spans="4:4" x14ac:dyDescent="0.25">
      <c r="D267" t="s">
        <v>467</v>
      </c>
    </row>
    <row r="268" spans="4:4" x14ac:dyDescent="0.25">
      <c r="D268" t="s">
        <v>468</v>
      </c>
    </row>
    <row r="269" spans="4:4" x14ac:dyDescent="0.25">
      <c r="D269" t="s">
        <v>469</v>
      </c>
    </row>
    <row r="270" spans="4:4" x14ac:dyDescent="0.25">
      <c r="D270" t="s">
        <v>470</v>
      </c>
    </row>
    <row r="271" spans="4:4" x14ac:dyDescent="0.25">
      <c r="D271" t="s">
        <v>471</v>
      </c>
    </row>
    <row r="272" spans="4:4" x14ac:dyDescent="0.25">
      <c r="D272" t="s">
        <v>472</v>
      </c>
    </row>
    <row r="273" spans="4:4" x14ac:dyDescent="0.25">
      <c r="D273" t="s">
        <v>473</v>
      </c>
    </row>
    <row r="274" spans="4:4" x14ac:dyDescent="0.25">
      <c r="D274" t="s">
        <v>474</v>
      </c>
    </row>
    <row r="275" spans="4:4" x14ac:dyDescent="0.25">
      <c r="D275" t="s">
        <v>475</v>
      </c>
    </row>
    <row r="276" spans="4:4" x14ac:dyDescent="0.25">
      <c r="D276" t="s">
        <v>476</v>
      </c>
    </row>
    <row r="277" spans="4:4" x14ac:dyDescent="0.25">
      <c r="D277" t="s">
        <v>477</v>
      </c>
    </row>
    <row r="278" spans="4:4" x14ac:dyDescent="0.25">
      <c r="D278" t="s">
        <v>478</v>
      </c>
    </row>
    <row r="279" spans="4:4" x14ac:dyDescent="0.25">
      <c r="D279" t="s">
        <v>479</v>
      </c>
    </row>
    <row r="280" spans="4:4" x14ac:dyDescent="0.25">
      <c r="D280" t="s">
        <v>480</v>
      </c>
    </row>
    <row r="281" spans="4:4" x14ac:dyDescent="0.25">
      <c r="D281" t="s">
        <v>481</v>
      </c>
    </row>
    <row r="282" spans="4:4" x14ac:dyDescent="0.25">
      <c r="D282" t="s">
        <v>482</v>
      </c>
    </row>
    <row r="283" spans="4:4" x14ac:dyDescent="0.25">
      <c r="D283" t="s">
        <v>483</v>
      </c>
    </row>
    <row r="284" spans="4:4" x14ac:dyDescent="0.25">
      <c r="D284" t="s">
        <v>484</v>
      </c>
    </row>
    <row r="285" spans="4:4" x14ac:dyDescent="0.25">
      <c r="D285" t="s">
        <v>485</v>
      </c>
    </row>
    <row r="286" spans="4:4" x14ac:dyDescent="0.25">
      <c r="D286" t="s">
        <v>486</v>
      </c>
    </row>
    <row r="287" spans="4:4" x14ac:dyDescent="0.25">
      <c r="D287" t="s">
        <v>487</v>
      </c>
    </row>
    <row r="288" spans="4:4" x14ac:dyDescent="0.25">
      <c r="D288" t="s">
        <v>488</v>
      </c>
    </row>
    <row r="289" spans="4:4" x14ac:dyDescent="0.25">
      <c r="D289" t="s">
        <v>489</v>
      </c>
    </row>
    <row r="290" spans="4:4" x14ac:dyDescent="0.25">
      <c r="D290" t="s">
        <v>490</v>
      </c>
    </row>
    <row r="291" spans="4:4" x14ac:dyDescent="0.25">
      <c r="D291" t="s">
        <v>491</v>
      </c>
    </row>
    <row r="292" spans="4:4" x14ac:dyDescent="0.25">
      <c r="D292" t="s">
        <v>67</v>
      </c>
    </row>
    <row r="293" spans="4:4" x14ac:dyDescent="0.25">
      <c r="D293" t="s">
        <v>492</v>
      </c>
    </row>
    <row r="294" spans="4:4" x14ac:dyDescent="0.25">
      <c r="D294" t="s">
        <v>493</v>
      </c>
    </row>
    <row r="295" spans="4:4" x14ac:dyDescent="0.25">
      <c r="D295" t="s">
        <v>494</v>
      </c>
    </row>
    <row r="296" spans="4:4" x14ac:dyDescent="0.25">
      <c r="D296" t="s">
        <v>495</v>
      </c>
    </row>
    <row r="297" spans="4:4" x14ac:dyDescent="0.25">
      <c r="D297" t="s">
        <v>496</v>
      </c>
    </row>
    <row r="298" spans="4:4" x14ac:dyDescent="0.25">
      <c r="D298" t="s">
        <v>497</v>
      </c>
    </row>
    <row r="299" spans="4:4" x14ac:dyDescent="0.25">
      <c r="D299" t="s">
        <v>498</v>
      </c>
    </row>
    <row r="300" spans="4:4" x14ac:dyDescent="0.25">
      <c r="D300" t="s">
        <v>499</v>
      </c>
    </row>
    <row r="301" spans="4:4" x14ac:dyDescent="0.25">
      <c r="D301" t="s">
        <v>500</v>
      </c>
    </row>
    <row r="302" spans="4:4" x14ac:dyDescent="0.25">
      <c r="D302" t="s">
        <v>501</v>
      </c>
    </row>
    <row r="303" spans="4:4" x14ac:dyDescent="0.25">
      <c r="D303" t="s">
        <v>502</v>
      </c>
    </row>
    <row r="304" spans="4:4" x14ac:dyDescent="0.25">
      <c r="D304" t="s">
        <v>503</v>
      </c>
    </row>
    <row r="305" spans="4:4" x14ac:dyDescent="0.25">
      <c r="D305" t="s">
        <v>504</v>
      </c>
    </row>
    <row r="306" spans="4:4" x14ac:dyDescent="0.25">
      <c r="D306" t="s">
        <v>505</v>
      </c>
    </row>
    <row r="307" spans="4:4" x14ac:dyDescent="0.25">
      <c r="D307" t="s">
        <v>506</v>
      </c>
    </row>
    <row r="308" spans="4:4" x14ac:dyDescent="0.25">
      <c r="D308" t="s">
        <v>507</v>
      </c>
    </row>
    <row r="309" spans="4:4" x14ac:dyDescent="0.25">
      <c r="D309" t="s">
        <v>508</v>
      </c>
    </row>
    <row r="310" spans="4:4" x14ac:dyDescent="0.25">
      <c r="D310" t="s">
        <v>509</v>
      </c>
    </row>
    <row r="311" spans="4:4" x14ac:dyDescent="0.25">
      <c r="D311" t="s">
        <v>510</v>
      </c>
    </row>
    <row r="312" spans="4:4" x14ac:dyDescent="0.25">
      <c r="D312" t="s">
        <v>511</v>
      </c>
    </row>
    <row r="313" spans="4:4" x14ac:dyDescent="0.25">
      <c r="D313" t="s">
        <v>512</v>
      </c>
    </row>
    <row r="314" spans="4:4" x14ac:dyDescent="0.25">
      <c r="D314" t="s">
        <v>513</v>
      </c>
    </row>
    <row r="315" spans="4:4" x14ac:dyDescent="0.25">
      <c r="D315" t="s">
        <v>514</v>
      </c>
    </row>
    <row r="316" spans="4:4" x14ac:dyDescent="0.25">
      <c r="D316" t="s">
        <v>515</v>
      </c>
    </row>
    <row r="317" spans="4:4" x14ac:dyDescent="0.25">
      <c r="D317" t="s">
        <v>516</v>
      </c>
    </row>
    <row r="318" spans="4:4" x14ac:dyDescent="0.25">
      <c r="D318" t="s">
        <v>517</v>
      </c>
    </row>
    <row r="319" spans="4:4" x14ac:dyDescent="0.25">
      <c r="D319" t="s">
        <v>518</v>
      </c>
    </row>
    <row r="320" spans="4:4" x14ac:dyDescent="0.25">
      <c r="D320" t="s">
        <v>519</v>
      </c>
    </row>
    <row r="321" spans="4:4" x14ac:dyDescent="0.25">
      <c r="D321" t="s">
        <v>520</v>
      </c>
    </row>
    <row r="322" spans="4:4" x14ac:dyDescent="0.25">
      <c r="D322" t="s">
        <v>521</v>
      </c>
    </row>
    <row r="323" spans="4:4" x14ac:dyDescent="0.25">
      <c r="D323" t="s">
        <v>522</v>
      </c>
    </row>
    <row r="324" spans="4:4" x14ac:dyDescent="0.25">
      <c r="D324" t="s">
        <v>523</v>
      </c>
    </row>
    <row r="325" spans="4:4" x14ac:dyDescent="0.25">
      <c r="D325" t="s">
        <v>524</v>
      </c>
    </row>
    <row r="326" spans="4:4" x14ac:dyDescent="0.25">
      <c r="D326" t="s">
        <v>525</v>
      </c>
    </row>
    <row r="327" spans="4:4" x14ac:dyDescent="0.25">
      <c r="D327" t="s">
        <v>526</v>
      </c>
    </row>
    <row r="328" spans="4:4" x14ac:dyDescent="0.25">
      <c r="D328" t="s">
        <v>527</v>
      </c>
    </row>
    <row r="329" spans="4:4" x14ac:dyDescent="0.25">
      <c r="D329" t="s">
        <v>528</v>
      </c>
    </row>
    <row r="330" spans="4:4" x14ac:dyDescent="0.25">
      <c r="D330" t="s">
        <v>529</v>
      </c>
    </row>
    <row r="331" spans="4:4" x14ac:dyDescent="0.25">
      <c r="D331" t="s">
        <v>530</v>
      </c>
    </row>
    <row r="332" spans="4:4" x14ac:dyDescent="0.25">
      <c r="D332" t="s">
        <v>531</v>
      </c>
    </row>
    <row r="333" spans="4:4" x14ac:dyDescent="0.25">
      <c r="D333" t="s">
        <v>532</v>
      </c>
    </row>
    <row r="334" spans="4:4" x14ac:dyDescent="0.25">
      <c r="D334" t="s">
        <v>533</v>
      </c>
    </row>
    <row r="335" spans="4:4" x14ac:dyDescent="0.25">
      <c r="D335" t="s">
        <v>534</v>
      </c>
    </row>
    <row r="336" spans="4:4" x14ac:dyDescent="0.25">
      <c r="D336" t="s">
        <v>535</v>
      </c>
    </row>
    <row r="337" spans="4:4" x14ac:dyDescent="0.25">
      <c r="D337" t="s">
        <v>536</v>
      </c>
    </row>
    <row r="338" spans="4:4" x14ac:dyDescent="0.25">
      <c r="D338" t="s">
        <v>537</v>
      </c>
    </row>
    <row r="339" spans="4:4" x14ac:dyDescent="0.25">
      <c r="D339" t="s">
        <v>538</v>
      </c>
    </row>
    <row r="340" spans="4:4" x14ac:dyDescent="0.25">
      <c r="D340" t="s">
        <v>539</v>
      </c>
    </row>
    <row r="341" spans="4:4" x14ac:dyDescent="0.25">
      <c r="D341" t="s">
        <v>540</v>
      </c>
    </row>
    <row r="342" spans="4:4" x14ac:dyDescent="0.25">
      <c r="D342" t="s">
        <v>541</v>
      </c>
    </row>
    <row r="343" spans="4:4" x14ac:dyDescent="0.25">
      <c r="D343" t="s">
        <v>542</v>
      </c>
    </row>
    <row r="344" spans="4:4" x14ac:dyDescent="0.25">
      <c r="D344" t="s">
        <v>543</v>
      </c>
    </row>
    <row r="345" spans="4:4" x14ac:dyDescent="0.25">
      <c r="D345" t="s">
        <v>544</v>
      </c>
    </row>
    <row r="346" spans="4:4" x14ac:dyDescent="0.25">
      <c r="D346" t="s">
        <v>545</v>
      </c>
    </row>
    <row r="347" spans="4:4" x14ac:dyDescent="0.25">
      <c r="D347" t="s">
        <v>546</v>
      </c>
    </row>
    <row r="348" spans="4:4" x14ac:dyDescent="0.25">
      <c r="D348" t="s">
        <v>547</v>
      </c>
    </row>
    <row r="349" spans="4:4" x14ac:dyDescent="0.25">
      <c r="D349" t="s">
        <v>548</v>
      </c>
    </row>
    <row r="350" spans="4:4" x14ac:dyDescent="0.25">
      <c r="D350" t="s">
        <v>549</v>
      </c>
    </row>
    <row r="351" spans="4:4" x14ac:dyDescent="0.25">
      <c r="D351" t="s">
        <v>550</v>
      </c>
    </row>
    <row r="352" spans="4:4" x14ac:dyDescent="0.25">
      <c r="D352" t="s">
        <v>551</v>
      </c>
    </row>
    <row r="353" spans="4:4" x14ac:dyDescent="0.25">
      <c r="D353" t="s">
        <v>552</v>
      </c>
    </row>
    <row r="354" spans="4:4" x14ac:dyDescent="0.25">
      <c r="D354" t="s">
        <v>553</v>
      </c>
    </row>
    <row r="355" spans="4:4" x14ac:dyDescent="0.25">
      <c r="D355" t="s">
        <v>554</v>
      </c>
    </row>
    <row r="356" spans="4:4" x14ac:dyDescent="0.25">
      <c r="D356" t="s">
        <v>555</v>
      </c>
    </row>
    <row r="357" spans="4:4" x14ac:dyDescent="0.25">
      <c r="D357" t="s">
        <v>556</v>
      </c>
    </row>
    <row r="358" spans="4:4" x14ac:dyDescent="0.25">
      <c r="D358" t="s">
        <v>557</v>
      </c>
    </row>
    <row r="359" spans="4:4" x14ac:dyDescent="0.25">
      <c r="D359" t="s">
        <v>558</v>
      </c>
    </row>
    <row r="360" spans="4:4" x14ac:dyDescent="0.25">
      <c r="D360" t="s">
        <v>559</v>
      </c>
    </row>
    <row r="361" spans="4:4" x14ac:dyDescent="0.25">
      <c r="D361" t="s">
        <v>560</v>
      </c>
    </row>
    <row r="362" spans="4:4" x14ac:dyDescent="0.25">
      <c r="D362" t="s">
        <v>561</v>
      </c>
    </row>
    <row r="363" spans="4:4" x14ac:dyDescent="0.25">
      <c r="D363" t="s">
        <v>75</v>
      </c>
    </row>
    <row r="364" spans="4:4" x14ac:dyDescent="0.25">
      <c r="D364" t="s">
        <v>562</v>
      </c>
    </row>
    <row r="365" spans="4:4" x14ac:dyDescent="0.25">
      <c r="D365" t="s">
        <v>563</v>
      </c>
    </row>
    <row r="366" spans="4:4" x14ac:dyDescent="0.25">
      <c r="D366" t="s">
        <v>564</v>
      </c>
    </row>
    <row r="367" spans="4:4" x14ac:dyDescent="0.25">
      <c r="D367" t="s">
        <v>565</v>
      </c>
    </row>
    <row r="368" spans="4:4" x14ac:dyDescent="0.25">
      <c r="D368" t="s">
        <v>566</v>
      </c>
    </row>
    <row r="369" spans="4:4" x14ac:dyDescent="0.25">
      <c r="D369" t="s">
        <v>567</v>
      </c>
    </row>
    <row r="370" spans="4:4" x14ac:dyDescent="0.25">
      <c r="D370" t="s">
        <v>568</v>
      </c>
    </row>
    <row r="371" spans="4:4" x14ac:dyDescent="0.25">
      <c r="D371" t="s">
        <v>569</v>
      </c>
    </row>
    <row r="372" spans="4:4" x14ac:dyDescent="0.25">
      <c r="D372" t="s">
        <v>570</v>
      </c>
    </row>
    <row r="373" spans="4:4" x14ac:dyDescent="0.25">
      <c r="D373" t="s">
        <v>571</v>
      </c>
    </row>
    <row r="374" spans="4:4" x14ac:dyDescent="0.25">
      <c r="D374" t="s">
        <v>572</v>
      </c>
    </row>
    <row r="375" spans="4:4" x14ac:dyDescent="0.25">
      <c r="D375" t="s">
        <v>573</v>
      </c>
    </row>
    <row r="376" spans="4:4" x14ac:dyDescent="0.25">
      <c r="D376" t="s">
        <v>574</v>
      </c>
    </row>
    <row r="377" spans="4:4" x14ac:dyDescent="0.25">
      <c r="D377" t="s">
        <v>575</v>
      </c>
    </row>
    <row r="378" spans="4:4" x14ac:dyDescent="0.25">
      <c r="D378" t="s">
        <v>576</v>
      </c>
    </row>
    <row r="379" spans="4:4" x14ac:dyDescent="0.25">
      <c r="D379" t="s">
        <v>577</v>
      </c>
    </row>
    <row r="380" spans="4:4" x14ac:dyDescent="0.25">
      <c r="D380" t="s">
        <v>578</v>
      </c>
    </row>
    <row r="381" spans="4:4" x14ac:dyDescent="0.25">
      <c r="D381" t="s">
        <v>579</v>
      </c>
    </row>
    <row r="382" spans="4:4" x14ac:dyDescent="0.25">
      <c r="D382" t="s">
        <v>580</v>
      </c>
    </row>
    <row r="383" spans="4:4" x14ac:dyDescent="0.25">
      <c r="D383" t="s">
        <v>581</v>
      </c>
    </row>
    <row r="384" spans="4:4" x14ac:dyDescent="0.25">
      <c r="D384" t="s">
        <v>582</v>
      </c>
    </row>
    <row r="385" spans="4:4" x14ac:dyDescent="0.25">
      <c r="D385" t="s">
        <v>583</v>
      </c>
    </row>
    <row r="386" spans="4:4" x14ac:dyDescent="0.25">
      <c r="D386" t="s">
        <v>584</v>
      </c>
    </row>
    <row r="387" spans="4:4" x14ac:dyDescent="0.25">
      <c r="D387" t="s">
        <v>585</v>
      </c>
    </row>
    <row r="388" spans="4:4" x14ac:dyDescent="0.25">
      <c r="D388" t="s">
        <v>586</v>
      </c>
    </row>
    <row r="389" spans="4:4" x14ac:dyDescent="0.25">
      <c r="D389" t="s">
        <v>587</v>
      </c>
    </row>
    <row r="390" spans="4:4" x14ac:dyDescent="0.25">
      <c r="D390" t="s">
        <v>588</v>
      </c>
    </row>
    <row r="391" spans="4:4" x14ac:dyDescent="0.25">
      <c r="D391" t="s">
        <v>589</v>
      </c>
    </row>
    <row r="392" spans="4:4" x14ac:dyDescent="0.25">
      <c r="D392" t="s">
        <v>590</v>
      </c>
    </row>
    <row r="393" spans="4:4" x14ac:dyDescent="0.25">
      <c r="D393" t="s">
        <v>591</v>
      </c>
    </row>
    <row r="394" spans="4:4" x14ac:dyDescent="0.25">
      <c r="D394" t="s">
        <v>592</v>
      </c>
    </row>
    <row r="395" spans="4:4" x14ac:dyDescent="0.25">
      <c r="D395" t="s">
        <v>593</v>
      </c>
    </row>
    <row r="396" spans="4:4" x14ac:dyDescent="0.25">
      <c r="D396" t="s">
        <v>594</v>
      </c>
    </row>
    <row r="397" spans="4:4" x14ac:dyDescent="0.25">
      <c r="D397" t="s">
        <v>595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"/>
  <sheetViews>
    <sheetView workbookViewId="0">
      <selection activeCell="J40" sqref="J40"/>
    </sheetView>
  </sheetViews>
  <sheetFormatPr defaultRowHeight="15" x14ac:dyDescent="0.25"/>
  <sheetData>
    <row r="1" spans="1:49" x14ac:dyDescent="0.25">
      <c r="A1" t="s">
        <v>98</v>
      </c>
      <c r="B1" s="2" t="s">
        <v>98</v>
      </c>
      <c r="C1" s="2"/>
      <c r="D1" s="2" t="s">
        <v>857</v>
      </c>
      <c r="E1" s="2" t="s">
        <v>857</v>
      </c>
      <c r="F1" s="2" t="s">
        <v>857</v>
      </c>
      <c r="G1" s="2"/>
      <c r="H1" s="2" t="s">
        <v>883</v>
      </c>
      <c r="I1" s="2"/>
      <c r="J1" s="2" t="s">
        <v>900</v>
      </c>
      <c r="K1" s="2" t="s">
        <v>900</v>
      </c>
      <c r="L1" s="2" t="s">
        <v>900</v>
      </c>
      <c r="M1" s="2"/>
      <c r="N1" s="2"/>
      <c r="O1" s="2"/>
      <c r="P1" s="2"/>
      <c r="Q1" s="2"/>
      <c r="R1" s="2" t="s">
        <v>920</v>
      </c>
      <c r="S1" s="2" t="s">
        <v>920</v>
      </c>
      <c r="T1" s="2" t="s">
        <v>926</v>
      </c>
      <c r="U1" s="2"/>
      <c r="V1" s="2" t="s">
        <v>932</v>
      </c>
      <c r="W1" s="2" t="s">
        <v>939</v>
      </c>
      <c r="X1" s="2" t="s">
        <v>946</v>
      </c>
      <c r="Y1" s="2" t="s">
        <v>946</v>
      </c>
      <c r="Z1" s="2" t="s">
        <v>946</v>
      </c>
      <c r="AA1" s="2" t="s">
        <v>946</v>
      </c>
      <c r="AB1" s="2" t="s">
        <v>946</v>
      </c>
      <c r="AC1" s="2" t="s">
        <v>967</v>
      </c>
      <c r="AD1" s="2" t="s">
        <v>967</v>
      </c>
      <c r="AE1" s="2" t="s">
        <v>967</v>
      </c>
      <c r="AF1" s="2" t="s">
        <v>967</v>
      </c>
      <c r="AG1" s="2"/>
      <c r="AH1" s="2" t="s">
        <v>981</v>
      </c>
      <c r="AI1" s="2" t="s">
        <v>981</v>
      </c>
      <c r="AJ1" s="2" t="s">
        <v>981</v>
      </c>
      <c r="AK1" s="2"/>
      <c r="AL1" s="2"/>
      <c r="AM1" s="2" t="s">
        <v>995</v>
      </c>
      <c r="AN1" s="2" t="s">
        <v>995</v>
      </c>
      <c r="AO1" s="2"/>
      <c r="AQ1" t="s">
        <v>1006</v>
      </c>
      <c r="AR1" t="s">
        <v>1006</v>
      </c>
      <c r="AS1" t="s">
        <v>1006</v>
      </c>
      <c r="AW1" t="s">
        <v>1033</v>
      </c>
    </row>
    <row r="2" spans="1:49" x14ac:dyDescent="0.25">
      <c r="A2" t="s">
        <v>99</v>
      </c>
      <c r="B2" s="2" t="s">
        <v>99</v>
      </c>
      <c r="C2" s="2"/>
      <c r="D2" s="2">
        <v>21521</v>
      </c>
      <c r="E2" s="2">
        <v>21521</v>
      </c>
      <c r="F2" s="2">
        <v>21521</v>
      </c>
      <c r="G2" s="2"/>
      <c r="H2" s="2">
        <v>21012</v>
      </c>
      <c r="I2" s="2"/>
      <c r="J2" s="2">
        <v>21771</v>
      </c>
      <c r="K2" s="2">
        <v>21771</v>
      </c>
      <c r="L2" s="2">
        <v>21771</v>
      </c>
      <c r="M2" s="2"/>
      <c r="N2" s="2"/>
      <c r="O2" s="2"/>
      <c r="P2" s="2"/>
      <c r="Q2" s="2"/>
      <c r="R2" s="2">
        <v>21638</v>
      </c>
      <c r="S2" s="2">
        <v>21638</v>
      </c>
      <c r="T2" s="2">
        <v>21241</v>
      </c>
      <c r="U2" s="2"/>
      <c r="V2" s="2">
        <v>20750</v>
      </c>
      <c r="W2" s="2">
        <v>20692</v>
      </c>
      <c r="X2" s="2">
        <v>20817</v>
      </c>
      <c r="Y2" s="2">
        <v>20817</v>
      </c>
      <c r="Z2" s="2">
        <v>20817</v>
      </c>
      <c r="AA2" s="2">
        <v>20817</v>
      </c>
      <c r="AB2" s="2">
        <v>20817</v>
      </c>
      <c r="AC2" s="2">
        <v>21046</v>
      </c>
      <c r="AD2" s="2">
        <v>21046</v>
      </c>
      <c r="AE2" s="2">
        <v>21046</v>
      </c>
      <c r="AF2" s="2">
        <v>21046</v>
      </c>
      <c r="AG2" s="2"/>
      <c r="AH2" s="2">
        <v>21810</v>
      </c>
      <c r="AI2" s="2">
        <v>21810</v>
      </c>
      <c r="AJ2" s="2">
        <v>21810</v>
      </c>
      <c r="AK2" s="2"/>
      <c r="AL2" s="2"/>
      <c r="AM2" s="2">
        <v>21677</v>
      </c>
      <c r="AN2" s="2">
        <v>21677</v>
      </c>
      <c r="AO2" s="2"/>
      <c r="AQ2">
        <v>21610</v>
      </c>
      <c r="AR2">
        <v>21610</v>
      </c>
      <c r="AS2">
        <v>21610</v>
      </c>
      <c r="AW2">
        <v>21286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38</vt:i4>
      </vt:variant>
    </vt:vector>
  </HeadingPairs>
  <TitlesOfParts>
    <vt:vector size="43" baseType="lpstr">
      <vt:lpstr>MD</vt:lpstr>
      <vt:lpstr>TX</vt:lpstr>
      <vt:lpstr>VA</vt:lpstr>
      <vt:lpstr>LSTD Value</vt:lpstr>
      <vt:lpstr>FieldBakup</vt:lpstr>
      <vt:lpstr>_Collision</vt:lpstr>
      <vt:lpstr>Bodily_Injury_Liability</vt:lpstr>
      <vt:lpstr>Collision</vt:lpstr>
      <vt:lpstr>CurrentBILimits</vt:lpstr>
      <vt:lpstr>CurrentInsurer</vt:lpstr>
      <vt:lpstr>CurrentLicenseStatus</vt:lpstr>
      <vt:lpstr>Custom_Equipment_Coverage</vt:lpstr>
      <vt:lpstr>EducationCompleted</vt:lpstr>
      <vt:lpstr>EmployementStatus</vt:lpstr>
      <vt:lpstr>Estimated_Mileage</vt:lpstr>
      <vt:lpstr>Gender</vt:lpstr>
      <vt:lpstr>Incident_Description</vt:lpstr>
      <vt:lpstr>Income_Loss</vt:lpstr>
      <vt:lpstr>LapseinLast3Years</vt:lpstr>
      <vt:lpstr>Loan_Lease_Payoff</vt:lpstr>
      <vt:lpstr>MartialStatus</vt:lpstr>
      <vt:lpstr>Medical_Payments</vt:lpstr>
      <vt:lpstr>MilitaryBranch</vt:lpstr>
      <vt:lpstr>MilitaryStatus</vt:lpstr>
      <vt:lpstr>Occupation</vt:lpstr>
      <vt:lpstr>Other_Than_Collision</vt:lpstr>
      <vt:lpstr>Payment_Plans</vt:lpstr>
      <vt:lpstr>Property_Damage_Liability</vt:lpstr>
      <vt:lpstr>Reason</vt:lpstr>
      <vt:lpstr>RelationToPolicyHolder</vt:lpstr>
      <vt:lpstr>Rental_Reimbursement</vt:lpstr>
      <vt:lpstr>ResidenceType</vt:lpstr>
      <vt:lpstr>Roadside_Assistance</vt:lpstr>
      <vt:lpstr>State</vt:lpstr>
      <vt:lpstr>Suffix</vt:lpstr>
      <vt:lpstr>Uninsured_Underinsured_Motorist___Bodily_Injury</vt:lpstr>
      <vt:lpstr>Uninsured_Underinsured_Motorist___Property_Damage</vt:lpstr>
      <vt:lpstr>Vehicle_Primary_Usage</vt:lpstr>
      <vt:lpstr>YearOwnedTheVehichle</vt:lpstr>
      <vt:lpstr>YearOwnedTheVehicle</vt:lpstr>
      <vt:lpstr>YearsAtResidence</vt:lpstr>
      <vt:lpstr>YearsWithPriorInsurer</vt:lpstr>
      <vt:lpstr>YesNo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Gurpreet Singh</dc:creator>
  <cp:lastModifiedBy>Vyom Sharma</cp:lastModifiedBy>
  <dcterms:created xsi:type="dcterms:W3CDTF">2014-12-03T13:50:43Z</dcterms:created>
  <dcterms:modified xsi:type="dcterms:W3CDTF">2015-02-24T10:24:25Z</dcterms:modified>
</cp:coreProperties>
</file>