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<sst xmlns="http://schemas.openxmlformats.org/spreadsheetml/2006/main" count="16" uniqueCount="15">
  <si>
    <t xml:space="preserve">Tabla de datos</t>
  </si>
  <si>
    <t xml:space="preserve">Aire</t>
  </si>
  <si>
    <r>
      <rPr>
        <sz val="10"/>
        <rFont val="Arial"/>
        <family val="2"/>
      </rPr>
      <t xml:space="preserve">P </t>
    </r>
    <r>
      <rPr>
        <vertAlign val="subscript"/>
        <sz val="11"/>
        <color rgb="FF000000"/>
        <rFont val="Cambria"/>
        <family val="1"/>
      </rPr>
      <t xml:space="preserve">total</t>
    </r>
    <r>
      <rPr>
        <sz val="11"/>
        <color rgb="FF000000"/>
        <rFont val="Cambria"/>
        <family val="1"/>
      </rPr>
      <t xml:space="preserve"> (kPa)</t>
    </r>
  </si>
  <si>
    <r>
      <rPr>
        <sz val="10"/>
        <rFont val="Arial"/>
        <family val="2"/>
      </rPr>
      <t xml:space="preserve">P</t>
    </r>
    <r>
      <rPr>
        <vertAlign val="subscript"/>
        <sz val="11"/>
        <color rgb="FF000000"/>
        <rFont val="Cambria"/>
        <family val="1"/>
      </rPr>
      <t xml:space="preserve">aire</t>
    </r>
    <r>
      <rPr>
        <sz val="11"/>
        <color rgb="FF000000"/>
        <rFont val="Cambria"/>
        <family val="1"/>
      </rPr>
      <t xml:space="preserve"> (kPa)</t>
    </r>
  </si>
  <si>
    <r>
      <rPr>
        <sz val="10"/>
        <rFont val="Arial"/>
        <family val="2"/>
      </rPr>
      <t xml:space="preserve">P</t>
    </r>
    <r>
      <rPr>
        <vertAlign val="subscript"/>
        <sz val="11"/>
        <color rgb="FF000000"/>
        <rFont val="Cambria"/>
        <family val="1"/>
      </rPr>
      <t xml:space="preserve">vap</t>
    </r>
    <r>
      <rPr>
        <sz val="11"/>
        <color rgb="FF000000"/>
        <rFont val="Cambria"/>
        <family val="1"/>
      </rPr>
      <t xml:space="preserve"> (kPa)</t>
    </r>
  </si>
  <si>
    <t xml:space="preserve">Temperatura (°C)</t>
  </si>
  <si>
    <t xml:space="preserve">Temperatura (K)</t>
  </si>
  <si>
    <r>
      <rPr>
        <sz val="10"/>
        <rFont val="Arial"/>
        <family val="2"/>
      </rPr>
      <t xml:space="preserve">Ln(P</t>
    </r>
    <r>
      <rPr>
        <sz val="8"/>
        <rFont val="Arial"/>
        <family val="2"/>
      </rPr>
      <t xml:space="preserve">vapor</t>
    </r>
    <r>
      <rPr>
        <sz val="10"/>
        <rFont val="Arial"/>
        <family val="2"/>
      </rPr>
      <t xml:space="preserve">)</t>
    </r>
  </si>
  <si>
    <t xml:space="preserve">Inverso de Temperatura</t>
  </si>
  <si>
    <r>
      <rPr>
        <sz val="10"/>
        <rFont val="Arial"/>
        <family val="2"/>
      </rPr>
      <t xml:space="preserve">H</t>
    </r>
    <r>
      <rPr>
        <sz val="8"/>
        <rFont val="Arial"/>
        <family val="2"/>
      </rPr>
      <t xml:space="preserve">vapor</t>
    </r>
  </si>
  <si>
    <t xml:space="preserve">J/mol</t>
  </si>
  <si>
    <t xml:space="preserve">kJ/mol</t>
  </si>
  <si>
    <r>
      <rPr>
        <sz val="10"/>
        <rFont val="Arial"/>
        <family val="2"/>
      </rPr>
      <t xml:space="preserve">H</t>
    </r>
    <r>
      <rPr>
        <sz val="8"/>
        <rFont val="Arial"/>
        <family val="2"/>
      </rPr>
      <t xml:space="preserve">vapor teórico</t>
    </r>
  </si>
  <si>
    <t xml:space="preserve">Error experimental</t>
  </si>
  <si>
    <t xml:space="preserve">%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</si>
</sst>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bscript"/>
      <sz val="11"/>
      <color rgb="FF000000"/>
      <name val="Cambria"/>
      <family val="1"/>
    </font>
    <font>
      <sz val="11"/>
      <color rgb="FF000000"/>
      <name val="Cambria"/>
      <family val="1"/>
    </font>
    <font>
      <sz val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Sheet1!$B$9:$B$13</c:f>
              <c:numCache>
                <c:formatCode>General</c:formatCode>
                <c:ptCount val="5"/>
                <c:pt idx="0">
                  <c:v>0.00338638672536404</c:v>
                </c:pt>
                <c:pt idx="1">
                  <c:v>0.00336927223719677</c:v>
                </c:pt>
                <c:pt idx="2">
                  <c:v>0.00334896182183523</c:v>
                </c:pt>
                <c:pt idx="3">
                  <c:v>0.00333444481493831</c:v>
                </c:pt>
                <c:pt idx="4">
                  <c:v>0.00331345261762757</c:v>
                </c:pt>
              </c:numCache>
            </c:numRef>
          </c:xVal>
          <c:yVal>
            <c:numRef>
              <c:f>Sheet1!$A$9:$A$13</c:f>
              <c:numCache>
                <c:formatCode>General</c:formatCode>
                <c:ptCount val="5"/>
                <c:pt idx="0">
                  <c:v>1.27144888295854</c:v>
                </c:pt>
                <c:pt idx="1">
                  <c:v>1.40178785145817</c:v>
                </c:pt>
                <c:pt idx="2">
                  <c:v>1.44884318478708</c:v>
                </c:pt>
                <c:pt idx="3">
                  <c:v>1.50890304994224</c:v>
                </c:pt>
                <c:pt idx="4">
                  <c:v>1.60621803463379</c:v>
                </c:pt>
              </c:numCache>
            </c:numRef>
          </c:yVal>
          <c:smooth val="0"/>
        </c:ser>
        <c:axId val="92748644"/>
        <c:axId val="81195403"/>
      </c:scatterChart>
      <c:valAx>
        <c:axId val="927486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1/T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195403"/>
        <c:crosses val="autoZero"/>
        <c:crossBetween val="midCat"/>
      </c:valAx>
      <c:valAx>
        <c:axId val="811954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Ln(Pvapor)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7486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214200</xdr:colOff>
      <xdr:row>7</xdr:row>
      <xdr:rowOff>118080</xdr:rowOff>
    </xdr:from>
    <xdr:to>
      <xdr:col>10</xdr:col>
      <xdr:colOff>286560</xdr:colOff>
      <xdr:row>27</xdr:row>
      <xdr:rowOff>78480</xdr:rowOff>
    </xdr:to>
    <xdr:graphicFrame>
      <xdr:nvGraphicFramePr>
        <xdr:cNvPr id="0" name=""/>
        <xdr:cNvGraphicFramePr/>
      </xdr:nvGraphicFramePr>
      <xdr:xfrm>
        <a:off x="3762360" y="1397520"/>
        <a:ext cx="576216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93"/>
    <col collapsed="false" customWidth="true" hidden="false" outlineLevel="0" max="2" min="2" style="0" width="20.83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</row>
    <row r="2" customFormat="false" ht="15.85" hidden="false" customHeight="false" outlineLevel="0" collapsed="false">
      <c r="A2" s="1" t="s">
        <v>2</v>
      </c>
      <c r="B2" s="2"/>
      <c r="C2" s="0" t="n">
        <v>102.7</v>
      </c>
      <c r="D2" s="0" t="n">
        <v>103.7</v>
      </c>
      <c r="E2" s="0" t="n">
        <v>104.5</v>
      </c>
      <c r="F2" s="0" t="n">
        <v>105.2</v>
      </c>
      <c r="G2" s="0" t="n">
        <v>106.3</v>
      </c>
    </row>
    <row r="3" customFormat="false" ht="15.85" hidden="false" customHeight="false" outlineLevel="0" collapsed="false">
      <c r="A3" s="1" t="s">
        <v>3</v>
      </c>
      <c r="B3" s="0" t="n">
        <v>101.4</v>
      </c>
      <c r="C3" s="0" t="n">
        <f aca="false">(101.4/302.05)*C6</f>
        <v>99.1339844396623</v>
      </c>
      <c r="D3" s="0" t="n">
        <f aca="false">(101.4/302.05)*D6</f>
        <v>99.6375434530707</v>
      </c>
      <c r="E3" s="0" t="n">
        <f aca="false">(101.4/302.05)*E6</f>
        <v>100.241814269161</v>
      </c>
      <c r="F3" s="0" t="n">
        <f aca="false">(101.4/302.05)*F6</f>
        <v>100.678232080781</v>
      </c>
      <c r="G3" s="0" t="n">
        <f aca="false">(101.4/302.05)*G6</f>
        <v>101.316073497765</v>
      </c>
    </row>
    <row r="4" customFormat="false" ht="15.85" hidden="false" customHeight="false" outlineLevel="0" collapsed="false">
      <c r="A4" s="1" t="s">
        <v>4</v>
      </c>
      <c r="B4" s="2"/>
      <c r="C4" s="0" t="n">
        <f aca="false">C2-C3</f>
        <v>3.56601556033769</v>
      </c>
      <c r="D4" s="0" t="n">
        <f aca="false">D2-D3</f>
        <v>4.06245654692931</v>
      </c>
      <c r="E4" s="0" t="n">
        <f aca="false">E2-E3</f>
        <v>4.25818573083926</v>
      </c>
      <c r="F4" s="0" t="n">
        <f aca="false">F2-F3</f>
        <v>4.52176791921869</v>
      </c>
      <c r="G4" s="0" t="n">
        <f aca="false">G2-G3</f>
        <v>4.98392650223472</v>
      </c>
    </row>
    <row r="5" customFormat="false" ht="13.8" hidden="false" customHeight="false" outlineLevel="0" collapsed="false">
      <c r="A5" s="3" t="s">
        <v>5</v>
      </c>
      <c r="B5" s="0" t="n">
        <v>28.9</v>
      </c>
      <c r="C5" s="0" t="n">
        <v>21.8</v>
      </c>
      <c r="D5" s="0" t="n">
        <v>23.3</v>
      </c>
      <c r="E5" s="0" t="n">
        <v>25.1</v>
      </c>
      <c r="F5" s="0" t="n">
        <v>26.4</v>
      </c>
      <c r="G5" s="0" t="n">
        <v>28.3</v>
      </c>
    </row>
    <row r="6" customFormat="false" ht="13.8" hidden="false" customHeight="false" outlineLevel="0" collapsed="false">
      <c r="A6" s="3" t="s">
        <v>6</v>
      </c>
      <c r="B6" s="0" t="n">
        <f aca="false">B5 + 273.15</f>
        <v>302.05</v>
      </c>
      <c r="C6" s="0" t="n">
        <f aca="false">C5 + 273.5</f>
        <v>295.3</v>
      </c>
      <c r="D6" s="0" t="n">
        <f aca="false">D5 + 273.5</f>
        <v>296.8</v>
      </c>
      <c r="E6" s="0" t="n">
        <f aca="false">E5 + 273.5</f>
        <v>298.6</v>
      </c>
      <c r="F6" s="0" t="n">
        <f aca="false">F5 + 273.5</f>
        <v>299.9</v>
      </c>
      <c r="G6" s="0" t="n">
        <f aca="false">G5 + 273.5</f>
        <v>301.8</v>
      </c>
    </row>
    <row r="8" customFormat="false" ht="13.45" hidden="false" customHeight="false" outlineLevel="0" collapsed="false">
      <c r="A8" s="0" t="s">
        <v>7</v>
      </c>
      <c r="B8" s="0" t="s">
        <v>8</v>
      </c>
    </row>
    <row r="9" customFormat="false" ht="12.8" hidden="false" customHeight="false" outlineLevel="0" collapsed="false">
      <c r="A9" s="0" t="n">
        <f aca="false">LN(C4)</f>
        <v>1.27144888295854</v>
      </c>
      <c r="B9" s="0" t="n">
        <f aca="false">1/C6</f>
        <v>0.00338638672536404</v>
      </c>
    </row>
    <row r="10" customFormat="false" ht="12.8" hidden="false" customHeight="false" outlineLevel="0" collapsed="false">
      <c r="A10" s="0" t="n">
        <f aca="false">LN(D4)</f>
        <v>1.40178785145817</v>
      </c>
      <c r="B10" s="0" t="n">
        <f aca="false">1/D6</f>
        <v>0.00336927223719677</v>
      </c>
    </row>
    <row r="11" customFormat="false" ht="12.8" hidden="false" customHeight="false" outlineLevel="0" collapsed="false">
      <c r="A11" s="0" t="n">
        <f aca="false">LN(E4)</f>
        <v>1.44884318478708</v>
      </c>
      <c r="B11" s="0" t="n">
        <f aca="false">1/E6</f>
        <v>0.00334896182183523</v>
      </c>
    </row>
    <row r="12" customFormat="false" ht="12.8" hidden="false" customHeight="false" outlineLevel="0" collapsed="false">
      <c r="A12" s="0" t="n">
        <f aca="false">LN(F4)</f>
        <v>1.50890304994224</v>
      </c>
      <c r="B12" s="0" t="n">
        <f aca="false">1/F6</f>
        <v>0.00333444481493831</v>
      </c>
    </row>
    <row r="13" customFormat="false" ht="12.8" hidden="false" customHeight="false" outlineLevel="0" collapsed="false">
      <c r="A13" s="0" t="n">
        <f aca="false">LN(G4)</f>
        <v>1.60621803463379</v>
      </c>
      <c r="B13" s="0" t="n">
        <f aca="false">1/G6</f>
        <v>0.00331345261762757</v>
      </c>
    </row>
    <row r="17" customFormat="false" ht="13.45" hidden="false" customHeight="false" outlineLevel="0" collapsed="false">
      <c r="A17" s="4" t="s">
        <v>9</v>
      </c>
      <c r="B17" s="0" t="n">
        <f aca="false">(-1)*(8.314*(-4291.00144821472))</f>
        <v>35675.3860404572</v>
      </c>
      <c r="C17" s="0" t="s">
        <v>10</v>
      </c>
    </row>
    <row r="18" customFormat="false" ht="12.8" hidden="false" customHeight="false" outlineLevel="0" collapsed="false">
      <c r="B18" s="0" t="n">
        <f aca="false">B17/1000</f>
        <v>35.6753860404572</v>
      </c>
      <c r="C18" s="0" t="s">
        <v>11</v>
      </c>
    </row>
    <row r="19" customFormat="false" ht="13.45" hidden="false" customHeight="false" outlineLevel="0" collapsed="false">
      <c r="A19" s="0" t="s">
        <v>12</v>
      </c>
      <c r="B19" s="0" t="n">
        <v>38.7</v>
      </c>
      <c r="C19" s="0" t="s">
        <v>11</v>
      </c>
    </row>
    <row r="20" customFormat="false" ht="12.8" hidden="false" customHeight="false" outlineLevel="0" collapsed="false">
      <c r="A20" s="0" t="s">
        <v>13</v>
      </c>
      <c r="B20" s="0" t="n">
        <f aca="false">(B19-B18)/B19</f>
        <v>0.0781553994713907</v>
      </c>
    </row>
    <row r="21" customFormat="false" ht="12.8" hidden="false" customHeight="false" outlineLevel="0" collapsed="false">
      <c r="B21" s="0" t="n">
        <f aca="false">B20*100</f>
        <v>7.81553994713907</v>
      </c>
      <c r="C21" s="0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2020-09-11T23:45:50Z</dcterms:created>
  <dc:creator/>
  <dc:description/>
  <dc:language>en-US</dc:language>
  <cp:lastModifiedBy/>
  <dcterms:modified xsi:type="dcterms:W3CDTF">2020-09-12T01:53:47Z</dcterms:modified>
  <cp:revision>2</cp:revision>
  <dc:subject/>
  <dc:title/>
</cp:coreProperties>
</file>