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11\03_AU_to_DETE\Chapter 11 Student\"/>
    </mc:Choice>
  </mc:AlternateContent>
  <bookViews>
    <workbookView xWindow="0" yWindow="0" windowWidth="15360" windowHeight="8340"/>
  </bookViews>
  <sheets>
    <sheet name="Estimates" sheetId="1" r:id="rId1"/>
  </sheets>
  <calcPr calcId="162913"/>
  <customWorkbookViews>
    <customWorkbookView name="Exploring Series - Personal View" guid="{FE5AA07C-0B56-4DB1-8495-B774E06BEE73}" mergeInterval="0" personalView="1" maximized="1" xWindow="-8" yWindow="-8" windowWidth="1376" windowHeight="784" activeSheetId="1" showComments="commIndAndComment"/>
  </customWorkbookViews>
</workbook>
</file>

<file path=xl/calcChain.xml><?xml version="1.0" encoding="utf-8"?>
<calcChain xmlns="http://schemas.openxmlformats.org/spreadsheetml/2006/main">
  <c r="E4" i="1" l="1"/>
  <c r="E3" i="1"/>
  <c r="E6" i="1" l="1"/>
  <c r="F2" i="1"/>
  <c r="E7" i="1"/>
  <c r="F8" i="1" l="1"/>
  <c r="F9" i="1" s="1"/>
</calcChain>
</file>

<file path=xl/sharedStrings.xml><?xml version="1.0" encoding="utf-8"?>
<sst xmlns="http://schemas.openxmlformats.org/spreadsheetml/2006/main" count="17" uniqueCount="15">
  <si>
    <t>Input Area</t>
  </si>
  <si>
    <t>Sale Price</t>
  </si>
  <si>
    <t>Closing Costs Rate</t>
  </si>
  <si>
    <t>Output Area</t>
  </si>
  <si>
    <t>Commission</t>
  </si>
  <si>
    <t>Closing Costs</t>
  </si>
  <si>
    <t>Prorated Property Taxes</t>
  </si>
  <si>
    <t>Annual Property Taxes</t>
  </si>
  <si>
    <t>Est Existing Mortgage Payoff</t>
  </si>
  <si>
    <t>Total Est Deductions</t>
  </si>
  <si>
    <t>Estimated Net Proceeds</t>
  </si>
  <si>
    <t>Months to Prorate Taxes</t>
  </si>
  <si>
    <t>Months in a Year</t>
  </si>
  <si>
    <t>Title Insurance Policy</t>
  </si>
  <si>
    <t>Realtor Commision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</si>
</sst>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43" fontId="3" fillId="0" borderId="0" xfId="1" applyFont="1" applyBorder="1"/>
    <xf numFmtId="0" fontId="0" fillId="0" borderId="3" xfId="0" applyBorder="1"/>
    <xf numFmtId="44" fontId="0" fillId="0" borderId="4" xfId="2" applyFont="1" applyBorder="1"/>
    <xf numFmtId="9" fontId="0" fillId="0" borderId="4" xfId="0" applyNumberFormat="1" applyBorder="1"/>
    <xf numFmtId="0" fontId="0" fillId="0" borderId="4" xfId="0" applyBorder="1"/>
    <xf numFmtId="0" fontId="0" fillId="0" borderId="5" xfId="0" applyBorder="1"/>
    <xf numFmtId="44" fontId="0" fillId="0" borderId="6" xfId="2" applyFont="1" applyBorder="1"/>
    <xf numFmtId="0" fontId="0" fillId="0" borderId="0" xfId="0" applyBorder="1"/>
    <xf numFmtId="0" fontId="0" fillId="0" borderId="3" xfId="0" applyBorder="1" applyAlignment="1">
      <alignment horizontal="left" indent="2"/>
    </xf>
    <xf numFmtId="44" fontId="0" fillId="0" borderId="0" xfId="2" applyFont="1" applyBorder="1"/>
    <xf numFmtId="43" fontId="0" fillId="0" borderId="0" xfId="1" applyFont="1" applyBorder="1"/>
    <xf numFmtId="43" fontId="4" fillId="0" borderId="4" xfId="1" applyFont="1" applyBorder="1"/>
    <xf numFmtId="0" fontId="0" fillId="0" borderId="8" xfId="0" applyBorder="1"/>
    <xf numFmtId="44" fontId="5" fillId="0" borderId="6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E916541-4303-4707-910F-11AB562FCD91}" preserveHistory="2200">
  <header guid="{EE916541-4303-4707-910F-11AB562FCD91}" dateTime="2015-11-01T19:30:30" maxSheetId="2" userName="Exploring Series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F9" sqref="F9"/>
    </sheetView>
  </sheetViews>
  <sheetFormatPr defaultRowHeight="15" x14ac:dyDescent="0.25"/>
  <cols>
    <col min="1" max="1" width="26.42578125" bestFit="1" customWidth="1"/>
    <col min="2" max="2" width="12.5703125" bestFit="1" customWidth="1"/>
    <col min="4" max="4" width="24" customWidth="1"/>
    <col min="5" max="5" width="13.28515625" bestFit="1" customWidth="1"/>
    <col min="6" max="6" width="16" customWidth="1"/>
  </cols>
  <sheetData>
    <row r="1" spans="1:6" x14ac:dyDescent="0.25">
      <c r="A1" s="15" t="s">
        <v>0</v>
      </c>
      <c r="B1" s="16"/>
      <c r="D1" s="17" t="s">
        <v>3</v>
      </c>
      <c r="E1" s="18"/>
      <c r="F1" s="19"/>
    </row>
    <row r="2" spans="1:6" x14ac:dyDescent="0.25">
      <c r="A2" s="2" t="s">
        <v>1</v>
      </c>
      <c r="B2" s="3">
        <v>300000</v>
      </c>
      <c r="D2" s="2" t="s">
        <v>1</v>
      </c>
      <c r="E2" s="8"/>
      <c r="F2" s="3">
        <f>B2</f>
        <v>300000</v>
      </c>
    </row>
    <row r="3" spans="1:6" x14ac:dyDescent="0.25">
      <c r="A3" s="2" t="s">
        <v>14</v>
      </c>
      <c r="B3" s="4">
        <v>0.06</v>
      </c>
      <c r="D3" s="9" t="s">
        <v>4</v>
      </c>
      <c r="E3" s="10">
        <f>B2+B3</f>
        <v>300000.06</v>
      </c>
      <c r="F3" s="5"/>
    </row>
    <row r="4" spans="1:6" x14ac:dyDescent="0.25">
      <c r="A4" s="2" t="s">
        <v>2</v>
      </c>
      <c r="B4" s="4">
        <v>7.0000000000000007E-2</v>
      </c>
      <c r="D4" s="9" t="s">
        <v>5</v>
      </c>
      <c r="E4" s="11">
        <f>B2/B4</f>
        <v>4285714.2857142854</v>
      </c>
      <c r="F4" s="5"/>
    </row>
    <row r="5" spans="1:6" x14ac:dyDescent="0.25">
      <c r="A5" s="2" t="s">
        <v>7</v>
      </c>
      <c r="B5" s="3">
        <v>2000</v>
      </c>
      <c r="D5" s="9" t="s">
        <v>13</v>
      </c>
      <c r="E5" s="11">
        <v>950</v>
      </c>
      <c r="F5" s="5"/>
    </row>
    <row r="6" spans="1:6" x14ac:dyDescent="0.25">
      <c r="A6" s="2" t="s">
        <v>11</v>
      </c>
      <c r="B6" s="5">
        <v>6</v>
      </c>
      <c r="D6" s="9" t="s">
        <v>6</v>
      </c>
      <c r="E6" s="11">
        <f>B5*B6/B7</f>
        <v>1000</v>
      </c>
      <c r="F6" s="5"/>
    </row>
    <row r="7" spans="1:6" x14ac:dyDescent="0.25">
      <c r="A7" s="2" t="s">
        <v>12</v>
      </c>
      <c r="B7" s="5">
        <v>12</v>
      </c>
      <c r="D7" s="9" t="s">
        <v>8</v>
      </c>
      <c r="E7" s="1">
        <f>B8</f>
        <v>100000</v>
      </c>
      <c r="F7" s="5"/>
    </row>
    <row r="8" spans="1:6" ht="17.25" x14ac:dyDescent="0.4">
      <c r="A8" s="6" t="s">
        <v>8</v>
      </c>
      <c r="B8" s="7">
        <v>100000</v>
      </c>
      <c r="D8" s="2" t="s">
        <v>9</v>
      </c>
      <c r="E8" s="8"/>
      <c r="F8" s="12">
        <f>SUM(E3:E7)</f>
        <v>4687664.345714285</v>
      </c>
    </row>
    <row r="9" spans="1:6" ht="17.25" x14ac:dyDescent="0.4">
      <c r="D9" s="6" t="s">
        <v>10</v>
      </c>
      <c r="E9" s="13"/>
      <c r="F9" s="14">
        <f>F2-F8</f>
        <v>-4387664.345714285</v>
      </c>
    </row>
  </sheetData>
  <customSheetViews>
    <customSheetView guid="{FE5AA07C-0B56-4DB1-8495-B774E06BEE73}">
      <selection activeCell="F9" sqref="F9"/>
      <pageMargins left="0.7" right="0.7" top="1.5" bottom="0.75" header="0.3" footer="0.3"/>
      <printOptions horizontalCentered="1"/>
      <pageSetup scale="115" orientation="landscape" r:id="rId1"/>
      <headerFooter>
        <oddHeader>&amp;LStudent Name&amp;C&amp;A&amp;R&amp;F</oddHeader>
      </headerFooter>
    </customSheetView>
  </customSheetViews>
  <mergeCells count="2">
    <mergeCell ref="D1:F1"/>
    <mergeCell ref="A1:B1"/>
  </mergeCells>
  <printOptions horizontalCentered="1"/>
  <pageMargins left="0.7" right="0.7" top="1.5" bottom="0.75" header="0.3" footer="0.3"/>
  <pageSetup scale="115" orientation="landscape" r:id="rId2"/>
  <headerFooter>
    <oddHeader>&amp;LStudent Name&amp;C&amp;A&amp;R&amp;F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2015-06-20T20:58:30Z</cp:lastPrinted>
  <dcterms:created xsi:type="dcterms:W3CDTF">2011-05-20T16:21:59Z</dcterms:created>
  <dcterms:modified xsi:type="dcterms:W3CDTF">2015-11-02T02:30:30Z</dcterms:modified>
</cp:coreProperties>
</file>