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Exploring 2016\Chapter 11\03_AU_to_DETE\Chapter 11 Student\"/>
    </mc:Choice>
  </mc:AlternateContent>
  <bookViews>
    <workbookView xWindow="0" yWindow="0" windowWidth="20400" windowHeight="8235"/>
  </bookViews>
  <sheets>
    <sheet name="Fall" sheetId="1" r:id="rId1"/>
    <sheet name="Spring" sheetId="2" r:id="rId2"/>
    <sheet name="Lunches" sheetId="3" r:id="rId3"/>
    <sheet name="Travel" sheetId="4" r:id="rId4"/>
    <sheet name="Printing" sheetId="5" r:id="rId5"/>
    <sheet name="Gifts" sheetId="6" r:id="rId6"/>
    <sheet name="Q&amp;A" sheetId="7" r:id="rId7"/>
  </sheets>
  <calcPr calcId="162913"/>
  <customWorkbookViews>
    <customWorkbookView name="Exploring Series - Personal View" guid="{30D9333B-E021-4EB3-B3BB-C2FDC92B1818}" mergeInterval="0" personalView="1" maximized="1" xWindow="-8" yWindow="-8" windowWidth="1376" windowHeight="784" activeSheetId="2" showComments="commIndAndComment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9" i="2" l="1"/>
  <c r="B9" i="1"/>
  <c r="B9" i="6" l="1"/>
  <c r="B10" i="2" s="1"/>
  <c r="B4" i="6"/>
  <c r="B10" i="1" s="1"/>
  <c r="B10" i="5"/>
  <c r="B4" i="5"/>
  <c r="B13" i="4"/>
  <c r="B8" i="2" s="1"/>
  <c r="B6" i="4"/>
  <c r="B36" i="3"/>
  <c r="B7" i="2" s="1"/>
  <c r="B18" i="3"/>
  <c r="B7" i="1" s="1"/>
  <c r="C11" i="2" l="1"/>
  <c r="C11" i="1"/>
  <c r="C13" i="1" s="1"/>
  <c r="C4" i="2" s="1"/>
  <c r="C13" i="2" s="1"/>
</calcChain>
</file>

<file path=xl/sharedStrings.xml><?xml version="1.0" encoding="utf-8"?>
<sst xmlns="http://schemas.openxmlformats.org/spreadsheetml/2006/main" count="98" uniqueCount="63">
  <si>
    <t>Lecture Series</t>
  </si>
  <si>
    <t>Beginning Budget</t>
  </si>
  <si>
    <t>Expenses:</t>
  </si>
  <si>
    <t>Lunches (Fall)</t>
  </si>
  <si>
    <t>Travel (Fall)</t>
  </si>
  <si>
    <t>Printing/Copies</t>
  </si>
  <si>
    <t>Gifts</t>
  </si>
  <si>
    <t>Total Expenses</t>
  </si>
  <si>
    <t>Balance End of Fall</t>
  </si>
  <si>
    <t>Lunches (Spring)</t>
  </si>
  <si>
    <t>Travel (Spring)</t>
  </si>
  <si>
    <t>Amount</t>
  </si>
  <si>
    <t>Week 1 Lunch (6 people)</t>
  </si>
  <si>
    <t>Week 2 Lunch (5 people)</t>
  </si>
  <si>
    <t>Week 3 Lunch (4 people)</t>
  </si>
  <si>
    <t>Week 4 Lunch (5 people)</t>
  </si>
  <si>
    <t>Week 5 Lunch (5 people)</t>
  </si>
  <si>
    <t>Week 6 Lunch (6 people)</t>
  </si>
  <si>
    <t>Week 7 Lunch (5 people)</t>
  </si>
  <si>
    <t>No Lunch (Fall Break)</t>
  </si>
  <si>
    <t>Week 8 Lunch (6 people)</t>
  </si>
  <si>
    <t>Week 9 Lunch (4 people)</t>
  </si>
  <si>
    <t>Week 10 Lunch (5 people)</t>
  </si>
  <si>
    <t>Week 11 Lunch (6 people)</t>
  </si>
  <si>
    <t>No Lunch (Thanksgiving)</t>
  </si>
  <si>
    <t>Week 12 Lunch (5 people)</t>
  </si>
  <si>
    <t>Week 13 Lunch (6 people)</t>
  </si>
  <si>
    <t>Week 14 Lunch (6 people)</t>
  </si>
  <si>
    <t>Week 1 Lunch (4 people)</t>
  </si>
  <si>
    <t>Week 3 Lunch (6 people)</t>
  </si>
  <si>
    <t>Week 5 Lunch (7 people)</t>
  </si>
  <si>
    <t>Week 6 Lunch (4 people)</t>
  </si>
  <si>
    <t>Week 8 Lunch (5 people)</t>
  </si>
  <si>
    <t>No Lunch (Spring Break)</t>
  </si>
  <si>
    <t>Week 9 Lunch (5 people)</t>
  </si>
  <si>
    <t>Week 10 Lunch (4 people)</t>
  </si>
  <si>
    <t>Week 12 Lunch (8 people)</t>
  </si>
  <si>
    <t>Week 15 Lunch (5 people)</t>
  </si>
  <si>
    <t>Hotel for Guest</t>
  </si>
  <si>
    <t>Transportation for Guest</t>
  </si>
  <si>
    <t>Airfare for Guest</t>
  </si>
  <si>
    <t>Spring</t>
  </si>
  <si>
    <t>Bulletin Board Fliers</t>
  </si>
  <si>
    <t xml:space="preserve">              </t>
  </si>
  <si>
    <t>Fall</t>
  </si>
  <si>
    <t>Bookstore Gifts</t>
  </si>
  <si>
    <t>Your Answers</t>
  </si>
  <si>
    <t>Question</t>
  </si>
  <si>
    <t>1)</t>
  </si>
  <si>
    <t>If the budget is reduced by $500.00 what area or areas do you think would be easiest to reduce?</t>
  </si>
  <si>
    <t>2)</t>
  </si>
  <si>
    <t>What suggestions do you have to raise additional finances for the lecture series?</t>
  </si>
  <si>
    <t>Total Gifts Fall</t>
  </si>
  <si>
    <t>Total Gifts Spring</t>
  </si>
  <si>
    <t>Spring Semester</t>
  </si>
  <si>
    <t>Fall Semester</t>
  </si>
  <si>
    <t>Fall Lunches</t>
  </si>
  <si>
    <t>Total Fall Lunches</t>
  </si>
  <si>
    <t>Spring Lunches</t>
  </si>
  <si>
    <t>Total Spring Lunches</t>
  </si>
  <si>
    <t>Total Fall Travel</t>
  </si>
  <si>
    <t>Total Spring Travel</t>
  </si>
  <si>
    <t>Total Fall Printing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</si>
</sst>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u val="doubleAccounting"/>
      <sz val="11"/>
      <color theme="1"/>
      <name val="Calibri"/>
      <family val="2"/>
      <scheme val="minor"/>
    </font>
    <font>
      <b/>
      <u val="doubleAccounting"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43" fontId="0" fillId="0" borderId="0" xfId="1" applyFont="1"/>
    <xf numFmtId="4" fontId="0" fillId="0" borderId="0" xfId="0" applyNumberFormat="1"/>
    <xf numFmtId="0" fontId="0" fillId="0" borderId="0" xfId="0" applyAlignment="1">
      <alignment horizontal="left" indent="2"/>
    </xf>
    <xf numFmtId="43" fontId="0" fillId="0" borderId="0" xfId="0" applyNumberFormat="1"/>
    <xf numFmtId="43" fontId="5" fillId="0" borderId="0" xfId="0" applyNumberFormat="1" applyFont="1"/>
    <xf numFmtId="0" fontId="2" fillId="0" borderId="0" xfId="0" applyFont="1" applyAlignment="1">
      <alignment horizontal="left" indent="4"/>
    </xf>
    <xf numFmtId="43" fontId="5" fillId="0" borderId="0" xfId="1" applyFont="1"/>
    <xf numFmtId="43" fontId="6" fillId="0" borderId="0" xfId="1" applyFont="1"/>
    <xf numFmtId="0" fontId="2" fillId="0" borderId="0" xfId="0" applyFont="1" applyAlignment="1">
      <alignment horizontal="center"/>
    </xf>
    <xf numFmtId="15" fontId="0" fillId="0" borderId="0" xfId="0" applyNumberFormat="1"/>
    <xf numFmtId="0" fontId="2" fillId="0" borderId="0" xfId="0" applyFont="1" applyAlignment="1">
      <alignment horizontal="right"/>
    </xf>
    <xf numFmtId="43" fontId="7" fillId="0" borderId="0" xfId="1" applyFont="1"/>
    <xf numFmtId="43" fontId="6" fillId="0" borderId="0" xfId="0" applyNumberFormat="1" applyFont="1"/>
    <xf numFmtId="0" fontId="8" fillId="0" borderId="0" xfId="0" applyFont="1"/>
    <xf numFmtId="44" fontId="0" fillId="0" borderId="0" xfId="2" applyFont="1" applyBorder="1"/>
    <xf numFmtId="44" fontId="9" fillId="0" borderId="0" xfId="2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usernames" Target="revisions/userNames1.xml"/></Relationships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3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5" Type="http://schemas.openxmlformats.org/officeDocument/2006/relationships/revisionLog" Target="revisionLog5.xml"/><Relationship Id="rId4" Type="http://schemas.openxmlformats.org/officeDocument/2006/relationships/revisionLog" Target="revisionLog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960E52DE-323B-46F9-A832-00F6EED3C7EC}" diskRevisions="1" revisionId="49" version="6" preserveHistory="2200">
  <header guid="{1BAE4755-FD96-4E5C-97D9-7EDBD5A3A4D2}" dateTime="2012-12-17T09:23:39" maxSheetId="8" userName="Exploring Series" r:id="rId1">
    <sheetIdMap count="7">
      <sheetId val="1"/>
      <sheetId val="2"/>
      <sheetId val="3"/>
      <sheetId val="4"/>
      <sheetId val="5"/>
      <sheetId val="6"/>
      <sheetId val="7"/>
    </sheetIdMap>
  </header>
  <header guid="{E5718DD4-4241-46CB-B552-07A02A5D3EAB}" dateTime="2012-12-17T09:45:05" maxSheetId="8" userName="Exploring Series" r:id="rId2" minRId="1" maxRId="2">
    <sheetIdMap count="7">
      <sheetId val="1"/>
      <sheetId val="2"/>
      <sheetId val="3"/>
      <sheetId val="4"/>
      <sheetId val="5"/>
      <sheetId val="6"/>
      <sheetId val="7"/>
    </sheetIdMap>
  </header>
  <header guid="{42E7B789-DFB6-4CFD-9AD1-ED0A49C6B1A9}" dateTime="2015-11-01T20:27:06" maxSheetId="8" userName="Exploring Series" r:id="rId3" minRId="3" maxRId="4">
    <sheetIdMap count="7">
      <sheetId val="1"/>
      <sheetId val="2"/>
      <sheetId val="3"/>
      <sheetId val="4"/>
      <sheetId val="5"/>
      <sheetId val="6"/>
      <sheetId val="7"/>
    </sheetIdMap>
  </header>
  <header guid="{3A8CE6BB-7BB8-4C68-B7FA-E2C8E8465AB0}" dateTime="2015-11-01T20:30:31" maxSheetId="8" userName="Exploring Series" r:id="rId4" minRId="5" maxRId="10">
    <sheetIdMap count="7">
      <sheetId val="1"/>
      <sheetId val="2"/>
      <sheetId val="3"/>
      <sheetId val="4"/>
      <sheetId val="5"/>
      <sheetId val="6"/>
      <sheetId val="7"/>
    </sheetIdMap>
  </header>
  <header guid="{3FD3E816-A9AC-4008-9008-E85A9FBE477E}" dateTime="2015-11-01T20:32:58" maxSheetId="8" userName="Exploring Series" r:id="rId5" minRId="11" maxRId="29">
    <sheetIdMap count="7">
      <sheetId val="1"/>
      <sheetId val="2"/>
      <sheetId val="3"/>
      <sheetId val="4"/>
      <sheetId val="5"/>
      <sheetId val="6"/>
      <sheetId val="7"/>
    </sheetIdMap>
  </header>
  <header guid="{960E52DE-323B-46F9-A832-00F6EED3C7EC}" dateTime="2015-11-01T20:34:59" maxSheetId="8" userName="Exploring Series" r:id="rId6" minRId="30" maxRId="49">
    <sheetIdMap count="7">
      <sheetId val="1"/>
      <sheetId val="2"/>
      <sheetId val="3"/>
      <sheetId val="4"/>
      <sheetId val="5"/>
      <sheetId val="6"/>
      <sheetId val="7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4">
    <oc r="A6" t="inlineStr">
      <is>
        <t>Total Fall 2012 Travel</t>
      </is>
    </oc>
    <nc r="A6" t="inlineStr">
      <is>
        <t>Total Fall 2014 Travel</t>
      </is>
    </nc>
  </rcc>
  <rcc rId="2" sId="4">
    <oc r="A13" t="inlineStr">
      <is>
        <t>Total Spring 2013 Travel</t>
      </is>
    </oc>
    <nc r="A13" t="inlineStr">
      <is>
        <t>Total Spring 2015 Travel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" sId="1">
    <oc r="A2" t="inlineStr">
      <is>
        <t>Fall 2014</t>
      </is>
    </oc>
    <nc r="A2" t="inlineStr">
      <is>
        <t>Fall 2017</t>
      </is>
    </nc>
  </rcc>
  <rcc rId="4" sId="2">
    <oc r="A2" t="inlineStr">
      <is>
        <t>Spring 2015 Semester</t>
      </is>
    </oc>
    <nc r="A2" t="inlineStr">
      <is>
        <t>Spring 2018 Semester</t>
      </is>
    </nc>
  </rcc>
  <rcv guid="{30D9333B-E021-4EB3-B3BB-C2FDC92B1818}" action="delete"/>
  <rcv guid="{30D9333B-E021-4EB3-B3BB-C2FDC92B1818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" sId="3">
    <oc r="A1" t="inlineStr">
      <is>
        <t>Fall 2014 Lunches</t>
      </is>
    </oc>
    <nc r="A1" t="inlineStr">
      <is>
        <t>Fall 2017 Lunches</t>
      </is>
    </nc>
  </rcc>
  <rcc rId="6" sId="3" numFmtId="19">
    <oc r="B2">
      <v>41881</v>
    </oc>
    <nc r="B2">
      <v>42978</v>
    </nc>
  </rcc>
  <rcc rId="7" sId="3">
    <oc r="A18" t="inlineStr">
      <is>
        <t>Total Lunches for Fall 2012</t>
      </is>
    </oc>
    <nc r="A18" t="inlineStr">
      <is>
        <t>Total Lunches for Fall 2017</t>
      </is>
    </nc>
  </rcc>
  <rcc rId="8" sId="3">
    <oc r="A20" t="inlineStr">
      <is>
        <t>Spring 2015 Lunches</t>
      </is>
    </oc>
    <nc r="A20" t="inlineStr">
      <is>
        <t>Spring 2018 Lunches</t>
      </is>
    </nc>
  </rcc>
  <rcc rId="9" sId="3">
    <oc r="A36" t="inlineStr">
      <is>
        <t>Total Dinners for Spring 2013</t>
      </is>
    </oc>
    <nc r="A36" t="inlineStr">
      <is>
        <t>Total Dinners for Spring 2018</t>
      </is>
    </nc>
  </rcc>
  <rcc rId="10" sId="3" numFmtId="19">
    <oc r="B21">
      <v>42021</v>
    </oc>
    <nc r="B21">
      <v>43111</v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" sId="4">
    <oc r="A1" t="inlineStr">
      <is>
        <t>Fall 2014</t>
      </is>
    </oc>
    <nc r="A1" t="inlineStr">
      <is>
        <t>Fall 2017</t>
      </is>
    </nc>
  </rcc>
  <rcc rId="12" sId="4" numFmtId="19">
    <oc r="B2">
      <v>41902</v>
    </oc>
    <nc r="B2">
      <v>42992</v>
    </nc>
  </rcc>
  <rcc rId="13" sId="4" numFmtId="19">
    <oc r="B3">
      <v>41902</v>
    </oc>
    <nc r="B3">
      <v>42992</v>
    </nc>
  </rcc>
  <rcc rId="14" sId="4" numFmtId="19">
    <oc r="B4">
      <v>41903</v>
    </oc>
    <nc r="B4">
      <v>42993</v>
    </nc>
  </rcc>
  <rcc rId="15" sId="4" numFmtId="19">
    <oc r="B5">
      <v>41902</v>
    </oc>
    <nc r="B5">
      <v>42993</v>
    </nc>
  </rcc>
  <rcc rId="16" sId="4">
    <oc r="A10" t="inlineStr">
      <is>
        <t>Spring 2015</t>
      </is>
    </oc>
    <nc r="A10" t="inlineStr">
      <is>
        <t>Spring 2018</t>
      </is>
    </nc>
  </rcc>
  <rcc rId="17" sId="4" numFmtId="19">
    <oc r="B11">
      <v>42070</v>
    </oc>
    <nc r="B11">
      <v>43160</v>
    </nc>
  </rcc>
  <rcc rId="18" sId="4" numFmtId="19">
    <oc r="B12">
      <v>42070</v>
    </oc>
    <nc r="B12">
      <v>43160</v>
    </nc>
  </rcc>
  <rcc rId="19" sId="5">
    <oc r="A1" t="inlineStr">
      <is>
        <t>Fall 2014</t>
      </is>
    </oc>
    <nc r="A1" t="inlineStr">
      <is>
        <t>Fall 2017</t>
      </is>
    </nc>
  </rcc>
  <rcc rId="20" sId="4">
    <oc r="A6" t="inlineStr">
      <is>
        <t>Total Fall 2014 Travel</t>
      </is>
    </oc>
    <nc r="A6" t="inlineStr">
      <is>
        <t>Total Fall 2017 Travel</t>
      </is>
    </nc>
  </rcc>
  <rcc rId="21" sId="4">
    <oc r="A13" t="inlineStr">
      <is>
        <t>Total Spring 2015 Travel</t>
      </is>
    </oc>
    <nc r="A13" t="inlineStr">
      <is>
        <t>Total Spring 2018 Travel</t>
      </is>
    </nc>
  </rcc>
  <rcc rId="22" sId="5">
    <oc r="A4" t="inlineStr">
      <is>
        <t>Total Copies Fall 2014</t>
      </is>
    </oc>
    <nc r="A4" t="inlineStr">
      <is>
        <t>Total Copies Fall 2017</t>
      </is>
    </nc>
  </rcc>
  <rcc rId="23" sId="5">
    <oc r="A6" t="inlineStr">
      <is>
        <t>Spring 2015</t>
      </is>
    </oc>
    <nc r="A6" t="inlineStr">
      <is>
        <t>Spring 2018</t>
      </is>
    </nc>
  </rcc>
  <rcc rId="24" sId="5">
    <oc r="A10" t="inlineStr">
      <is>
        <t>Total Copies Spring 2015</t>
      </is>
    </oc>
    <nc r="A10" t="inlineStr">
      <is>
        <t>Total Copies Spring 2018</t>
      </is>
    </nc>
  </rcc>
  <rcc rId="25" sId="5" numFmtId="19">
    <oc r="B2">
      <v>41876</v>
    </oc>
    <nc r="B2">
      <v>42975</v>
    </nc>
  </rcc>
  <rcc rId="26" sId="5" numFmtId="19">
    <oc r="B3">
      <v>41915</v>
    </oc>
    <nc r="B3">
      <v>43009</v>
    </nc>
  </rcc>
  <rcc rId="27" sId="5" numFmtId="19">
    <oc r="B7">
      <v>42008</v>
    </oc>
    <nc r="B7">
      <v>43109</v>
    </nc>
  </rcc>
  <rcc rId="28" sId="5" numFmtId="19">
    <oc r="B8">
      <v>42032</v>
    </oc>
    <nc r="B8">
      <v>43137</v>
    </nc>
  </rcc>
  <rcc rId="29" sId="5" numFmtId="19">
    <oc r="B9">
      <v>42077</v>
    </oc>
    <nc r="B9">
      <v>43174</v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" sId="6">
    <oc r="A4" t="inlineStr">
      <is>
        <t>Total Gifts Fall 2014</t>
      </is>
    </oc>
    <nc r="A4" t="inlineStr">
      <is>
        <t>Total Gifts Fall</t>
      </is>
    </nc>
  </rcc>
  <rcc rId="31" sId="6">
    <oc r="A9" t="inlineStr">
      <is>
        <t>Total Gifts Spring 2015</t>
      </is>
    </oc>
    <nc r="A9" t="inlineStr">
      <is>
        <t>Total Gifts Spring</t>
      </is>
    </nc>
  </rcc>
  <rcc rId="32" sId="2">
    <oc r="A2" t="inlineStr">
      <is>
        <t>Spring 2018 Semester</t>
      </is>
    </oc>
    <nc r="A2" t="inlineStr">
      <is>
        <t>Spring Semester</t>
      </is>
    </nc>
  </rcc>
  <rcc rId="33" sId="1">
    <oc r="A2" t="inlineStr">
      <is>
        <t>Fall 2017</t>
      </is>
    </oc>
    <nc r="A2" t="inlineStr">
      <is>
        <t>Fall Semester</t>
      </is>
    </nc>
  </rcc>
  <rcc rId="34" sId="3">
    <oc r="A1" t="inlineStr">
      <is>
        <t>Fall 2017 Lunches</t>
      </is>
    </oc>
    <nc r="A1" t="inlineStr">
      <is>
        <t>Fall Lunches</t>
      </is>
    </nc>
  </rcc>
  <rcc rId="35" sId="3">
    <oc r="A18" t="inlineStr">
      <is>
        <t>Total Lunches for Fall 2017</t>
      </is>
    </oc>
    <nc r="A18" t="inlineStr">
      <is>
        <t>Total Fall Lunches</t>
      </is>
    </nc>
  </rcc>
  <rcc rId="36" sId="3">
    <oc r="A20" t="inlineStr">
      <is>
        <t>Spring 2018 Lunches</t>
      </is>
    </oc>
    <nc r="A20" t="inlineStr">
      <is>
        <t>Spring Lunches</t>
      </is>
    </nc>
  </rcc>
  <rcc rId="37" sId="3">
    <oc r="A36" t="inlineStr">
      <is>
        <t>Total Dinners for Spring 2018</t>
      </is>
    </oc>
    <nc r="A36" t="inlineStr">
      <is>
        <t>Total Spring Lunches</t>
      </is>
    </nc>
  </rcc>
  <rrc rId="38" sId="3" ref="B1:B1048576" action="deleteCol">
    <rfmt sheetId="3" xfDxf="1" sqref="B1:B1048576" start="0" length="0"/>
    <rcc rId="0" sId="3" dxf="1">
      <nc r="B1" t="inlineStr">
        <is>
          <t>Date</t>
        </is>
      </nc>
      <ndxf>
        <font>
          <b/>
          <sz val="11"/>
          <color theme="1"/>
          <name val="Calibri"/>
          <scheme val="minor"/>
        </font>
        <alignment horizontal="center" vertical="top" readingOrder="0"/>
      </ndxf>
    </rcc>
    <rcc rId="0" sId="3" dxf="1" numFmtId="19">
      <nc r="B2">
        <v>42978</v>
      </nc>
      <ndxf>
        <numFmt numFmtId="19" formatCode="m/d/yyyy"/>
      </ndxf>
    </rcc>
    <rcc rId="0" sId="3" dxf="1">
      <nc r="B3">
        <f>B2+7</f>
      </nc>
      <ndxf>
        <numFmt numFmtId="19" formatCode="m/d/yyyy"/>
      </ndxf>
    </rcc>
    <rcc rId="0" sId="3" dxf="1">
      <nc r="B4">
        <f>B3+7</f>
      </nc>
      <ndxf>
        <numFmt numFmtId="19" formatCode="m/d/yyyy"/>
      </ndxf>
    </rcc>
    <rcc rId="0" sId="3" dxf="1">
      <nc r="B5">
        <f>B4+7</f>
      </nc>
      <ndxf>
        <numFmt numFmtId="19" formatCode="m/d/yyyy"/>
      </ndxf>
    </rcc>
    <rcc rId="0" sId="3" dxf="1">
      <nc r="B6">
        <f>B5+7</f>
      </nc>
      <ndxf>
        <numFmt numFmtId="19" formatCode="m/d/yyyy"/>
      </ndxf>
    </rcc>
    <rcc rId="0" sId="3" dxf="1">
      <nc r="B7">
        <f>B6+7</f>
      </nc>
      <ndxf>
        <numFmt numFmtId="19" formatCode="m/d/yyyy"/>
      </ndxf>
    </rcc>
    <rcc rId="0" sId="3" dxf="1">
      <nc r="B8">
        <f>B7+7</f>
      </nc>
      <ndxf>
        <numFmt numFmtId="19" formatCode="m/d/yyyy"/>
      </ndxf>
    </rcc>
    <rcc rId="0" sId="3" dxf="1">
      <nc r="B9">
        <f>B8+7</f>
      </nc>
      <ndxf>
        <numFmt numFmtId="19" formatCode="m/d/yyyy"/>
      </ndxf>
    </rcc>
    <rcc rId="0" sId="3" dxf="1">
      <nc r="B10">
        <f>B9+7</f>
      </nc>
      <ndxf>
        <numFmt numFmtId="19" formatCode="m/d/yyyy"/>
      </ndxf>
    </rcc>
    <rcc rId="0" sId="3" dxf="1">
      <nc r="B11">
        <f>B10+7</f>
      </nc>
      <ndxf>
        <numFmt numFmtId="19" formatCode="m/d/yyyy"/>
      </ndxf>
    </rcc>
    <rcc rId="0" sId="3" dxf="1">
      <nc r="B12">
        <f>B11+7</f>
      </nc>
      <ndxf>
        <numFmt numFmtId="19" formatCode="m/d/yyyy"/>
      </ndxf>
    </rcc>
    <rcc rId="0" sId="3" dxf="1">
      <nc r="B13">
        <f>B12+7</f>
      </nc>
      <ndxf>
        <numFmt numFmtId="19" formatCode="m/d/yyyy"/>
      </ndxf>
    </rcc>
    <rcc rId="0" sId="3" dxf="1">
      <nc r="B14">
        <f>B13+7</f>
      </nc>
      <ndxf>
        <numFmt numFmtId="19" formatCode="m/d/yyyy"/>
      </ndxf>
    </rcc>
    <rcc rId="0" sId="3" dxf="1">
      <nc r="B15">
        <f>B14+7</f>
      </nc>
      <ndxf>
        <numFmt numFmtId="19" formatCode="m/d/yyyy"/>
      </ndxf>
    </rcc>
    <rcc rId="0" sId="3" dxf="1">
      <nc r="B16">
        <f>B15+7</f>
      </nc>
      <ndxf>
        <numFmt numFmtId="19" formatCode="m/d/yyyy"/>
      </ndxf>
    </rcc>
    <rcc rId="0" sId="3" dxf="1">
      <nc r="B17">
        <f>B16+7</f>
      </nc>
      <ndxf>
        <numFmt numFmtId="19" formatCode="m/d/yyyy"/>
      </ndxf>
    </rcc>
    <rfmt sheetId="3" sqref="B18" start="0" length="0">
      <dxf>
        <numFmt numFmtId="19" formatCode="m/d/yyyy"/>
      </dxf>
    </rfmt>
    <rfmt sheetId="3" sqref="B19" start="0" length="0">
      <dxf>
        <numFmt numFmtId="19" formatCode="m/d/yyyy"/>
      </dxf>
    </rfmt>
    <rcc rId="0" sId="3" dxf="1">
      <nc r="B20" t="inlineStr">
        <is>
          <t>Date</t>
        </is>
      </nc>
      <ndxf>
        <font>
          <b/>
          <sz val="11"/>
          <color theme="1"/>
          <name val="Calibri"/>
          <scheme val="minor"/>
        </font>
        <alignment horizontal="center" vertical="top" readingOrder="0"/>
      </ndxf>
    </rcc>
    <rcc rId="0" sId="3" dxf="1" numFmtId="19">
      <nc r="B21">
        <v>43111</v>
      </nc>
      <ndxf>
        <numFmt numFmtId="19" formatCode="m/d/yyyy"/>
      </ndxf>
    </rcc>
    <rcc rId="0" sId="3" dxf="1">
      <nc r="B22">
        <f>B21+7</f>
      </nc>
      <ndxf>
        <numFmt numFmtId="19" formatCode="m/d/yyyy"/>
      </ndxf>
    </rcc>
    <rcc rId="0" sId="3" dxf="1">
      <nc r="B23">
        <f>B22+7</f>
      </nc>
      <ndxf>
        <numFmt numFmtId="19" formatCode="m/d/yyyy"/>
      </ndxf>
    </rcc>
    <rcc rId="0" sId="3" dxf="1">
      <nc r="B24">
        <f>B23+7</f>
      </nc>
      <ndxf>
        <numFmt numFmtId="19" formatCode="m/d/yyyy"/>
      </ndxf>
    </rcc>
    <rcc rId="0" sId="3" dxf="1">
      <nc r="B25">
        <f>B24+7</f>
      </nc>
      <ndxf>
        <numFmt numFmtId="19" formatCode="m/d/yyyy"/>
      </ndxf>
    </rcc>
    <rcc rId="0" sId="3" dxf="1">
      <nc r="B26">
        <f>B25+7</f>
      </nc>
      <ndxf>
        <numFmt numFmtId="19" formatCode="m/d/yyyy"/>
      </ndxf>
    </rcc>
    <rcc rId="0" sId="3" dxf="1">
      <nc r="B27">
        <f>B26+7</f>
      </nc>
      <ndxf>
        <numFmt numFmtId="19" formatCode="m/d/yyyy"/>
      </ndxf>
    </rcc>
    <rcc rId="0" sId="3" dxf="1">
      <nc r="B28">
        <f>B27+7</f>
      </nc>
      <ndxf>
        <numFmt numFmtId="19" formatCode="m/d/yyyy"/>
      </ndxf>
    </rcc>
    <rcc rId="0" sId="3" dxf="1">
      <nc r="B29">
        <f>B28+7</f>
      </nc>
      <ndxf>
        <numFmt numFmtId="19" formatCode="m/d/yyyy"/>
      </ndxf>
    </rcc>
    <rcc rId="0" sId="3" dxf="1">
      <nc r="B30">
        <f>B29+7</f>
      </nc>
      <ndxf>
        <numFmt numFmtId="19" formatCode="m/d/yyyy"/>
      </ndxf>
    </rcc>
    <rcc rId="0" sId="3" dxf="1">
      <nc r="B31">
        <f>B30+7</f>
      </nc>
      <ndxf>
        <numFmt numFmtId="19" formatCode="m/d/yyyy"/>
      </ndxf>
    </rcc>
    <rcc rId="0" sId="3" dxf="1">
      <nc r="B32">
        <f>B31+7</f>
      </nc>
      <ndxf>
        <numFmt numFmtId="19" formatCode="m/d/yyyy"/>
      </ndxf>
    </rcc>
    <rcc rId="0" sId="3" dxf="1">
      <nc r="B33">
        <f>B32+7</f>
      </nc>
      <ndxf>
        <numFmt numFmtId="19" formatCode="m/d/yyyy"/>
      </ndxf>
    </rcc>
    <rcc rId="0" sId="3" dxf="1">
      <nc r="B34">
        <f>B33+7</f>
      </nc>
      <ndxf>
        <numFmt numFmtId="19" formatCode="m/d/yyyy"/>
      </ndxf>
    </rcc>
    <rcc rId="0" sId="3" dxf="1">
      <nc r="B35">
        <f>B34+7</f>
      </nc>
      <ndxf>
        <numFmt numFmtId="19" formatCode="m/d/yyyy"/>
      </ndxf>
    </rcc>
  </rrc>
  <rcc rId="39" sId="4">
    <oc r="A1" t="inlineStr">
      <is>
        <t>Fall 2017</t>
      </is>
    </oc>
    <nc r="A1" t="inlineStr">
      <is>
        <t>Fall</t>
      </is>
    </nc>
  </rcc>
  <rcc rId="40" sId="4">
    <oc r="A6" t="inlineStr">
      <is>
        <t>Total Fall 2017 Travel</t>
      </is>
    </oc>
    <nc r="A6" t="inlineStr">
      <is>
        <t>Total Fall Travel</t>
      </is>
    </nc>
  </rcc>
  <rcc rId="41" sId="4">
    <oc r="A10" t="inlineStr">
      <is>
        <t>Spring 2018</t>
      </is>
    </oc>
    <nc r="A10" t="inlineStr">
      <is>
        <t>Spring</t>
      </is>
    </nc>
  </rcc>
  <rcc rId="42" sId="4">
    <oc r="A13" t="inlineStr">
      <is>
        <t>Total Spring 2018 Travel</t>
      </is>
    </oc>
    <nc r="A13" t="inlineStr">
      <is>
        <t>Total Spring Travel</t>
      </is>
    </nc>
  </rcc>
  <rrc rId="43" sId="4" ref="B1:B1048576" action="deleteCol">
    <rfmt sheetId="4" xfDxf="1" sqref="B1:B1048576" start="0" length="0"/>
    <rcc rId="0" sId="4" dxf="1">
      <nc r="B1" t="inlineStr">
        <is>
          <t>Date</t>
        </is>
      </nc>
      <ndxf>
        <font>
          <b/>
          <sz val="11"/>
          <color theme="1"/>
          <name val="Calibri"/>
          <scheme val="minor"/>
        </font>
        <alignment horizontal="center" vertical="top" readingOrder="0"/>
      </ndxf>
    </rcc>
    <rcc rId="0" sId="4" dxf="1" numFmtId="19">
      <nc r="B2">
        <v>42992</v>
      </nc>
      <ndxf>
        <numFmt numFmtId="19" formatCode="m/d/yyyy"/>
      </ndxf>
    </rcc>
    <rcc rId="0" sId="4" dxf="1" numFmtId="19">
      <nc r="B3">
        <v>42992</v>
      </nc>
      <ndxf>
        <numFmt numFmtId="19" formatCode="m/d/yyyy"/>
      </ndxf>
    </rcc>
    <rcc rId="0" sId="4" dxf="1" numFmtId="19">
      <nc r="B4">
        <v>42993</v>
      </nc>
      <ndxf>
        <numFmt numFmtId="19" formatCode="m/d/yyyy"/>
      </ndxf>
    </rcc>
    <rcc rId="0" sId="4" dxf="1" numFmtId="19">
      <nc r="B5">
        <v>42993</v>
      </nc>
      <ndxf>
        <numFmt numFmtId="19" formatCode="m/d/yyyy"/>
      </ndxf>
    </rcc>
    <rfmt sheetId="4" sqref="B6" start="0" length="0">
      <dxf>
        <numFmt numFmtId="19" formatCode="m/d/yyyy"/>
      </dxf>
    </rfmt>
    <rfmt sheetId="4" sqref="B7" start="0" length="0">
      <dxf>
        <numFmt numFmtId="19" formatCode="m/d/yyyy"/>
      </dxf>
    </rfmt>
    <rfmt sheetId="4" sqref="B8" start="0" length="0">
      <dxf>
        <numFmt numFmtId="19" formatCode="m/d/yyyy"/>
      </dxf>
    </rfmt>
    <rfmt sheetId="4" sqref="B9" start="0" length="0">
      <dxf>
        <numFmt numFmtId="19" formatCode="m/d/yyyy"/>
      </dxf>
    </rfmt>
    <rcc rId="0" sId="4" dxf="1">
      <nc r="B10" t="inlineStr">
        <is>
          <t>Date</t>
        </is>
      </nc>
      <ndxf>
        <font>
          <b/>
          <sz val="11"/>
          <color theme="1"/>
          <name val="Calibri"/>
          <scheme val="minor"/>
        </font>
        <alignment horizontal="center" vertical="top" readingOrder="0"/>
      </ndxf>
    </rcc>
    <rcc rId="0" sId="4" dxf="1" numFmtId="19">
      <nc r="B11">
        <v>43160</v>
      </nc>
      <ndxf>
        <numFmt numFmtId="19" formatCode="m/d/yyyy"/>
      </ndxf>
    </rcc>
    <rcc rId="0" sId="4" dxf="1" numFmtId="19">
      <nc r="B12">
        <v>43160</v>
      </nc>
      <ndxf>
        <numFmt numFmtId="19" formatCode="m/d/yyyy"/>
      </ndxf>
    </rcc>
  </rrc>
  <rcc rId="44" sId="5">
    <oc r="A1" t="inlineStr">
      <is>
        <t>Fall 2017</t>
      </is>
    </oc>
    <nc r="A1" t="inlineStr">
      <is>
        <t>Fall</t>
      </is>
    </nc>
  </rcc>
  <rcc rId="45" sId="5">
    <oc r="A4" t="inlineStr">
      <is>
        <t>Total Copies Fall 2017</t>
      </is>
    </oc>
    <nc r="A4" t="inlineStr">
      <is>
        <t>Total Fall Printing</t>
      </is>
    </nc>
  </rcc>
  <rcc rId="46" sId="5">
    <oc r="A6" t="inlineStr">
      <is>
        <t>Spring 2018</t>
      </is>
    </oc>
    <nc r="A6" t="inlineStr">
      <is>
        <t>Spring</t>
      </is>
    </nc>
  </rcc>
  <rcc rId="47" sId="5">
    <oc r="A10" t="inlineStr">
      <is>
        <t>Total Copies Spring 2018</t>
      </is>
    </oc>
    <nc r="A10" t="inlineStr">
      <is>
        <t>Total Fall Printing</t>
      </is>
    </nc>
  </rcc>
  <rrc rId="48" sId="5" ref="B1:B1048576" action="deleteCol">
    <rfmt sheetId="5" xfDxf="1" sqref="B1:B1048576" start="0" length="0"/>
    <rcc rId="0" sId="5" dxf="1">
      <nc r="B1" t="inlineStr">
        <is>
          <t>Date</t>
        </is>
      </nc>
      <ndxf>
        <font>
          <b/>
          <sz val="11"/>
          <color theme="1"/>
          <name val="Calibri"/>
          <scheme val="minor"/>
        </font>
        <alignment horizontal="center" vertical="top" readingOrder="0"/>
      </ndxf>
    </rcc>
    <rcc rId="0" sId="5" dxf="1" numFmtId="19">
      <nc r="B2">
        <v>42975</v>
      </nc>
      <ndxf>
        <numFmt numFmtId="19" formatCode="m/d/yyyy"/>
      </ndxf>
    </rcc>
    <rcc rId="0" sId="5" dxf="1" numFmtId="19">
      <nc r="B3">
        <v>43009</v>
      </nc>
      <ndxf>
        <numFmt numFmtId="19" formatCode="m/d/yyyy"/>
      </ndxf>
    </rcc>
    <rcc rId="0" sId="5" dxf="1">
      <nc r="B6" t="inlineStr">
        <is>
          <t>Date</t>
        </is>
      </nc>
      <ndxf>
        <font>
          <b/>
          <sz val="11"/>
          <color theme="1"/>
          <name val="Calibri"/>
          <scheme val="minor"/>
        </font>
        <alignment horizontal="center" vertical="top" readingOrder="0"/>
      </ndxf>
    </rcc>
    <rcc rId="0" sId="5" dxf="1" numFmtId="19">
      <nc r="B7">
        <v>43109</v>
      </nc>
      <ndxf>
        <numFmt numFmtId="19" formatCode="m/d/yyyy"/>
      </ndxf>
    </rcc>
    <rcc rId="0" sId="5" dxf="1" numFmtId="19">
      <nc r="B8">
        <v>43137</v>
      </nc>
      <ndxf>
        <numFmt numFmtId="19" formatCode="m/d/yyyy"/>
      </ndxf>
    </rcc>
    <rcc rId="0" sId="5" dxf="1" numFmtId="19">
      <nc r="B9">
        <v>43174</v>
      </nc>
      <ndxf>
        <numFmt numFmtId="19" formatCode="m/d/yyyy"/>
      </ndxf>
    </rcc>
    <rfmt sheetId="5" sqref="B10" start="0" length="0">
      <dxf>
        <numFmt numFmtId="20" formatCode="d\-mmm\-yy"/>
      </dxf>
    </rfmt>
  </rrc>
  <rrc rId="49" sId="6" ref="B1:B1048576" action="deleteCol">
    <rfmt sheetId="6" xfDxf="1" sqref="B1:B1048576" start="0" length="0"/>
    <rcc rId="0" sId="6" dxf="1">
      <nc r="B1" t="inlineStr">
        <is>
          <t>Date</t>
        </is>
      </nc>
      <ndxf>
        <font>
          <b/>
          <sz val="11"/>
          <color theme="1"/>
          <name val="Calibri"/>
          <scheme val="minor"/>
        </font>
        <alignment horizontal="center" vertical="top" readingOrder="0"/>
      </ndxf>
    </rcc>
    <rcc rId="0" sId="6" dxf="1" numFmtId="19">
      <nc r="B2">
        <v>41866</v>
      </nc>
      <ndxf>
        <numFmt numFmtId="19" formatCode="m/d/yyyy"/>
      </ndxf>
    </rcc>
    <rcc rId="0" sId="6" dxf="1" numFmtId="19">
      <nc r="B3">
        <v>41915</v>
      </nc>
      <ndxf>
        <numFmt numFmtId="19" formatCode="m/d/yyyy"/>
      </ndxf>
    </rcc>
    <rcc rId="0" sId="6" dxf="1">
      <nc r="B6" t="inlineStr">
        <is>
          <t>Date</t>
        </is>
      </nc>
      <ndxf>
        <font>
          <b/>
          <sz val="11"/>
          <color theme="1"/>
          <name val="Calibri"/>
          <scheme val="minor"/>
        </font>
        <alignment horizontal="center" vertical="top" readingOrder="0"/>
      </ndxf>
    </rcc>
    <rcc rId="0" sId="6" dxf="1" numFmtId="19">
      <nc r="B7">
        <v>42007</v>
      </nc>
      <ndxf>
        <numFmt numFmtId="19" formatCode="m/d/yyyy"/>
      </ndxf>
    </rcc>
    <rcc rId="0" sId="6" dxf="1" numFmtId="19">
      <nc r="B8">
        <v>42062</v>
      </nc>
      <ndxf>
        <numFmt numFmtId="19" formatCode="m/d/yyyy"/>
      </ndxf>
    </rcc>
  </rrc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A3" sqref="A3"/>
    </sheetView>
  </sheetViews>
  <sheetFormatPr defaultRowHeight="15" x14ac:dyDescent="0.25"/>
  <cols>
    <col min="1" max="1" width="28.85546875" bestFit="1" customWidth="1"/>
    <col min="2" max="2" width="14.5703125" customWidth="1"/>
    <col min="3" max="3" width="9.5703125" bestFit="1" customWidth="1"/>
  </cols>
  <sheetData>
    <row r="1" spans="1:6" ht="23.25" x14ac:dyDescent="0.35">
      <c r="A1" s="18" t="s">
        <v>0</v>
      </c>
      <c r="B1" s="18"/>
      <c r="C1" s="18"/>
    </row>
    <row r="2" spans="1:6" ht="15.75" x14ac:dyDescent="0.25">
      <c r="A2" s="19" t="s">
        <v>55</v>
      </c>
      <c r="B2" s="19"/>
      <c r="C2" s="19"/>
    </row>
    <row r="4" spans="1:6" x14ac:dyDescent="0.25">
      <c r="A4" s="1" t="s">
        <v>1</v>
      </c>
      <c r="C4" s="2">
        <v>5000</v>
      </c>
      <c r="F4" s="3"/>
    </row>
    <row r="5" spans="1:6" x14ac:dyDescent="0.25">
      <c r="C5" s="2"/>
    </row>
    <row r="6" spans="1:6" x14ac:dyDescent="0.25">
      <c r="A6" s="1" t="s">
        <v>2</v>
      </c>
      <c r="C6" s="2"/>
    </row>
    <row r="7" spans="1:6" x14ac:dyDescent="0.25">
      <c r="A7" s="4" t="s">
        <v>3</v>
      </c>
      <c r="B7" s="5">
        <f>Lunches!B18</f>
        <v>1452.3</v>
      </c>
      <c r="C7" s="2"/>
    </row>
    <row r="8" spans="1:6" x14ac:dyDescent="0.25">
      <c r="A8" s="4" t="s">
        <v>4</v>
      </c>
      <c r="B8" s="5">
        <f>Travel!B2</f>
        <v>118.95</v>
      </c>
      <c r="C8" s="2"/>
    </row>
    <row r="9" spans="1:6" x14ac:dyDescent="0.25">
      <c r="A9" s="4" t="s">
        <v>5</v>
      </c>
      <c r="B9" s="5" t="e">
        <f>Printing!#REF!</f>
        <v>#REF!</v>
      </c>
      <c r="C9" s="2"/>
    </row>
    <row r="10" spans="1:6" ht="17.25" x14ac:dyDescent="0.4">
      <c r="A10" s="4" t="s">
        <v>6</v>
      </c>
      <c r="B10" s="6">
        <f>Gifts!B4</f>
        <v>287.87</v>
      </c>
      <c r="C10" s="2"/>
    </row>
    <row r="11" spans="1:6" ht="17.25" x14ac:dyDescent="0.4">
      <c r="A11" s="7" t="s">
        <v>7</v>
      </c>
      <c r="C11" s="8" t="e">
        <f>SUM(B7:B10)</f>
        <v>#REF!</v>
      </c>
    </row>
    <row r="12" spans="1:6" x14ac:dyDescent="0.25">
      <c r="C12" s="2"/>
    </row>
    <row r="13" spans="1:6" ht="17.25" x14ac:dyDescent="0.4">
      <c r="A13" s="1" t="s">
        <v>8</v>
      </c>
      <c r="C13" s="9" t="e">
        <f>C4-C11</f>
        <v>#REF!</v>
      </c>
    </row>
    <row r="14" spans="1:6" x14ac:dyDescent="0.25">
      <c r="C14" s="2"/>
    </row>
    <row r="15" spans="1:6" x14ac:dyDescent="0.25">
      <c r="C15" s="2"/>
    </row>
  </sheetData>
  <customSheetViews>
    <customSheetView guid="{30D9333B-E021-4EB3-B3BB-C2FDC92B1818}">
      <selection activeCell="A3" sqref="A3"/>
      <pageMargins left="0.7" right="0.7" top="0.75" bottom="0.75" header="0.3" footer="0.3"/>
    </customSheetView>
  </customSheetViews>
  <mergeCells count="2">
    <mergeCell ref="A1:C1"/>
    <mergeCell ref="A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A24" sqref="A24"/>
    </sheetView>
  </sheetViews>
  <sheetFormatPr defaultRowHeight="15" x14ac:dyDescent="0.25"/>
  <cols>
    <col min="1" max="1" width="28.85546875" bestFit="1" customWidth="1"/>
    <col min="2" max="2" width="14.5703125" customWidth="1"/>
    <col min="3" max="3" width="9.5703125" bestFit="1" customWidth="1"/>
  </cols>
  <sheetData>
    <row r="1" spans="1:6" ht="23.25" x14ac:dyDescent="0.35">
      <c r="A1" s="18" t="s">
        <v>0</v>
      </c>
      <c r="B1" s="18"/>
      <c r="C1" s="18"/>
    </row>
    <row r="2" spans="1:6" ht="15.75" x14ac:dyDescent="0.25">
      <c r="A2" s="19" t="s">
        <v>54</v>
      </c>
      <c r="B2" s="19"/>
      <c r="C2" s="19"/>
    </row>
    <row r="4" spans="1:6" x14ac:dyDescent="0.25">
      <c r="A4" s="1" t="s">
        <v>1</v>
      </c>
      <c r="C4" s="2" t="e">
        <f>Fall!C13</f>
        <v>#REF!</v>
      </c>
      <c r="F4" s="3"/>
    </row>
    <row r="5" spans="1:6" x14ac:dyDescent="0.25">
      <c r="C5" s="2"/>
    </row>
    <row r="6" spans="1:6" x14ac:dyDescent="0.25">
      <c r="A6" s="1" t="s">
        <v>2</v>
      </c>
      <c r="C6" s="2"/>
    </row>
    <row r="7" spans="1:6" x14ac:dyDescent="0.25">
      <c r="A7" s="4" t="s">
        <v>9</v>
      </c>
      <c r="B7" s="5">
        <f>Lunches!B36</f>
        <v>1529.22</v>
      </c>
      <c r="C7" s="2"/>
    </row>
    <row r="8" spans="1:6" x14ac:dyDescent="0.25">
      <c r="A8" s="4" t="s">
        <v>10</v>
      </c>
      <c r="B8" s="5">
        <f>Travel!B13</f>
        <v>354.9</v>
      </c>
      <c r="C8" s="2"/>
    </row>
    <row r="9" spans="1:6" x14ac:dyDescent="0.25">
      <c r="A9" s="4" t="s">
        <v>5</v>
      </c>
      <c r="B9" s="5" t="e">
        <f>Printing!#REF!</f>
        <v>#REF!</v>
      </c>
      <c r="C9" s="2"/>
    </row>
    <row r="10" spans="1:6" ht="17.25" x14ac:dyDescent="0.4">
      <c r="A10" s="4" t="s">
        <v>6</v>
      </c>
      <c r="B10" s="6">
        <f>Gifts!B9</f>
        <v>301.95</v>
      </c>
      <c r="C10" s="2"/>
    </row>
    <row r="11" spans="1:6" ht="17.25" x14ac:dyDescent="0.4">
      <c r="A11" s="7" t="s">
        <v>7</v>
      </c>
      <c r="C11" s="8" t="e">
        <f>SUM(B7:B10)</f>
        <v>#REF!</v>
      </c>
    </row>
    <row r="12" spans="1:6" x14ac:dyDescent="0.25">
      <c r="C12" s="2"/>
    </row>
    <row r="13" spans="1:6" ht="17.25" x14ac:dyDescent="0.4">
      <c r="A13" s="1" t="s">
        <v>8</v>
      </c>
      <c r="C13" s="9" t="e">
        <f>C4-C11</f>
        <v>#REF!</v>
      </c>
    </row>
    <row r="14" spans="1:6" x14ac:dyDescent="0.25">
      <c r="C14" s="2"/>
    </row>
    <row r="15" spans="1:6" x14ac:dyDescent="0.25">
      <c r="C15" s="2"/>
    </row>
  </sheetData>
  <customSheetViews>
    <customSheetView guid="{30D9333B-E021-4EB3-B3BB-C2FDC92B1818}">
      <selection activeCell="A3" sqref="A3"/>
      <pageMargins left="0.7" right="0.7" top="0.75" bottom="0.75" header="0.3" footer="0.3"/>
    </customSheetView>
  </customSheetViews>
  <mergeCells count="2">
    <mergeCell ref="A1:C1"/>
    <mergeCell ref="A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B1" sqref="B1:B1048576"/>
    </sheetView>
  </sheetViews>
  <sheetFormatPr defaultRowHeight="15" x14ac:dyDescent="0.25"/>
  <cols>
    <col min="1" max="1" width="27.85546875" customWidth="1"/>
    <col min="2" max="2" width="9.5703125" bestFit="1" customWidth="1"/>
  </cols>
  <sheetData>
    <row r="1" spans="1:7" x14ac:dyDescent="0.25">
      <c r="A1" s="1" t="s">
        <v>56</v>
      </c>
      <c r="B1" s="10" t="s">
        <v>11</v>
      </c>
    </row>
    <row r="2" spans="1:7" x14ac:dyDescent="0.25">
      <c r="A2" t="s">
        <v>12</v>
      </c>
      <c r="B2" s="2">
        <v>117.58</v>
      </c>
    </row>
    <row r="3" spans="1:7" x14ac:dyDescent="0.25">
      <c r="A3" t="s">
        <v>13</v>
      </c>
      <c r="B3" s="2">
        <v>104.35</v>
      </c>
    </row>
    <row r="4" spans="1:7" x14ac:dyDescent="0.25">
      <c r="A4" t="s">
        <v>14</v>
      </c>
      <c r="B4" s="2">
        <v>80.2</v>
      </c>
    </row>
    <row r="5" spans="1:7" x14ac:dyDescent="0.25">
      <c r="A5" t="s">
        <v>15</v>
      </c>
      <c r="B5" s="2">
        <v>104.35</v>
      </c>
    </row>
    <row r="6" spans="1:7" x14ac:dyDescent="0.25">
      <c r="A6" t="s">
        <v>16</v>
      </c>
      <c r="B6" s="2">
        <v>104.35</v>
      </c>
    </row>
    <row r="7" spans="1:7" x14ac:dyDescent="0.25">
      <c r="A7" t="s">
        <v>17</v>
      </c>
      <c r="B7" s="2">
        <v>117.58</v>
      </c>
      <c r="G7" s="11"/>
    </row>
    <row r="8" spans="1:7" x14ac:dyDescent="0.25">
      <c r="A8" t="s">
        <v>18</v>
      </c>
      <c r="B8" s="2">
        <v>104.35</v>
      </c>
    </row>
    <row r="9" spans="1:7" x14ac:dyDescent="0.25">
      <c r="A9" t="s">
        <v>19</v>
      </c>
      <c r="B9" s="2">
        <v>0</v>
      </c>
    </row>
    <row r="10" spans="1:7" x14ac:dyDescent="0.25">
      <c r="A10" t="s">
        <v>20</v>
      </c>
      <c r="B10" s="2">
        <v>117.58</v>
      </c>
    </row>
    <row r="11" spans="1:7" x14ac:dyDescent="0.25">
      <c r="A11" t="s">
        <v>21</v>
      </c>
      <c r="B11" s="2">
        <v>80.2</v>
      </c>
    </row>
    <row r="12" spans="1:7" x14ac:dyDescent="0.25">
      <c r="A12" t="s">
        <v>22</v>
      </c>
      <c r="B12" s="2">
        <v>104.35</v>
      </c>
    </row>
    <row r="13" spans="1:7" x14ac:dyDescent="0.25">
      <c r="A13" t="s">
        <v>23</v>
      </c>
      <c r="B13" s="2">
        <v>117.58</v>
      </c>
    </row>
    <row r="14" spans="1:7" x14ac:dyDescent="0.25">
      <c r="A14" t="s">
        <v>24</v>
      </c>
      <c r="B14" s="2">
        <v>0</v>
      </c>
    </row>
    <row r="15" spans="1:7" x14ac:dyDescent="0.25">
      <c r="A15" t="s">
        <v>25</v>
      </c>
      <c r="B15" s="2">
        <v>104.35</v>
      </c>
    </row>
    <row r="16" spans="1:7" x14ac:dyDescent="0.25">
      <c r="A16" t="s">
        <v>26</v>
      </c>
      <c r="B16" s="2">
        <v>77.900000000000006</v>
      </c>
    </row>
    <row r="17" spans="1:2" ht="17.25" x14ac:dyDescent="0.4">
      <c r="A17" t="s">
        <v>27</v>
      </c>
      <c r="B17" s="8">
        <v>117.58</v>
      </c>
    </row>
    <row r="18" spans="1:2" ht="17.25" x14ac:dyDescent="0.4">
      <c r="A18" s="12" t="s">
        <v>57</v>
      </c>
      <c r="B18" s="13">
        <f>SUM(B2:B17)</f>
        <v>1452.3</v>
      </c>
    </row>
    <row r="20" spans="1:2" x14ac:dyDescent="0.25">
      <c r="A20" s="1" t="s">
        <v>58</v>
      </c>
      <c r="B20" s="10" t="s">
        <v>11</v>
      </c>
    </row>
    <row r="21" spans="1:2" x14ac:dyDescent="0.25">
      <c r="A21" t="s">
        <v>28</v>
      </c>
      <c r="B21" s="2">
        <v>80.2</v>
      </c>
    </row>
    <row r="22" spans="1:2" x14ac:dyDescent="0.25">
      <c r="A22" t="s">
        <v>13</v>
      </c>
      <c r="B22" s="2">
        <v>104.35</v>
      </c>
    </row>
    <row r="23" spans="1:2" x14ac:dyDescent="0.25">
      <c r="A23" t="s">
        <v>29</v>
      </c>
      <c r="B23" s="2">
        <v>117.58</v>
      </c>
    </row>
    <row r="24" spans="1:2" x14ac:dyDescent="0.25">
      <c r="A24" t="s">
        <v>15</v>
      </c>
      <c r="B24" s="2">
        <v>91.13</v>
      </c>
    </row>
    <row r="25" spans="1:2" x14ac:dyDescent="0.25">
      <c r="A25" t="s">
        <v>30</v>
      </c>
      <c r="B25" s="2">
        <v>130.80000000000001</v>
      </c>
    </row>
    <row r="26" spans="1:2" x14ac:dyDescent="0.25">
      <c r="A26" t="s">
        <v>31</v>
      </c>
      <c r="B26" s="2">
        <v>77.900000000000006</v>
      </c>
    </row>
    <row r="27" spans="1:2" x14ac:dyDescent="0.25">
      <c r="A27" t="s">
        <v>18</v>
      </c>
      <c r="B27" s="2">
        <v>104.35</v>
      </c>
    </row>
    <row r="28" spans="1:2" x14ac:dyDescent="0.25">
      <c r="A28" t="s">
        <v>32</v>
      </c>
      <c r="B28" s="2">
        <v>104.35</v>
      </c>
    </row>
    <row r="29" spans="1:2" x14ac:dyDescent="0.25">
      <c r="A29" t="s">
        <v>33</v>
      </c>
      <c r="B29" s="2"/>
    </row>
    <row r="30" spans="1:2" x14ac:dyDescent="0.25">
      <c r="A30" t="s">
        <v>34</v>
      </c>
      <c r="B30" s="2">
        <v>104.35</v>
      </c>
    </row>
    <row r="31" spans="1:2" x14ac:dyDescent="0.25">
      <c r="A31" t="s">
        <v>35</v>
      </c>
      <c r="B31" s="2">
        <v>91.13</v>
      </c>
    </row>
    <row r="32" spans="1:2" x14ac:dyDescent="0.25">
      <c r="A32" t="s">
        <v>23</v>
      </c>
      <c r="B32" s="2">
        <v>104.35</v>
      </c>
    </row>
    <row r="33" spans="1:2" x14ac:dyDescent="0.25">
      <c r="A33" t="s">
        <v>36</v>
      </c>
      <c r="B33" s="2">
        <v>179.32</v>
      </c>
    </row>
    <row r="34" spans="1:2" x14ac:dyDescent="0.25">
      <c r="A34" t="s">
        <v>27</v>
      </c>
      <c r="B34" s="2">
        <v>124.71</v>
      </c>
    </row>
    <row r="35" spans="1:2" ht="17.25" x14ac:dyDescent="0.4">
      <c r="A35" t="s">
        <v>37</v>
      </c>
      <c r="B35" s="8">
        <v>114.7</v>
      </c>
    </row>
    <row r="36" spans="1:2" ht="17.25" x14ac:dyDescent="0.4">
      <c r="A36" s="12" t="s">
        <v>59</v>
      </c>
      <c r="B36" s="13">
        <f>SUM(B21:B35)</f>
        <v>1529.22</v>
      </c>
    </row>
    <row r="37" spans="1:2" x14ac:dyDescent="0.25">
      <c r="B37" s="2"/>
    </row>
  </sheetData>
  <customSheetViews>
    <customSheetView guid="{30D9333B-E021-4EB3-B3BB-C2FDC92B1818}" topLeftCell="A19">
      <selection activeCell="C49" sqref="C49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" sqref="B1:B1048576"/>
    </sheetView>
  </sheetViews>
  <sheetFormatPr defaultRowHeight="15" x14ac:dyDescent="0.25"/>
  <cols>
    <col min="1" max="1" width="30" bestFit="1" customWidth="1"/>
  </cols>
  <sheetData>
    <row r="1" spans="1:2" x14ac:dyDescent="0.25">
      <c r="A1" s="1" t="s">
        <v>44</v>
      </c>
      <c r="B1" s="10" t="s">
        <v>11</v>
      </c>
    </row>
    <row r="2" spans="1:2" x14ac:dyDescent="0.25">
      <c r="A2" t="s">
        <v>38</v>
      </c>
      <c r="B2" s="2">
        <v>118.95</v>
      </c>
    </row>
    <row r="3" spans="1:2" x14ac:dyDescent="0.25">
      <c r="A3" t="s">
        <v>39</v>
      </c>
      <c r="B3" s="2">
        <v>20</v>
      </c>
    </row>
    <row r="4" spans="1:2" x14ac:dyDescent="0.25">
      <c r="A4" t="s">
        <v>39</v>
      </c>
      <c r="B4" s="2">
        <v>20</v>
      </c>
    </row>
    <row r="5" spans="1:2" ht="17.25" x14ac:dyDescent="0.4">
      <c r="A5" t="s">
        <v>40</v>
      </c>
      <c r="B5" s="8">
        <v>395.45</v>
      </c>
    </row>
    <row r="6" spans="1:2" ht="17.25" x14ac:dyDescent="0.4">
      <c r="A6" s="12" t="s">
        <v>60</v>
      </c>
      <c r="B6" s="14">
        <f>SUM(B2:B5)</f>
        <v>554.4</v>
      </c>
    </row>
    <row r="10" spans="1:2" x14ac:dyDescent="0.25">
      <c r="A10" s="1" t="s">
        <v>41</v>
      </c>
      <c r="B10" s="10" t="s">
        <v>11</v>
      </c>
    </row>
    <row r="11" spans="1:2" x14ac:dyDescent="0.25">
      <c r="A11" t="s">
        <v>38</v>
      </c>
      <c r="B11" s="2">
        <v>118.95</v>
      </c>
    </row>
    <row r="12" spans="1:2" ht="17.25" x14ac:dyDescent="0.4">
      <c r="A12" t="s">
        <v>40</v>
      </c>
      <c r="B12" s="8">
        <v>235.95</v>
      </c>
    </row>
    <row r="13" spans="1:2" ht="17.25" x14ac:dyDescent="0.4">
      <c r="A13" s="12" t="s">
        <v>61</v>
      </c>
      <c r="B13" s="9">
        <f>SUM(B11:B12)</f>
        <v>354.9</v>
      </c>
    </row>
  </sheetData>
  <customSheetViews>
    <customSheetView guid="{30D9333B-E021-4EB3-B3BB-C2FDC92B1818}">
      <selection activeCell="A15" sqref="A1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1" sqref="B1:B1048576"/>
    </sheetView>
  </sheetViews>
  <sheetFormatPr defaultRowHeight="15" x14ac:dyDescent="0.25"/>
  <cols>
    <col min="1" max="1" width="25.28515625" bestFit="1" customWidth="1"/>
  </cols>
  <sheetData>
    <row r="1" spans="1:3" x14ac:dyDescent="0.25">
      <c r="A1" s="1" t="s">
        <v>44</v>
      </c>
      <c r="B1" s="10" t="s">
        <v>11</v>
      </c>
    </row>
    <row r="2" spans="1:3" x14ac:dyDescent="0.25">
      <c r="A2" t="s">
        <v>42</v>
      </c>
      <c r="B2" s="2">
        <v>25.32</v>
      </c>
    </row>
    <row r="3" spans="1:3" ht="17.25" x14ac:dyDescent="0.4">
      <c r="A3" t="s">
        <v>42</v>
      </c>
      <c r="B3" s="8">
        <v>32.14</v>
      </c>
    </row>
    <row r="4" spans="1:3" x14ac:dyDescent="0.25">
      <c r="A4" s="12" t="s">
        <v>62</v>
      </c>
      <c r="B4" s="2">
        <f>SUM(B2:B3)</f>
        <v>57.46</v>
      </c>
    </row>
    <row r="5" spans="1:3" x14ac:dyDescent="0.25">
      <c r="B5" s="2"/>
    </row>
    <row r="6" spans="1:3" x14ac:dyDescent="0.25">
      <c r="A6" s="1" t="s">
        <v>41</v>
      </c>
      <c r="B6" s="10" t="s">
        <v>11</v>
      </c>
    </row>
    <row r="7" spans="1:3" x14ac:dyDescent="0.25">
      <c r="A7" t="s">
        <v>42</v>
      </c>
      <c r="B7" s="2">
        <v>18.41</v>
      </c>
      <c r="C7" t="s">
        <v>43</v>
      </c>
    </row>
    <row r="8" spans="1:3" x14ac:dyDescent="0.25">
      <c r="A8" t="s">
        <v>42</v>
      </c>
      <c r="B8" s="2">
        <v>17.32</v>
      </c>
      <c r="C8" t="s">
        <v>43</v>
      </c>
    </row>
    <row r="9" spans="1:3" ht="17.25" x14ac:dyDescent="0.4">
      <c r="A9" t="s">
        <v>42</v>
      </c>
      <c r="B9" s="8">
        <v>36.22</v>
      </c>
    </row>
    <row r="10" spans="1:3" x14ac:dyDescent="0.25">
      <c r="A10" s="12" t="s">
        <v>62</v>
      </c>
      <c r="B10" s="5">
        <f>SUM(B7:B9)</f>
        <v>71.95</v>
      </c>
    </row>
    <row r="11" spans="1:3" x14ac:dyDescent="0.25">
      <c r="A11" s="12"/>
    </row>
  </sheetData>
  <customSheetViews>
    <customSheetView guid="{30D9333B-E021-4EB3-B3BB-C2FDC92B1818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B1" sqref="B1:B1048576"/>
    </sheetView>
  </sheetViews>
  <sheetFormatPr defaultRowHeight="15" x14ac:dyDescent="0.25"/>
  <cols>
    <col min="1" max="1" width="26.140625" bestFit="1" customWidth="1"/>
  </cols>
  <sheetData>
    <row r="1" spans="1:2" x14ac:dyDescent="0.25">
      <c r="A1" s="1" t="s">
        <v>44</v>
      </c>
      <c r="B1" s="1" t="s">
        <v>11</v>
      </c>
    </row>
    <row r="2" spans="1:2" x14ac:dyDescent="0.25">
      <c r="A2" t="s">
        <v>45</v>
      </c>
      <c r="B2" s="2">
        <v>145.75</v>
      </c>
    </row>
    <row r="3" spans="1:2" ht="17.25" x14ac:dyDescent="0.4">
      <c r="A3" t="s">
        <v>45</v>
      </c>
      <c r="B3" s="8">
        <v>142.12</v>
      </c>
    </row>
    <row r="4" spans="1:2" ht="17.25" x14ac:dyDescent="0.4">
      <c r="A4" s="12" t="s">
        <v>52</v>
      </c>
      <c r="B4" s="9">
        <f>SUM(B2:B3)</f>
        <v>287.87</v>
      </c>
    </row>
    <row r="5" spans="1:2" ht="17.25" x14ac:dyDescent="0.4">
      <c r="A5" s="12"/>
      <c r="B5" s="9"/>
    </row>
    <row r="6" spans="1:2" x14ac:dyDescent="0.25">
      <c r="A6" s="1" t="s">
        <v>41</v>
      </c>
      <c r="B6" s="1" t="s">
        <v>11</v>
      </c>
    </row>
    <row r="7" spans="1:2" x14ac:dyDescent="0.25">
      <c r="A7" t="s">
        <v>45</v>
      </c>
      <c r="B7" s="2">
        <v>152.32</v>
      </c>
    </row>
    <row r="8" spans="1:2" ht="17.25" x14ac:dyDescent="0.4">
      <c r="A8" t="s">
        <v>45</v>
      </c>
      <c r="B8" s="8">
        <v>149.63</v>
      </c>
    </row>
    <row r="9" spans="1:2" ht="17.25" x14ac:dyDescent="0.4">
      <c r="A9" s="12" t="s">
        <v>53</v>
      </c>
      <c r="B9" s="14">
        <f>B7+B8</f>
        <v>301.95</v>
      </c>
    </row>
    <row r="22" spans="2:2" x14ac:dyDescent="0.25">
      <c r="B22" s="15"/>
    </row>
    <row r="23" spans="2:2" x14ac:dyDescent="0.25">
      <c r="B23" s="15"/>
    </row>
    <row r="25" spans="2:2" x14ac:dyDescent="0.25">
      <c r="B25" s="15"/>
    </row>
    <row r="26" spans="2:2" x14ac:dyDescent="0.25">
      <c r="B26" s="15"/>
    </row>
    <row r="27" spans="2:2" x14ac:dyDescent="0.25">
      <c r="B27" s="15"/>
    </row>
  </sheetData>
  <customSheetViews>
    <customSheetView guid="{30D9333B-E021-4EB3-B3BB-C2FDC92B1818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"/>
    </sheetView>
  </sheetViews>
  <sheetFormatPr defaultRowHeight="15" x14ac:dyDescent="0.25"/>
  <cols>
    <col min="1" max="1" width="13.140625" bestFit="1" customWidth="1"/>
  </cols>
  <sheetData>
    <row r="1" spans="1:3" x14ac:dyDescent="0.25">
      <c r="A1" t="s">
        <v>46</v>
      </c>
      <c r="C1" t="s">
        <v>47</v>
      </c>
    </row>
    <row r="2" spans="1:3" x14ac:dyDescent="0.25">
      <c r="A2" s="16"/>
      <c r="B2" t="s">
        <v>48</v>
      </c>
      <c r="C2" t="s">
        <v>49</v>
      </c>
    </row>
    <row r="3" spans="1:3" x14ac:dyDescent="0.25">
      <c r="A3" s="17"/>
      <c r="B3" t="s">
        <v>50</v>
      </c>
      <c r="C3" t="s">
        <v>51</v>
      </c>
    </row>
  </sheetData>
  <customSheetViews>
    <customSheetView guid="{30D9333B-E021-4EB3-B3BB-C2FDC92B1818}">
      <selection sqref="A1:XFD1048576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Fall</vt:lpstr>
      <vt:lpstr>Spring</vt:lpstr>
      <vt:lpstr>Lunches</vt:lpstr>
      <vt:lpstr>Travel</vt:lpstr>
      <vt:lpstr>Printing</vt:lpstr>
      <vt:lpstr>Gifts</vt:lpstr>
      <vt:lpstr>Q&amp;A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Exploring Series</cp:lastModifiedBy>
  <dcterms:created xsi:type="dcterms:W3CDTF">2012-12-17T14:04:40Z</dcterms:created>
  <dcterms:modified xsi:type="dcterms:W3CDTF">2015-11-02T03:35:00Z</dcterms:modified>
</cp:coreProperties>
</file>