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Joanne Atha\Current as of Nov 8-05\COMP 2364 - Joanne\Current 201830\Session 9 and 3\"/>
    </mc:Choice>
  </mc:AlternateContent>
  <bookViews>
    <workbookView xWindow="-150" yWindow="-480" windowWidth="15480" windowHeight="10170" tabRatio="929"/>
  </bookViews>
  <sheets>
    <sheet name="Stats" sheetId="4" r:id="rId1"/>
    <sheet name="Logic-Lookup" sheetId="9" r:id="rId2"/>
    <sheet name="Rank" sheetId="11" r:id="rId3"/>
    <sheet name="Test Scores (2)" sheetId="18" state="hidden" r:id="rId4"/>
    <sheet name="High School Samples Complete" sheetId="17" state="hidden" r:id="rId5"/>
    <sheet name="Test Scores" sheetId="14" r:id="rId6"/>
    <sheet name="Histogram" sheetId="19" r:id="rId7"/>
    <sheet name="Correl" sheetId="21" r:id="rId8"/>
    <sheet name="High School Samples" sheetId="16" r:id="rId9"/>
    <sheet name="Anova - two" sheetId="24" r:id="rId10"/>
  </sheets>
  <definedNames>
    <definedName name="_xlnm._FilterDatabase" localSheetId="0" hidden="1">Stats!$A$1:$E$21</definedName>
  </definedNames>
  <calcPr calcId="162913"/>
</workbook>
</file>

<file path=xl/calcChain.xml><?xml version="1.0" encoding="utf-8"?>
<calcChain xmlns="http://schemas.openxmlformats.org/spreadsheetml/2006/main">
  <c r="I12" i="18" l="1" a="1"/>
  <c r="I14" i="18"/>
  <c r="J9" i="18"/>
  <c r="I9" i="18"/>
  <c r="H9" i="18"/>
  <c r="I12" i="18"/>
  <c r="I13" i="18"/>
</calcChain>
</file>

<file path=xl/sharedStrings.xml><?xml version="1.0" encoding="utf-8"?>
<sst xmlns="http://schemas.openxmlformats.org/spreadsheetml/2006/main" count="449" uniqueCount="101">
  <si>
    <t>Name</t>
  </si>
  <si>
    <t>Location</t>
  </si>
  <si>
    <t>Title</t>
  </si>
  <si>
    <t>Hire Date</t>
  </si>
  <si>
    <t>Salary</t>
  </si>
  <si>
    <t>Gomez</t>
  </si>
  <si>
    <t>Rank</t>
  </si>
  <si>
    <t>Quartile</t>
  </si>
  <si>
    <t>Franklin</t>
  </si>
  <si>
    <t>Cities</t>
  </si>
  <si>
    <t>Total Salaries</t>
  </si>
  <si>
    <t>Average Salary</t>
  </si>
  <si>
    <t># at Location</t>
  </si>
  <si>
    <t>New Salary (Nest IF)</t>
  </si>
  <si>
    <t>Thresholds:</t>
  </si>
  <si>
    <t>New Salary (Nest AND)</t>
  </si>
  <si>
    <t>Average</t>
  </si>
  <si>
    <t>Canada</t>
  </si>
  <si>
    <t>Mexico</t>
  </si>
  <si>
    <t>Supervisor</t>
  </si>
  <si>
    <t>Sales Rep</t>
  </si>
  <si>
    <t># of Sales Reps</t>
  </si>
  <si>
    <t>Country</t>
  </si>
  <si>
    <t>Johnson</t>
  </si>
  <si>
    <t>Patrick</t>
  </si>
  <si>
    <t>Winston</t>
  </si>
  <si>
    <t>Sanchez</t>
  </si>
  <si>
    <t>Smith</t>
  </si>
  <si>
    <t>Jones</t>
  </si>
  <si>
    <t>Spitzer</t>
  </si>
  <si>
    <t>James</t>
  </si>
  <si>
    <t>Church</t>
  </si>
  <si>
    <t>Avila</t>
  </si>
  <si>
    <t>Lopez</t>
  </si>
  <si>
    <t>Leonard</t>
  </si>
  <si>
    <t>Alvarez</t>
  </si>
  <si>
    <t>Peters</t>
  </si>
  <si>
    <t>Schoenfield</t>
  </si>
  <si>
    <t>Selig</t>
  </si>
  <si>
    <t>Suarez</t>
  </si>
  <si>
    <t>Hernandez</t>
  </si>
  <si>
    <t>US</t>
  </si>
  <si>
    <t>Summary of Sales Reps in the US:</t>
  </si>
  <si>
    <t>Percentrank.inc.</t>
  </si>
  <si>
    <t>Percentile.inc</t>
  </si>
  <si>
    <t>Percentrank.exc</t>
  </si>
  <si>
    <t>Student ID</t>
  </si>
  <si>
    <t>Veigo</t>
  </si>
  <si>
    <t>Jackson</t>
  </si>
  <si>
    <t>Acorn</t>
  </si>
  <si>
    <t>Frequency</t>
  </si>
  <si>
    <t>Days Absent</t>
  </si>
  <si>
    <t>Correlation</t>
  </si>
  <si>
    <t>Variance</t>
  </si>
  <si>
    <t>Standard Deviation</t>
  </si>
  <si>
    <t>Sample Size</t>
  </si>
  <si>
    <t>Max Test Score</t>
  </si>
  <si>
    <t>School #</t>
  </si>
  <si>
    <t>Township</t>
  </si>
  <si>
    <t>Test Score</t>
  </si>
  <si>
    <t xml:space="preserve">6-8 Test Scores </t>
  </si>
  <si>
    <t>More</t>
  </si>
  <si>
    <t>Sample High School SAT Scores</t>
  </si>
  <si>
    <t xml:space="preserve">SAT  Score High School 1 </t>
  </si>
  <si>
    <t xml:space="preserve">SAT  Score High School 2 </t>
  </si>
  <si>
    <t xml:space="preserve">SAT  Score High School 3 </t>
  </si>
  <si>
    <t>Anova: Single Factor</t>
  </si>
  <si>
    <t>SUMMARY</t>
  </si>
  <si>
    <t>Groups</t>
  </si>
  <si>
    <t>Count</t>
  </si>
  <si>
    <t>Sum</t>
  </si>
  <si>
    <t>Column 1</t>
  </si>
  <si>
    <t>Column 2</t>
  </si>
  <si>
    <t>Column 3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</si>
  <si>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</si>
  <si>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</si>
  <si>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</si>
  <si>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</si>
  <si>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</si>
  <si>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</si>
  <si>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</si>
  <si>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</si>
  <si>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</si>
  <si>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</si>
  <si>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</si>
  <si>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Anova Report</t>
  </si>
  <si>
    <t>Credit Score</t>
  </si>
  <si>
    <t>Histogram</t>
  </si>
  <si>
    <t>Population = dataset</t>
  </si>
  <si>
    <t>sample = smaller, more manageable</t>
  </si>
  <si>
    <t>variance = measure of dispersion</t>
  </si>
  <si>
    <t>standard deviation - how far the data is spread around the mean</t>
  </si>
  <si>
    <t>Correlation - the strength of the relationship between the two variables</t>
  </si>
  <si>
    <t>Between -1 and 1 = closer to 1, the stronger the relationship</t>
  </si>
  <si>
    <t>ToolPak = reports</t>
  </si>
  <si>
    <t>Function = values</t>
  </si>
  <si>
    <t>School A</t>
  </si>
  <si>
    <t>Group</t>
  </si>
  <si>
    <t>Math</t>
  </si>
  <si>
    <t>English</t>
  </si>
  <si>
    <t>School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</si>
</sst>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&quot;$&quot;* #,##0_);_(&quot;$&quot;* \(#,##0\);_(&quot;$&quot;* &quot;-&quot;??_);_(@_)"/>
    <numFmt numFmtId="167" formatCode="_(* #,##0_);_(* \(#,##0\);_(* &quot;-&quot;??_);_(@_)"/>
    <numFmt numFmtId="168" formatCode="_(* #,##0.0_);_(* \(#,##0.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rgb="FF3F3F3F"/>
      </left>
      <right/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4" borderId="1" applyNumberFormat="0" applyAlignment="0" applyProtection="0"/>
    <xf numFmtId="0" fontId="1" fillId="5" borderId="0" applyNumberFormat="0" applyBorder="0" applyAlignment="0" applyProtection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2" fillId="2" borderId="0" xfId="0" applyFont="1" applyFill="1" applyAlignment="1">
      <alignment horizontal="center"/>
    </xf>
    <xf numFmtId="166" fontId="0" fillId="0" borderId="0" xfId="1" applyNumberFormat="1" applyFont="1"/>
    <xf numFmtId="0" fontId="2" fillId="2" borderId="0" xfId="0" applyFont="1" applyFill="1" applyAlignment="1">
      <alignment horizontal="left"/>
    </xf>
    <xf numFmtId="14" fontId="0" fillId="0" borderId="0" xfId="0" applyNumberFormat="1" applyAlignment="1">
      <alignment horizontal="right" indent="1"/>
    </xf>
    <xf numFmtId="167" fontId="0" fillId="0" borderId="0" xfId="2" applyNumberFormat="1" applyFont="1"/>
    <xf numFmtId="0" fontId="0" fillId="0" borderId="0" xfId="0" applyAlignment="1">
      <alignment horizontal="center"/>
    </xf>
    <xf numFmtId="168" fontId="0" fillId="0" borderId="0" xfId="2" applyNumberFormat="1" applyFont="1" applyAlignment="1">
      <alignment horizontal="right" indent="2"/>
    </xf>
    <xf numFmtId="166" fontId="3" fillId="0" borderId="0" xfId="1" applyNumberFormat="1" applyFont="1"/>
    <xf numFmtId="0" fontId="2" fillId="2" borderId="0" xfId="0" applyFont="1" applyFill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right"/>
    </xf>
    <xf numFmtId="14" fontId="0" fillId="2" borderId="0" xfId="0" applyNumberFormat="1" applyFill="1" applyAlignment="1">
      <alignment horizontal="center"/>
    </xf>
    <xf numFmtId="166" fontId="0" fillId="2" borderId="0" xfId="1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0" fillId="0" borderId="0" xfId="0" applyFont="1"/>
    <xf numFmtId="0" fontId="4" fillId="4" borderId="2" xfId="4" applyFont="1" applyBorder="1"/>
    <xf numFmtId="0" fontId="4" fillId="4" borderId="3" xfId="4" applyFont="1" applyBorder="1"/>
    <xf numFmtId="0" fontId="4" fillId="4" borderId="1" xfId="4" applyFont="1"/>
    <xf numFmtId="0" fontId="0" fillId="6" borderId="2" xfId="0" applyFill="1" applyBorder="1"/>
    <xf numFmtId="1" fontId="0" fillId="0" borderId="0" xfId="0" applyNumberFormat="1"/>
    <xf numFmtId="0" fontId="4" fillId="4" borderId="1" xfId="4" applyFont="1" applyBorder="1"/>
    <xf numFmtId="0" fontId="0" fillId="6" borderId="4" xfId="0" applyFill="1" applyBorder="1"/>
    <xf numFmtId="0" fontId="4" fillId="4" borderId="0" xfId="4" applyFont="1" applyBorder="1"/>
    <xf numFmtId="167" fontId="0" fillId="0" borderId="0" xfId="0" applyNumberFormat="1"/>
    <xf numFmtId="9" fontId="0" fillId="0" borderId="0" xfId="3" applyFon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8" xfId="0" applyFill="1" applyBorder="1" applyAlignment="1"/>
    <xf numFmtId="0" fontId="7" fillId="0" borderId="9" xfId="0" applyFont="1" applyFill="1" applyBorder="1" applyAlignment="1">
      <alignment horizontal="center"/>
    </xf>
    <xf numFmtId="0" fontId="0" fillId="6" borderId="10" xfId="0" applyFill="1" applyBorder="1"/>
    <xf numFmtId="0" fontId="4" fillId="4" borderId="11" xfId="4" applyFont="1" applyBorder="1"/>
    <xf numFmtId="0" fontId="0" fillId="6" borderId="12" xfId="0" applyFill="1" applyBorder="1"/>
    <xf numFmtId="0" fontId="0" fillId="0" borderId="0" xfId="0" applyAlignment="1">
      <alignment wrapText="1"/>
    </xf>
    <xf numFmtId="0" fontId="6" fillId="7" borderId="7" xfId="0" applyFont="1" applyFill="1" applyBorder="1" applyAlignment="1"/>
    <xf numFmtId="0" fontId="6" fillId="7" borderId="6" xfId="0" applyFont="1" applyFill="1" applyBorder="1" applyAlignment="1"/>
    <xf numFmtId="0" fontId="6" fillId="7" borderId="5" xfId="0" applyFont="1" applyFill="1" applyBorder="1" applyAlignment="1"/>
    <xf numFmtId="0" fontId="4" fillId="0" borderId="13" xfId="4" applyFont="1" applyFill="1" applyBorder="1"/>
    <xf numFmtId="0" fontId="6" fillId="7" borderId="7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1" fillId="5" borderId="7" xfId="5" applyBorder="1" applyAlignment="1">
      <alignment horizontal="center"/>
    </xf>
    <xf numFmtId="0" fontId="1" fillId="5" borderId="6" xfId="5" applyBorder="1" applyAlignment="1">
      <alignment horizontal="center"/>
    </xf>
    <xf numFmtId="0" fontId="1" fillId="5" borderId="5" xfId="5" applyBorder="1" applyAlignment="1">
      <alignment horizontal="center"/>
    </xf>
  </cellXfs>
  <cellStyles count="7">
    <cellStyle name="20% - Accent1" xfId="5" builtinId="30"/>
    <cellStyle name="Comma" xfId="2" builtinId="3"/>
    <cellStyle name="Comma 2" xfId="6"/>
    <cellStyle name="Currency" xfId="1" builtinId="4"/>
    <cellStyle name="Normal" xfId="0" builtinId="0"/>
    <cellStyle name="Output" xfId="4" builtinId="21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pane ySplit="1" topLeftCell="A2" activePane="bottomLeft" state="frozen"/>
      <selection pane="bottomLeft" activeCell="C35" sqref="C35"/>
    </sheetView>
  </sheetViews>
  <sheetFormatPr defaultRowHeight="15" x14ac:dyDescent="0.25"/>
  <cols>
    <col min="1" max="4" width="16.7109375" customWidth="1"/>
    <col min="5" max="5" width="12.7109375" customWidth="1"/>
    <col min="6" max="6" width="14" style="34" bestFit="1" customWidth="1"/>
    <col min="7" max="8" width="14.140625" style="34" bestFit="1" customWidth="1"/>
    <col min="9" max="9" width="10.140625" style="34" customWidth="1"/>
  </cols>
  <sheetData>
    <row r="1" spans="1:9" x14ac:dyDescent="0.25">
      <c r="A1" s="14" t="s">
        <v>0</v>
      </c>
      <c r="B1" s="14" t="s">
        <v>22</v>
      </c>
      <c r="C1" s="14" t="s">
        <v>2</v>
      </c>
      <c r="D1" s="14" t="s">
        <v>3</v>
      </c>
      <c r="E1" s="14" t="s">
        <v>4</v>
      </c>
      <c r="F1"/>
      <c r="G1"/>
      <c r="H1"/>
      <c r="I1"/>
    </row>
    <row r="2" spans="1:9" x14ac:dyDescent="0.25">
      <c r="A2" t="s">
        <v>35</v>
      </c>
      <c r="B2" t="s">
        <v>18</v>
      </c>
      <c r="C2" t="s">
        <v>20</v>
      </c>
      <c r="D2" s="4">
        <v>40932</v>
      </c>
      <c r="E2" s="2">
        <v>41000</v>
      </c>
      <c r="F2"/>
      <c r="G2"/>
      <c r="H2"/>
      <c r="I2"/>
    </row>
    <row r="3" spans="1:9" x14ac:dyDescent="0.25">
      <c r="A3" t="s">
        <v>32</v>
      </c>
      <c r="B3" t="s">
        <v>18</v>
      </c>
      <c r="C3" t="s">
        <v>20</v>
      </c>
      <c r="D3" s="4">
        <v>40311</v>
      </c>
      <c r="E3" s="2">
        <v>45125</v>
      </c>
      <c r="F3"/>
      <c r="G3"/>
      <c r="H3"/>
      <c r="I3"/>
    </row>
    <row r="4" spans="1:9" x14ac:dyDescent="0.25">
      <c r="A4" t="s">
        <v>31</v>
      </c>
      <c r="B4" t="s">
        <v>17</v>
      </c>
      <c r="C4" t="s">
        <v>20</v>
      </c>
      <c r="D4" s="4">
        <v>40871</v>
      </c>
      <c r="E4" s="2">
        <v>46725</v>
      </c>
      <c r="F4"/>
      <c r="G4"/>
      <c r="H4"/>
      <c r="I4"/>
    </row>
    <row r="5" spans="1:9" x14ac:dyDescent="0.25">
      <c r="A5" t="s">
        <v>8</v>
      </c>
      <c r="B5" t="s">
        <v>17</v>
      </c>
      <c r="C5" t="s">
        <v>20</v>
      </c>
      <c r="D5" s="4">
        <v>40267</v>
      </c>
      <c r="E5" s="2">
        <v>45000</v>
      </c>
      <c r="F5"/>
      <c r="G5"/>
      <c r="H5"/>
      <c r="I5"/>
    </row>
    <row r="6" spans="1:9" x14ac:dyDescent="0.25">
      <c r="A6" t="s">
        <v>5</v>
      </c>
      <c r="B6" t="s">
        <v>18</v>
      </c>
      <c r="C6" t="s">
        <v>20</v>
      </c>
      <c r="D6" s="4">
        <v>40160</v>
      </c>
      <c r="E6" s="2">
        <v>49575</v>
      </c>
      <c r="F6"/>
      <c r="G6"/>
      <c r="H6"/>
      <c r="I6"/>
    </row>
    <row r="7" spans="1:9" x14ac:dyDescent="0.25">
      <c r="A7" t="s">
        <v>40</v>
      </c>
      <c r="B7" t="s">
        <v>18</v>
      </c>
      <c r="C7" t="s">
        <v>20</v>
      </c>
      <c r="D7" s="4">
        <v>39884</v>
      </c>
      <c r="E7" s="8">
        <v>43750</v>
      </c>
      <c r="F7"/>
      <c r="G7"/>
      <c r="H7"/>
      <c r="I7"/>
    </row>
    <row r="8" spans="1:9" x14ac:dyDescent="0.25">
      <c r="A8" t="s">
        <v>30</v>
      </c>
      <c r="B8" t="s">
        <v>41</v>
      </c>
      <c r="C8" t="s">
        <v>20</v>
      </c>
      <c r="D8" s="4">
        <v>40114</v>
      </c>
      <c r="E8" s="2">
        <v>47835</v>
      </c>
      <c r="F8"/>
      <c r="G8"/>
      <c r="H8"/>
      <c r="I8"/>
    </row>
    <row r="9" spans="1:9" x14ac:dyDescent="0.25">
      <c r="A9" t="s">
        <v>23</v>
      </c>
      <c r="B9" t="s">
        <v>41</v>
      </c>
      <c r="C9" t="s">
        <v>19</v>
      </c>
      <c r="D9" s="4">
        <v>37583</v>
      </c>
      <c r="E9" s="2">
        <v>68750</v>
      </c>
      <c r="F9"/>
      <c r="G9"/>
      <c r="H9"/>
      <c r="I9"/>
    </row>
    <row r="10" spans="1:9" x14ac:dyDescent="0.25">
      <c r="A10" t="s">
        <v>28</v>
      </c>
      <c r="B10" t="s">
        <v>41</v>
      </c>
      <c r="C10" t="s">
        <v>20</v>
      </c>
      <c r="D10" s="4">
        <v>40464</v>
      </c>
      <c r="E10" s="2">
        <v>45250</v>
      </c>
      <c r="F10"/>
      <c r="G10"/>
      <c r="H10"/>
      <c r="I10"/>
    </row>
    <row r="11" spans="1:9" x14ac:dyDescent="0.25">
      <c r="A11" t="s">
        <v>34</v>
      </c>
      <c r="B11" t="s">
        <v>41</v>
      </c>
      <c r="C11" t="s">
        <v>20</v>
      </c>
      <c r="D11" s="4">
        <v>39227</v>
      </c>
      <c r="E11" s="2">
        <v>49750</v>
      </c>
      <c r="F11"/>
      <c r="G11"/>
      <c r="H11"/>
      <c r="I11"/>
    </row>
    <row r="12" spans="1:9" x14ac:dyDescent="0.25">
      <c r="A12" t="s">
        <v>33</v>
      </c>
      <c r="B12" t="s">
        <v>18</v>
      </c>
      <c r="C12" t="s">
        <v>19</v>
      </c>
      <c r="D12" s="4">
        <v>38774</v>
      </c>
      <c r="E12" s="2">
        <v>65500</v>
      </c>
      <c r="F12"/>
      <c r="G12"/>
      <c r="H12"/>
      <c r="I12"/>
    </row>
    <row r="13" spans="1:9" x14ac:dyDescent="0.25">
      <c r="A13" t="s">
        <v>24</v>
      </c>
      <c r="B13" t="s">
        <v>17</v>
      </c>
      <c r="C13" t="s">
        <v>20</v>
      </c>
      <c r="D13" s="4">
        <v>40383</v>
      </c>
      <c r="E13" s="2">
        <v>46000</v>
      </c>
      <c r="F13"/>
      <c r="G13"/>
      <c r="H13"/>
      <c r="I13"/>
    </row>
    <row r="14" spans="1:9" x14ac:dyDescent="0.25">
      <c r="A14" t="s">
        <v>36</v>
      </c>
      <c r="B14" s="16" t="s">
        <v>41</v>
      </c>
      <c r="C14" t="s">
        <v>20</v>
      </c>
      <c r="D14" s="4">
        <v>40526</v>
      </c>
      <c r="E14" s="2">
        <v>45100</v>
      </c>
      <c r="F14"/>
      <c r="G14"/>
      <c r="H14"/>
      <c r="I14"/>
    </row>
    <row r="15" spans="1:9" x14ac:dyDescent="0.25">
      <c r="A15" t="s">
        <v>26</v>
      </c>
      <c r="B15" t="s">
        <v>18</v>
      </c>
      <c r="C15" t="s">
        <v>20</v>
      </c>
      <c r="D15" s="4">
        <v>40191</v>
      </c>
      <c r="E15" s="2">
        <v>46795</v>
      </c>
      <c r="F15"/>
      <c r="G15"/>
      <c r="H15"/>
      <c r="I15"/>
    </row>
    <row r="16" spans="1:9" x14ac:dyDescent="0.25">
      <c r="A16" t="s">
        <v>37</v>
      </c>
      <c r="B16" t="s">
        <v>41</v>
      </c>
      <c r="C16" t="s">
        <v>20</v>
      </c>
      <c r="D16" s="4">
        <v>40778</v>
      </c>
      <c r="E16" s="2">
        <v>39750</v>
      </c>
      <c r="F16"/>
      <c r="G16"/>
      <c r="H16"/>
      <c r="I16"/>
    </row>
    <row r="17" spans="1:9" x14ac:dyDescent="0.25">
      <c r="A17" t="s">
        <v>38</v>
      </c>
      <c r="B17" t="s">
        <v>17</v>
      </c>
      <c r="C17" t="s">
        <v>20</v>
      </c>
      <c r="D17" s="4">
        <v>40895</v>
      </c>
      <c r="E17" s="2">
        <v>41525</v>
      </c>
      <c r="F17"/>
      <c r="G17"/>
      <c r="H17"/>
      <c r="I17"/>
    </row>
    <row r="18" spans="1:9" x14ac:dyDescent="0.25">
      <c r="A18" t="s">
        <v>27</v>
      </c>
      <c r="B18" t="s">
        <v>41</v>
      </c>
      <c r="C18" t="s">
        <v>20</v>
      </c>
      <c r="D18" s="4">
        <v>40009</v>
      </c>
      <c r="E18" s="8">
        <v>43750</v>
      </c>
      <c r="F18"/>
      <c r="G18"/>
      <c r="H18"/>
      <c r="I18"/>
    </row>
    <row r="19" spans="1:9" x14ac:dyDescent="0.25">
      <c r="A19" t="s">
        <v>29</v>
      </c>
      <c r="B19" t="s">
        <v>41</v>
      </c>
      <c r="C19" t="s">
        <v>20</v>
      </c>
      <c r="D19" s="4">
        <v>40053</v>
      </c>
      <c r="E19" s="2">
        <v>47240</v>
      </c>
      <c r="F19"/>
      <c r="G19"/>
      <c r="H19"/>
      <c r="I19"/>
    </row>
    <row r="20" spans="1:9" x14ac:dyDescent="0.25">
      <c r="A20" t="s">
        <v>39</v>
      </c>
      <c r="B20" t="s">
        <v>18</v>
      </c>
      <c r="C20" t="s">
        <v>20</v>
      </c>
      <c r="D20" s="4">
        <v>39227</v>
      </c>
      <c r="E20" s="2">
        <v>49750</v>
      </c>
      <c r="F20"/>
      <c r="G20"/>
      <c r="H20"/>
      <c r="I20"/>
    </row>
    <row r="21" spans="1:9" x14ac:dyDescent="0.25">
      <c r="A21" t="s">
        <v>25</v>
      </c>
      <c r="B21" t="s">
        <v>17</v>
      </c>
      <c r="C21" t="s">
        <v>19</v>
      </c>
      <c r="D21" s="4">
        <v>38095</v>
      </c>
      <c r="E21" s="2">
        <v>75800</v>
      </c>
      <c r="F21"/>
      <c r="G21"/>
      <c r="H21"/>
      <c r="I21"/>
    </row>
    <row r="23" spans="1:9" x14ac:dyDescent="0.25">
      <c r="A23" s="15" t="s">
        <v>9</v>
      </c>
      <c r="B23" s="14" t="s">
        <v>10</v>
      </c>
      <c r="C23" s="14" t="s">
        <v>11</v>
      </c>
      <c r="D23" s="14" t="s">
        <v>12</v>
      </c>
    </row>
    <row r="24" spans="1:9" x14ac:dyDescent="0.25">
      <c r="A24" t="s">
        <v>41</v>
      </c>
      <c r="B24" s="2"/>
      <c r="C24" s="2"/>
      <c r="D24" s="6"/>
    </row>
    <row r="25" spans="1:9" x14ac:dyDescent="0.25">
      <c r="A25" t="s">
        <v>17</v>
      </c>
      <c r="B25" s="2"/>
      <c r="C25" s="2"/>
      <c r="D25" s="6"/>
    </row>
    <row r="26" spans="1:9" x14ac:dyDescent="0.25">
      <c r="A26" t="s">
        <v>18</v>
      </c>
      <c r="B26" s="2"/>
      <c r="C26" s="2"/>
      <c r="D26" s="6"/>
    </row>
    <row r="28" spans="1:9" x14ac:dyDescent="0.25">
      <c r="A28" s="3" t="s">
        <v>42</v>
      </c>
      <c r="B28" s="3"/>
    </row>
    <row r="29" spans="1:9" x14ac:dyDescent="0.25">
      <c r="A29" t="s">
        <v>10</v>
      </c>
      <c r="E29" s="2"/>
    </row>
    <row r="30" spans="1:9" x14ac:dyDescent="0.25">
      <c r="A30" t="s">
        <v>11</v>
      </c>
      <c r="E30" s="2"/>
    </row>
    <row r="31" spans="1:9" x14ac:dyDescent="0.25">
      <c r="A31" t="s">
        <v>21</v>
      </c>
      <c r="E31" s="5"/>
      <c r="G31"/>
    </row>
    <row r="33" spans="1:10" x14ac:dyDescent="0.25">
      <c r="A33" s="1" t="s">
        <v>7</v>
      </c>
      <c r="F33"/>
      <c r="G33"/>
      <c r="H33"/>
      <c r="J33" s="34"/>
    </row>
    <row r="34" spans="1:10" x14ac:dyDescent="0.25">
      <c r="A34" s="6">
        <v>1</v>
      </c>
      <c r="F34"/>
      <c r="G34"/>
      <c r="H34"/>
      <c r="J34" s="34"/>
    </row>
    <row r="35" spans="1:10" x14ac:dyDescent="0.25">
      <c r="A35" s="6">
        <v>2</v>
      </c>
      <c r="F35"/>
      <c r="G35"/>
      <c r="H35"/>
      <c r="J35" s="34"/>
    </row>
    <row r="36" spans="1:10" x14ac:dyDescent="0.25">
      <c r="A36" s="6">
        <v>3</v>
      </c>
      <c r="F36"/>
      <c r="G36"/>
      <c r="H36"/>
      <c r="J36" s="34"/>
    </row>
    <row r="37" spans="1:10" x14ac:dyDescent="0.25">
      <c r="F37"/>
      <c r="G37"/>
      <c r="H37"/>
      <c r="J37" s="34"/>
    </row>
    <row r="38" spans="1:10" x14ac:dyDescent="0.25">
      <c r="F38"/>
      <c r="G38"/>
      <c r="H38"/>
      <c r="J38" s="34"/>
    </row>
  </sheetData>
  <sortState ref="A2:F21">
    <sortCondition ref="A4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D32" sqref="D32:D33"/>
    </sheetView>
  </sheetViews>
  <sheetFormatPr defaultRowHeight="15" x14ac:dyDescent="0.25"/>
  <cols>
    <col min="1" max="4" width="16.7109375" customWidth="1"/>
    <col min="5" max="5" width="12.7109375" customWidth="1"/>
    <col min="6" max="6" width="9.85546875" customWidth="1"/>
    <col min="7" max="8" width="11.42578125" customWidth="1"/>
  </cols>
  <sheetData>
    <row r="1" spans="1:8" x14ac:dyDescent="0.25">
      <c r="A1" s="10"/>
      <c r="C1" s="11"/>
      <c r="E1" s="11"/>
      <c r="G1" s="11"/>
    </row>
    <row r="2" spans="1:8" x14ac:dyDescent="0.25">
      <c r="C2" s="11" t="s">
        <v>14</v>
      </c>
      <c r="D2" s="12">
        <v>40544</v>
      </c>
      <c r="E2" s="13">
        <v>45500</v>
      </c>
    </row>
    <row r="3" spans="1:8" ht="3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6</v>
      </c>
      <c r="G3" s="9" t="s">
        <v>13</v>
      </c>
      <c r="H3" s="9" t="s">
        <v>15</v>
      </c>
    </row>
    <row r="4" spans="1:8" x14ac:dyDescent="0.25">
      <c r="A4" t="s">
        <v>35</v>
      </c>
      <c r="B4" t="s">
        <v>18</v>
      </c>
      <c r="C4" t="s">
        <v>20</v>
      </c>
      <c r="D4" s="4">
        <v>40932</v>
      </c>
      <c r="E4" s="2">
        <v>41000</v>
      </c>
      <c r="F4" s="7"/>
      <c r="G4" s="2"/>
      <c r="H4" s="2"/>
    </row>
    <row r="5" spans="1:8" x14ac:dyDescent="0.25">
      <c r="A5" t="s">
        <v>32</v>
      </c>
      <c r="B5" t="s">
        <v>18</v>
      </c>
      <c r="C5" t="s">
        <v>20</v>
      </c>
      <c r="D5" s="4">
        <v>40311</v>
      </c>
      <c r="E5" s="2">
        <v>45125</v>
      </c>
      <c r="F5" s="7"/>
      <c r="G5" s="2"/>
      <c r="H5" s="2"/>
    </row>
    <row r="6" spans="1:8" x14ac:dyDescent="0.25">
      <c r="A6" t="s">
        <v>31</v>
      </c>
      <c r="B6" t="s">
        <v>17</v>
      </c>
      <c r="C6" t="s">
        <v>20</v>
      </c>
      <c r="D6" s="4">
        <v>40871</v>
      </c>
      <c r="E6" s="2">
        <v>46725</v>
      </c>
      <c r="F6" s="7"/>
      <c r="G6" s="2"/>
      <c r="H6" s="2"/>
    </row>
    <row r="7" spans="1:8" x14ac:dyDescent="0.25">
      <c r="A7" t="s">
        <v>8</v>
      </c>
      <c r="B7" t="s">
        <v>17</v>
      </c>
      <c r="C7" t="s">
        <v>20</v>
      </c>
      <c r="D7" s="4">
        <v>40267</v>
      </c>
      <c r="E7" s="2">
        <v>45000</v>
      </c>
      <c r="F7" s="7"/>
      <c r="G7" s="2"/>
      <c r="H7" s="2"/>
    </row>
    <row r="8" spans="1:8" x14ac:dyDescent="0.25">
      <c r="A8" t="s">
        <v>5</v>
      </c>
      <c r="B8" t="s">
        <v>18</v>
      </c>
      <c r="C8" t="s">
        <v>20</v>
      </c>
      <c r="D8" s="4">
        <v>40160</v>
      </c>
      <c r="E8" s="2">
        <v>49575</v>
      </c>
      <c r="F8" s="7"/>
      <c r="G8" s="2"/>
      <c r="H8" s="2"/>
    </row>
    <row r="9" spans="1:8" x14ac:dyDescent="0.25">
      <c r="A9" t="s">
        <v>40</v>
      </c>
      <c r="B9" t="s">
        <v>18</v>
      </c>
      <c r="C9" t="s">
        <v>20</v>
      </c>
      <c r="D9" s="4">
        <v>39884</v>
      </c>
      <c r="E9" s="8">
        <v>43750</v>
      </c>
      <c r="F9" s="7"/>
      <c r="G9" s="2"/>
      <c r="H9" s="2"/>
    </row>
    <row r="10" spans="1:8" x14ac:dyDescent="0.25">
      <c r="A10" t="s">
        <v>30</v>
      </c>
      <c r="B10" t="s">
        <v>41</v>
      </c>
      <c r="C10" t="s">
        <v>20</v>
      </c>
      <c r="D10" s="4">
        <v>40114</v>
      </c>
      <c r="E10" s="2">
        <v>47835</v>
      </c>
      <c r="F10" s="7"/>
      <c r="G10" s="2"/>
      <c r="H10" s="2"/>
    </row>
    <row r="11" spans="1:8" x14ac:dyDescent="0.25">
      <c r="A11" t="s">
        <v>23</v>
      </c>
      <c r="B11" t="s">
        <v>41</v>
      </c>
      <c r="C11" t="s">
        <v>19</v>
      </c>
      <c r="D11" s="4">
        <v>37583</v>
      </c>
      <c r="E11" s="2">
        <v>68750</v>
      </c>
      <c r="F11" s="7"/>
      <c r="G11" s="2"/>
      <c r="H11" s="2"/>
    </row>
    <row r="12" spans="1:8" x14ac:dyDescent="0.25">
      <c r="A12" t="s">
        <v>28</v>
      </c>
      <c r="B12" t="s">
        <v>41</v>
      </c>
      <c r="C12" t="s">
        <v>20</v>
      </c>
      <c r="D12" s="4">
        <v>40464</v>
      </c>
      <c r="E12" s="2">
        <v>45250</v>
      </c>
      <c r="F12" s="7"/>
      <c r="G12" s="2"/>
      <c r="H12" s="2"/>
    </row>
    <row r="13" spans="1:8" x14ac:dyDescent="0.25">
      <c r="A13" t="s">
        <v>34</v>
      </c>
      <c r="B13" t="s">
        <v>41</v>
      </c>
      <c r="C13" t="s">
        <v>20</v>
      </c>
      <c r="D13" s="4">
        <v>39227</v>
      </c>
      <c r="E13" s="2">
        <v>49750</v>
      </c>
      <c r="F13" s="7"/>
      <c r="G13" s="2"/>
      <c r="H13" s="2"/>
    </row>
    <row r="14" spans="1:8" x14ac:dyDescent="0.25">
      <c r="A14" t="s">
        <v>33</v>
      </c>
      <c r="B14" t="s">
        <v>18</v>
      </c>
      <c r="C14" t="s">
        <v>19</v>
      </c>
      <c r="D14" s="4">
        <v>38774</v>
      </c>
      <c r="E14" s="2">
        <v>65500</v>
      </c>
      <c r="F14" s="7"/>
      <c r="G14" s="2"/>
      <c r="H14" s="2"/>
    </row>
    <row r="15" spans="1:8" x14ac:dyDescent="0.25">
      <c r="A15" t="s">
        <v>24</v>
      </c>
      <c r="B15" t="s">
        <v>17</v>
      </c>
      <c r="C15" t="s">
        <v>20</v>
      </c>
      <c r="D15" s="4">
        <v>40383</v>
      </c>
      <c r="E15" s="2">
        <v>46000</v>
      </c>
      <c r="F15" s="7"/>
      <c r="G15" s="2"/>
      <c r="H15" s="2"/>
    </row>
    <row r="16" spans="1:8" x14ac:dyDescent="0.25">
      <c r="A16" t="s">
        <v>36</v>
      </c>
      <c r="B16" s="16" t="s">
        <v>41</v>
      </c>
      <c r="C16" t="s">
        <v>20</v>
      </c>
      <c r="D16" s="4">
        <v>40526</v>
      </c>
      <c r="E16" s="2">
        <v>45100</v>
      </c>
      <c r="F16" s="7"/>
      <c r="G16" s="2"/>
      <c r="H16" s="2"/>
    </row>
    <row r="17" spans="1:8" x14ac:dyDescent="0.25">
      <c r="A17" t="s">
        <v>26</v>
      </c>
      <c r="B17" t="s">
        <v>18</v>
      </c>
      <c r="C17" t="s">
        <v>20</v>
      </c>
      <c r="D17" s="4">
        <v>40191</v>
      </c>
      <c r="E17" s="2">
        <v>46795</v>
      </c>
      <c r="F17" s="7"/>
      <c r="G17" s="2"/>
      <c r="H17" s="2"/>
    </row>
    <row r="18" spans="1:8" x14ac:dyDescent="0.25">
      <c r="A18" t="s">
        <v>37</v>
      </c>
      <c r="B18" t="s">
        <v>41</v>
      </c>
      <c r="C18" t="s">
        <v>20</v>
      </c>
      <c r="D18" s="4">
        <v>40778</v>
      </c>
      <c r="E18" s="2">
        <v>39750</v>
      </c>
      <c r="F18" s="7"/>
      <c r="G18" s="2"/>
      <c r="H18" s="2"/>
    </row>
    <row r="19" spans="1:8" x14ac:dyDescent="0.25">
      <c r="A19" t="s">
        <v>38</v>
      </c>
      <c r="B19" t="s">
        <v>17</v>
      </c>
      <c r="C19" t="s">
        <v>20</v>
      </c>
      <c r="D19" s="4">
        <v>40895</v>
      </c>
      <c r="E19" s="2">
        <v>41525</v>
      </c>
      <c r="F19" s="7"/>
      <c r="G19" s="2"/>
      <c r="H19" s="2"/>
    </row>
    <row r="20" spans="1:8" x14ac:dyDescent="0.25">
      <c r="A20" t="s">
        <v>27</v>
      </c>
      <c r="B20" t="s">
        <v>41</v>
      </c>
      <c r="C20" t="s">
        <v>20</v>
      </c>
      <c r="D20" s="4">
        <v>40009</v>
      </c>
      <c r="E20" s="8">
        <v>43750</v>
      </c>
      <c r="F20" s="7"/>
      <c r="G20" s="2"/>
      <c r="H20" s="2"/>
    </row>
    <row r="21" spans="1:8" x14ac:dyDescent="0.25">
      <c r="A21" t="s">
        <v>29</v>
      </c>
      <c r="B21" t="s">
        <v>41</v>
      </c>
      <c r="C21" t="s">
        <v>20</v>
      </c>
      <c r="D21" s="4">
        <v>40053</v>
      </c>
      <c r="E21" s="2">
        <v>47240</v>
      </c>
      <c r="F21" s="7"/>
      <c r="G21" s="2"/>
      <c r="H21" s="2"/>
    </row>
    <row r="22" spans="1:8" x14ac:dyDescent="0.25">
      <c r="A22" t="s">
        <v>39</v>
      </c>
      <c r="B22" t="s">
        <v>18</v>
      </c>
      <c r="C22" t="s">
        <v>20</v>
      </c>
      <c r="D22" s="4">
        <v>39227</v>
      </c>
      <c r="E22" s="2">
        <v>49750</v>
      </c>
      <c r="F22" s="7"/>
      <c r="G22" s="2"/>
      <c r="H22" s="2"/>
    </row>
    <row r="23" spans="1:8" x14ac:dyDescent="0.25">
      <c r="A23" t="s">
        <v>25</v>
      </c>
      <c r="B23" t="s">
        <v>17</v>
      </c>
      <c r="C23" t="s">
        <v>19</v>
      </c>
      <c r="D23" s="4">
        <v>38095</v>
      </c>
      <c r="E23" s="2">
        <v>75800</v>
      </c>
      <c r="F23" s="7"/>
      <c r="G23" s="2"/>
      <c r="H23" s="2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82" zoomScaleNormal="82" workbookViewId="0">
      <selection activeCell="E41" sqref="E41"/>
    </sheetView>
  </sheetViews>
  <sheetFormatPr defaultRowHeight="15" x14ac:dyDescent="0.25"/>
  <cols>
    <col min="1" max="4" width="16.7109375" customWidth="1"/>
    <col min="5" max="5" width="12.7109375" customWidth="1"/>
    <col min="6" max="6" width="9.7109375" bestFit="1" customWidth="1"/>
    <col min="7" max="7" width="18" bestFit="1" customWidth="1"/>
    <col min="8" max="8" width="15.42578125" bestFit="1" customWidth="1"/>
    <col min="9" max="9" width="13.42578125" bestFit="1" customWidth="1"/>
  </cols>
  <sheetData>
    <row r="1" spans="1:9" x14ac:dyDescent="0.25">
      <c r="A1" s="14" t="s">
        <v>0</v>
      </c>
      <c r="B1" s="14" t="s">
        <v>22</v>
      </c>
      <c r="C1" s="14" t="s">
        <v>2</v>
      </c>
      <c r="D1" s="14" t="s">
        <v>3</v>
      </c>
      <c r="E1" s="14" t="s">
        <v>4</v>
      </c>
      <c r="F1" s="14" t="s">
        <v>6</v>
      </c>
      <c r="G1" s="14" t="s">
        <v>43</v>
      </c>
      <c r="H1" s="14" t="s">
        <v>45</v>
      </c>
      <c r="I1" s="14" t="s">
        <v>44</v>
      </c>
    </row>
    <row r="2" spans="1:9" x14ac:dyDescent="0.25">
      <c r="A2" t="s">
        <v>35</v>
      </c>
      <c r="B2" t="s">
        <v>18</v>
      </c>
      <c r="C2" t="s">
        <v>20</v>
      </c>
      <c r="D2" s="4">
        <v>40932</v>
      </c>
      <c r="E2" s="2">
        <v>41000</v>
      </c>
      <c r="F2" s="7"/>
    </row>
    <row r="3" spans="1:9" x14ac:dyDescent="0.25">
      <c r="A3" t="s">
        <v>32</v>
      </c>
      <c r="B3" t="s">
        <v>18</v>
      </c>
      <c r="C3" t="s">
        <v>20</v>
      </c>
      <c r="D3" s="4">
        <v>40311</v>
      </c>
      <c r="E3" s="2">
        <v>45125</v>
      </c>
      <c r="F3" s="7"/>
    </row>
    <row r="4" spans="1:9" x14ac:dyDescent="0.25">
      <c r="A4" t="s">
        <v>31</v>
      </c>
      <c r="B4" t="s">
        <v>17</v>
      </c>
      <c r="C4" t="s">
        <v>20</v>
      </c>
      <c r="D4" s="4">
        <v>40871</v>
      </c>
      <c r="E4" s="2">
        <v>46725</v>
      </c>
      <c r="F4" s="7"/>
    </row>
    <row r="5" spans="1:9" x14ac:dyDescent="0.25">
      <c r="A5" t="s">
        <v>8</v>
      </c>
      <c r="B5" t="s">
        <v>17</v>
      </c>
      <c r="C5" t="s">
        <v>20</v>
      </c>
      <c r="D5" s="4">
        <v>40267</v>
      </c>
      <c r="E5" s="2">
        <v>45000</v>
      </c>
      <c r="F5" s="7"/>
    </row>
    <row r="6" spans="1:9" x14ac:dyDescent="0.25">
      <c r="A6" t="s">
        <v>5</v>
      </c>
      <c r="B6" t="s">
        <v>18</v>
      </c>
      <c r="C6" t="s">
        <v>20</v>
      </c>
      <c r="D6" s="4">
        <v>40160</v>
      </c>
      <c r="E6" s="2">
        <v>49575</v>
      </c>
      <c r="F6" s="7"/>
    </row>
    <row r="7" spans="1:9" x14ac:dyDescent="0.25">
      <c r="A7" t="s">
        <v>40</v>
      </c>
      <c r="B7" t="s">
        <v>18</v>
      </c>
      <c r="C7" t="s">
        <v>20</v>
      </c>
      <c r="D7" s="4">
        <v>39884</v>
      </c>
      <c r="E7" s="8">
        <v>43750</v>
      </c>
      <c r="F7" s="7"/>
    </row>
    <row r="8" spans="1:9" x14ac:dyDescent="0.25">
      <c r="A8" t="s">
        <v>30</v>
      </c>
      <c r="B8" t="s">
        <v>41</v>
      </c>
      <c r="C8" t="s">
        <v>20</v>
      </c>
      <c r="D8" s="4">
        <v>40114</v>
      </c>
      <c r="E8" s="2">
        <v>47835</v>
      </c>
      <c r="F8" s="7"/>
    </row>
    <row r="9" spans="1:9" x14ac:dyDescent="0.25">
      <c r="A9" t="s">
        <v>23</v>
      </c>
      <c r="B9" t="s">
        <v>41</v>
      </c>
      <c r="C9" t="s">
        <v>19</v>
      </c>
      <c r="D9" s="4">
        <v>37583</v>
      </c>
      <c r="E9" s="2">
        <v>68750</v>
      </c>
      <c r="F9" s="7"/>
    </row>
    <row r="10" spans="1:9" x14ac:dyDescent="0.25">
      <c r="A10" t="s">
        <v>28</v>
      </c>
      <c r="B10" t="s">
        <v>41</v>
      </c>
      <c r="C10" t="s">
        <v>20</v>
      </c>
      <c r="D10" s="4">
        <v>40464</v>
      </c>
      <c r="E10" s="2">
        <v>45250</v>
      </c>
      <c r="F10" s="7"/>
    </row>
    <row r="11" spans="1:9" x14ac:dyDescent="0.25">
      <c r="A11" t="s">
        <v>34</v>
      </c>
      <c r="B11" t="s">
        <v>41</v>
      </c>
      <c r="C11" t="s">
        <v>20</v>
      </c>
      <c r="D11" s="4">
        <v>39227</v>
      </c>
      <c r="E11" s="2">
        <v>49750</v>
      </c>
      <c r="F11" s="7"/>
    </row>
    <row r="12" spans="1:9" x14ac:dyDescent="0.25">
      <c r="A12" t="s">
        <v>33</v>
      </c>
      <c r="B12" t="s">
        <v>18</v>
      </c>
      <c r="C12" t="s">
        <v>19</v>
      </c>
      <c r="D12" s="4">
        <v>38774</v>
      </c>
      <c r="E12" s="2">
        <v>65500</v>
      </c>
      <c r="F12" s="7"/>
    </row>
    <row r="13" spans="1:9" x14ac:dyDescent="0.25">
      <c r="A13" t="s">
        <v>24</v>
      </c>
      <c r="B13" t="s">
        <v>17</v>
      </c>
      <c r="C13" t="s">
        <v>20</v>
      </c>
      <c r="D13" s="4">
        <v>40383</v>
      </c>
      <c r="E13" s="2">
        <v>46000</v>
      </c>
      <c r="F13" s="7"/>
    </row>
    <row r="14" spans="1:9" x14ac:dyDescent="0.25">
      <c r="A14" t="s">
        <v>36</v>
      </c>
      <c r="B14" s="16" t="s">
        <v>41</v>
      </c>
      <c r="C14" t="s">
        <v>20</v>
      </c>
      <c r="D14" s="4">
        <v>40526</v>
      </c>
      <c r="E14" s="2">
        <v>45100</v>
      </c>
      <c r="F14" s="7"/>
    </row>
    <row r="15" spans="1:9" x14ac:dyDescent="0.25">
      <c r="A15" t="s">
        <v>26</v>
      </c>
      <c r="B15" t="s">
        <v>18</v>
      </c>
      <c r="C15" t="s">
        <v>20</v>
      </c>
      <c r="D15" s="4">
        <v>40191</v>
      </c>
      <c r="E15" s="2">
        <v>46795</v>
      </c>
      <c r="F15" s="7"/>
    </row>
    <row r="16" spans="1:9" x14ac:dyDescent="0.25">
      <c r="A16" t="s">
        <v>37</v>
      </c>
      <c r="B16" t="s">
        <v>41</v>
      </c>
      <c r="C16" t="s">
        <v>20</v>
      </c>
      <c r="D16" s="4">
        <v>40778</v>
      </c>
      <c r="E16" s="2">
        <v>39750</v>
      </c>
      <c r="F16" s="7"/>
    </row>
    <row r="17" spans="1:6" x14ac:dyDescent="0.25">
      <c r="A17" t="s">
        <v>38</v>
      </c>
      <c r="B17" t="s">
        <v>17</v>
      </c>
      <c r="C17" t="s">
        <v>20</v>
      </c>
      <c r="D17" s="4">
        <v>40895</v>
      </c>
      <c r="E17" s="2">
        <v>41525</v>
      </c>
      <c r="F17" s="7"/>
    </row>
    <row r="18" spans="1:6" x14ac:dyDescent="0.25">
      <c r="A18" t="s">
        <v>27</v>
      </c>
      <c r="B18" t="s">
        <v>41</v>
      </c>
      <c r="C18" t="s">
        <v>20</v>
      </c>
      <c r="D18" s="4">
        <v>40009</v>
      </c>
      <c r="E18" s="8">
        <v>43750</v>
      </c>
      <c r="F18" s="7"/>
    </row>
    <row r="19" spans="1:6" x14ac:dyDescent="0.25">
      <c r="A19" t="s">
        <v>29</v>
      </c>
      <c r="B19" t="s">
        <v>41</v>
      </c>
      <c r="C19" t="s">
        <v>20</v>
      </c>
      <c r="D19" s="4">
        <v>40053</v>
      </c>
      <c r="E19" s="2">
        <v>47240</v>
      </c>
      <c r="F19" s="7"/>
    </row>
    <row r="20" spans="1:6" x14ac:dyDescent="0.25">
      <c r="A20" t="s">
        <v>39</v>
      </c>
      <c r="B20" t="s">
        <v>18</v>
      </c>
      <c r="C20" t="s">
        <v>20</v>
      </c>
      <c r="D20" s="4">
        <v>39227</v>
      </c>
      <c r="E20" s="2">
        <v>49750</v>
      </c>
      <c r="F20" s="7"/>
    </row>
    <row r="21" spans="1:6" x14ac:dyDescent="0.25">
      <c r="A21" t="s">
        <v>25</v>
      </c>
      <c r="B21" t="s">
        <v>17</v>
      </c>
      <c r="C21" t="s">
        <v>19</v>
      </c>
      <c r="D21" s="4">
        <v>38095</v>
      </c>
      <c r="E21" s="2">
        <v>75800</v>
      </c>
      <c r="F21" s="7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3"/>
  <sheetViews>
    <sheetView topLeftCell="A3" workbookViewId="0">
      <selection activeCell="J9" sqref="J9"/>
    </sheetView>
  </sheetViews>
  <sheetFormatPr defaultRowHeight="15" x14ac:dyDescent="0.25"/>
  <cols>
    <col min="1" max="1" width="3.140625" customWidth="1"/>
    <col min="2" max="2" width="10.28515625" bestFit="1" customWidth="1"/>
    <col min="3" max="3" width="10" bestFit="1" customWidth="1"/>
    <col min="6" max="6" width="12.7109375" bestFit="1" customWidth="1"/>
    <col min="7" max="7" width="2.140625" customWidth="1"/>
    <col min="8" max="8" width="18.140625" bestFit="1" customWidth="1"/>
    <col min="9" max="9" width="11.5703125" bestFit="1" customWidth="1"/>
    <col min="10" max="10" width="14.85546875" customWidth="1"/>
  </cols>
  <sheetData>
    <row r="1" spans="2:10" ht="15.75" thickBot="1" x14ac:dyDescent="0.3"/>
    <row r="2" spans="2:10" ht="21.75" thickBot="1" x14ac:dyDescent="0.4">
      <c r="B2" s="39" t="s">
        <v>60</v>
      </c>
      <c r="C2" s="40"/>
      <c r="D2" s="40"/>
      <c r="E2" s="40"/>
      <c r="F2" s="41"/>
    </row>
    <row r="3" spans="2:10" x14ac:dyDescent="0.25">
      <c r="B3" s="23" t="s">
        <v>46</v>
      </c>
      <c r="C3" s="23" t="s">
        <v>59</v>
      </c>
      <c r="D3" s="23" t="s">
        <v>58</v>
      </c>
      <c r="E3" s="23" t="s">
        <v>57</v>
      </c>
      <c r="F3" s="23" t="s">
        <v>51</v>
      </c>
    </row>
    <row r="4" spans="2:10" x14ac:dyDescent="0.25">
      <c r="B4" s="19">
        <v>7224</v>
      </c>
      <c r="C4" s="19">
        <v>121</v>
      </c>
      <c r="D4" s="19" t="s">
        <v>48</v>
      </c>
      <c r="E4" s="19">
        <v>56</v>
      </c>
      <c r="F4" s="19">
        <v>7</v>
      </c>
      <c r="H4" s="20" t="s">
        <v>56</v>
      </c>
      <c r="I4" s="20" t="s">
        <v>55</v>
      </c>
      <c r="J4" s="20" t="s">
        <v>16</v>
      </c>
    </row>
    <row r="5" spans="2:10" x14ac:dyDescent="0.25">
      <c r="B5" s="19">
        <v>4938</v>
      </c>
      <c r="C5" s="19">
        <v>187</v>
      </c>
      <c r="D5" s="19" t="s">
        <v>47</v>
      </c>
      <c r="E5" s="19">
        <v>83</v>
      </c>
      <c r="F5" s="19">
        <v>3</v>
      </c>
      <c r="H5">
        <v>800</v>
      </c>
      <c r="I5">
        <v>50</v>
      </c>
      <c r="J5" s="21"/>
    </row>
    <row r="6" spans="2:10" x14ac:dyDescent="0.25">
      <c r="B6" s="19">
        <v>8362</v>
      </c>
      <c r="C6" s="19">
        <v>234</v>
      </c>
      <c r="D6" s="19" t="s">
        <v>49</v>
      </c>
      <c r="E6" s="19">
        <v>26</v>
      </c>
      <c r="F6" s="19">
        <v>6</v>
      </c>
    </row>
    <row r="7" spans="2:10" x14ac:dyDescent="0.25">
      <c r="B7" s="19">
        <v>7708</v>
      </c>
      <c r="C7" s="19">
        <v>253</v>
      </c>
      <c r="D7" s="19" t="s">
        <v>47</v>
      </c>
      <c r="E7" s="19">
        <v>84</v>
      </c>
      <c r="F7" s="19">
        <v>7</v>
      </c>
    </row>
    <row r="8" spans="2:10" x14ac:dyDescent="0.25">
      <c r="B8" s="19">
        <v>2834</v>
      </c>
      <c r="C8" s="19">
        <v>275</v>
      </c>
      <c r="D8" s="19" t="s">
        <v>48</v>
      </c>
      <c r="E8" s="19">
        <v>55</v>
      </c>
      <c r="F8" s="19">
        <v>10</v>
      </c>
      <c r="H8" s="20" t="s">
        <v>54</v>
      </c>
      <c r="I8" s="20" t="s">
        <v>53</v>
      </c>
      <c r="J8" s="20" t="s">
        <v>52</v>
      </c>
    </row>
    <row r="9" spans="2:10" x14ac:dyDescent="0.25">
      <c r="B9" s="19">
        <v>6778</v>
      </c>
      <c r="C9" s="19">
        <v>282</v>
      </c>
      <c r="D9" s="19" t="s">
        <v>49</v>
      </c>
      <c r="E9" s="19">
        <v>26</v>
      </c>
      <c r="F9" s="19">
        <v>5</v>
      </c>
      <c r="H9" s="5">
        <f>_xlfn.STDEV.S(C4:C53)</f>
        <v>181.1152029364014</v>
      </c>
      <c r="I9">
        <f>_xlfn.VAR.S(C4:C53)</f>
        <v>32802.716734693859</v>
      </c>
      <c r="J9">
        <f>CORREL(C4:C53,F4:F53)</f>
        <v>-0.36961802011736761</v>
      </c>
    </row>
    <row r="10" spans="2:10" x14ac:dyDescent="0.25">
      <c r="B10" s="19">
        <v>6141</v>
      </c>
      <c r="C10" s="19">
        <v>301</v>
      </c>
      <c r="D10" s="19" t="s">
        <v>47</v>
      </c>
      <c r="E10" s="19">
        <v>84</v>
      </c>
      <c r="F10" s="19">
        <v>9</v>
      </c>
    </row>
    <row r="11" spans="2:10" x14ac:dyDescent="0.25">
      <c r="B11" s="19">
        <v>4562</v>
      </c>
      <c r="C11" s="19">
        <v>321</v>
      </c>
      <c r="D11" s="19" t="s">
        <v>47</v>
      </c>
      <c r="E11" s="19">
        <v>83</v>
      </c>
      <c r="F11" s="19">
        <v>1</v>
      </c>
      <c r="H11" s="20" t="s">
        <v>51</v>
      </c>
      <c r="I11" s="20" t="s">
        <v>50</v>
      </c>
    </row>
    <row r="12" spans="2:10" x14ac:dyDescent="0.25">
      <c r="B12" s="19">
        <v>6035</v>
      </c>
      <c r="C12" s="19">
        <v>322</v>
      </c>
      <c r="D12" s="19" t="s">
        <v>47</v>
      </c>
      <c r="E12" s="19">
        <v>83</v>
      </c>
      <c r="F12" s="19">
        <v>5</v>
      </c>
      <c r="H12">
        <v>0</v>
      </c>
      <c r="I12" s="26">
        <f t="array" ref="I12:I14">FREQUENCY(F4:F53,H12:H14)/COUNT(F4:F53)</f>
        <v>0.14000000000000001</v>
      </c>
    </row>
    <row r="13" spans="2:10" x14ac:dyDescent="0.25">
      <c r="B13" s="19">
        <v>1912</v>
      </c>
      <c r="C13" s="19">
        <v>325</v>
      </c>
      <c r="D13" s="19" t="s">
        <v>49</v>
      </c>
      <c r="E13" s="19">
        <v>24</v>
      </c>
      <c r="F13" s="19">
        <v>10</v>
      </c>
      <c r="H13">
        <v>5</v>
      </c>
      <c r="I13" s="26">
        <v>0.5</v>
      </c>
    </row>
    <row r="14" spans="2:10" x14ac:dyDescent="0.25">
      <c r="B14" s="19">
        <v>6284</v>
      </c>
      <c r="C14" s="19">
        <v>325</v>
      </c>
      <c r="D14" s="19" t="s">
        <v>49</v>
      </c>
      <c r="E14" s="19">
        <v>24</v>
      </c>
      <c r="F14" s="19">
        <v>9</v>
      </c>
      <c r="H14">
        <v>10</v>
      </c>
      <c r="I14" s="26">
        <v>0.36</v>
      </c>
    </row>
    <row r="15" spans="2:10" x14ac:dyDescent="0.25">
      <c r="B15" s="22">
        <v>9596</v>
      </c>
      <c r="C15" s="22">
        <v>351</v>
      </c>
      <c r="D15" s="22" t="s">
        <v>47</v>
      </c>
      <c r="E15" s="22">
        <v>84</v>
      </c>
      <c r="F15" s="22">
        <v>2</v>
      </c>
    </row>
    <row r="16" spans="2:10" ht="15.75" thickBot="1" x14ac:dyDescent="0.3">
      <c r="B16" s="19">
        <v>5713</v>
      </c>
      <c r="C16" s="19">
        <v>353</v>
      </c>
      <c r="D16" s="19" t="s">
        <v>48</v>
      </c>
      <c r="E16" s="19">
        <v>55</v>
      </c>
      <c r="F16" s="19">
        <v>6</v>
      </c>
    </row>
    <row r="17" spans="2:10" x14ac:dyDescent="0.25">
      <c r="B17" s="19">
        <v>5701</v>
      </c>
      <c r="C17" s="19">
        <v>357</v>
      </c>
      <c r="D17" s="19" t="s">
        <v>47</v>
      </c>
      <c r="E17" s="19">
        <v>83</v>
      </c>
      <c r="F17" s="19">
        <v>9</v>
      </c>
      <c r="H17" s="30" t="s">
        <v>51</v>
      </c>
      <c r="I17" s="30" t="s">
        <v>50</v>
      </c>
    </row>
    <row r="18" spans="2:10" x14ac:dyDescent="0.25">
      <c r="B18" s="19">
        <v>3817</v>
      </c>
      <c r="C18" s="19">
        <v>400</v>
      </c>
      <c r="D18" s="19" t="s">
        <v>47</v>
      </c>
      <c r="E18" s="19">
        <v>83</v>
      </c>
      <c r="F18" s="19">
        <v>0</v>
      </c>
      <c r="H18" s="27">
        <v>0</v>
      </c>
      <c r="I18" s="28">
        <v>7</v>
      </c>
    </row>
    <row r="19" spans="2:10" x14ac:dyDescent="0.25">
      <c r="B19" s="19">
        <v>7788</v>
      </c>
      <c r="C19" s="19">
        <v>406</v>
      </c>
      <c r="D19" s="19" t="s">
        <v>49</v>
      </c>
      <c r="E19" s="19">
        <v>26</v>
      </c>
      <c r="F19" s="19">
        <v>3</v>
      </c>
      <c r="H19" s="27">
        <v>5</v>
      </c>
      <c r="I19" s="28">
        <v>25</v>
      </c>
    </row>
    <row r="20" spans="2:10" x14ac:dyDescent="0.25">
      <c r="B20" s="19">
        <v>6353</v>
      </c>
      <c r="C20" s="19">
        <v>407</v>
      </c>
      <c r="D20" s="19" t="s">
        <v>49</v>
      </c>
      <c r="E20" s="19">
        <v>24</v>
      </c>
      <c r="F20" s="19">
        <v>10</v>
      </c>
      <c r="H20" s="27">
        <v>10</v>
      </c>
      <c r="I20" s="28">
        <v>18</v>
      </c>
    </row>
    <row r="21" spans="2:10" ht="15.75" thickBot="1" x14ac:dyDescent="0.3">
      <c r="B21" s="19">
        <v>7653</v>
      </c>
      <c r="C21" s="19">
        <v>411</v>
      </c>
      <c r="D21" s="19" t="s">
        <v>47</v>
      </c>
      <c r="E21" s="19">
        <v>84</v>
      </c>
      <c r="F21" s="19">
        <v>10</v>
      </c>
      <c r="H21" s="29" t="s">
        <v>61</v>
      </c>
      <c r="I21" s="29">
        <v>0</v>
      </c>
    </row>
    <row r="22" spans="2:10" x14ac:dyDescent="0.25">
      <c r="B22" s="19">
        <v>1625</v>
      </c>
      <c r="C22" s="19">
        <v>417</v>
      </c>
      <c r="D22" s="19" t="s">
        <v>48</v>
      </c>
      <c r="E22" s="19">
        <v>55</v>
      </c>
      <c r="F22" s="19">
        <v>3</v>
      </c>
      <c r="H22" s="24"/>
    </row>
    <row r="23" spans="2:10" x14ac:dyDescent="0.25">
      <c r="B23" s="19">
        <v>9209</v>
      </c>
      <c r="C23" s="19">
        <v>462</v>
      </c>
      <c r="D23" s="19" t="s">
        <v>47</v>
      </c>
      <c r="E23" s="19">
        <v>84</v>
      </c>
      <c r="F23" s="19">
        <v>3</v>
      </c>
      <c r="H23" s="24"/>
    </row>
    <row r="24" spans="2:10" x14ac:dyDescent="0.25">
      <c r="B24" s="19">
        <v>8608</v>
      </c>
      <c r="C24" s="19">
        <v>479</v>
      </c>
      <c r="D24" s="19" t="s">
        <v>47</v>
      </c>
      <c r="E24" s="19">
        <v>84</v>
      </c>
      <c r="F24" s="19">
        <v>5</v>
      </c>
      <c r="H24" s="24"/>
    </row>
    <row r="25" spans="2:10" x14ac:dyDescent="0.25">
      <c r="B25" s="19">
        <v>6747</v>
      </c>
      <c r="C25" s="19">
        <v>501</v>
      </c>
      <c r="D25" s="19" t="s">
        <v>49</v>
      </c>
      <c r="E25" s="19">
        <v>26</v>
      </c>
      <c r="F25" s="19">
        <v>6</v>
      </c>
      <c r="H25" s="24"/>
    </row>
    <row r="26" spans="2:10" x14ac:dyDescent="0.25">
      <c r="B26" s="19">
        <v>6695</v>
      </c>
      <c r="C26" s="19">
        <v>523</v>
      </c>
      <c r="D26" s="19" t="s">
        <v>48</v>
      </c>
      <c r="E26" s="19">
        <v>56</v>
      </c>
      <c r="F26" s="19">
        <v>3</v>
      </c>
      <c r="H26" s="24"/>
    </row>
    <row r="27" spans="2:10" x14ac:dyDescent="0.25">
      <c r="B27" s="19">
        <v>2309</v>
      </c>
      <c r="C27" s="19">
        <v>524</v>
      </c>
      <c r="D27" s="19" t="s">
        <v>48</v>
      </c>
      <c r="E27" s="19">
        <v>55</v>
      </c>
      <c r="F27" s="19">
        <v>3</v>
      </c>
      <c r="H27" s="24"/>
    </row>
    <row r="28" spans="2:10" x14ac:dyDescent="0.25">
      <c r="B28" s="19">
        <v>9573</v>
      </c>
      <c r="C28" s="19">
        <v>532</v>
      </c>
      <c r="D28" s="19" t="s">
        <v>49</v>
      </c>
      <c r="E28" s="19">
        <v>26</v>
      </c>
      <c r="F28" s="19">
        <v>3</v>
      </c>
      <c r="H28" s="24"/>
    </row>
    <row r="29" spans="2:10" x14ac:dyDescent="0.25">
      <c r="B29" s="19">
        <v>7718</v>
      </c>
      <c r="C29" s="19">
        <v>544</v>
      </c>
      <c r="D29" s="19" t="s">
        <v>48</v>
      </c>
      <c r="E29" s="19">
        <v>56</v>
      </c>
      <c r="F29" s="19">
        <v>5</v>
      </c>
      <c r="I29" s="5"/>
      <c r="J29" s="25"/>
    </row>
    <row r="30" spans="2:10" x14ac:dyDescent="0.25">
      <c r="B30" s="19">
        <v>9849</v>
      </c>
      <c r="C30" s="19">
        <v>550</v>
      </c>
      <c r="D30" s="19" t="s">
        <v>49</v>
      </c>
      <c r="E30" s="19">
        <v>26</v>
      </c>
      <c r="F30" s="19">
        <v>0</v>
      </c>
      <c r="J30" s="25"/>
    </row>
    <row r="31" spans="2:10" x14ac:dyDescent="0.25">
      <c r="B31" s="22">
        <v>8765</v>
      </c>
      <c r="C31" s="22">
        <v>555</v>
      </c>
      <c r="D31" s="22" t="s">
        <v>47</v>
      </c>
      <c r="E31" s="22">
        <v>84</v>
      </c>
      <c r="F31" s="22">
        <v>2</v>
      </c>
    </row>
    <row r="32" spans="2:10" x14ac:dyDescent="0.25">
      <c r="B32" s="19">
        <v>6237</v>
      </c>
      <c r="C32" s="19">
        <v>585</v>
      </c>
      <c r="D32" s="19" t="s">
        <v>49</v>
      </c>
      <c r="E32" s="19">
        <v>24</v>
      </c>
      <c r="F32" s="19">
        <v>2</v>
      </c>
    </row>
    <row r="33" spans="2:6" x14ac:dyDescent="0.25">
      <c r="B33" s="19">
        <v>7025</v>
      </c>
      <c r="C33" s="19">
        <v>596</v>
      </c>
      <c r="D33" s="19" t="s">
        <v>49</v>
      </c>
      <c r="E33" s="19">
        <v>26</v>
      </c>
      <c r="F33" s="19">
        <v>2</v>
      </c>
    </row>
    <row r="34" spans="2:6" x14ac:dyDescent="0.25">
      <c r="B34" s="19">
        <v>7717</v>
      </c>
      <c r="C34" s="19">
        <v>600</v>
      </c>
      <c r="D34" s="19" t="s">
        <v>49</v>
      </c>
      <c r="E34" s="19">
        <v>26</v>
      </c>
      <c r="F34" s="19">
        <v>1</v>
      </c>
    </row>
    <row r="35" spans="2:6" x14ac:dyDescent="0.25">
      <c r="B35" s="19">
        <v>7486</v>
      </c>
      <c r="C35" s="19">
        <v>621</v>
      </c>
      <c r="D35" s="19" t="s">
        <v>49</v>
      </c>
      <c r="E35" s="19">
        <v>26</v>
      </c>
      <c r="F35" s="19">
        <v>0</v>
      </c>
    </row>
    <row r="36" spans="2:6" x14ac:dyDescent="0.25">
      <c r="B36" s="19">
        <v>8244</v>
      </c>
      <c r="C36" s="19">
        <v>640</v>
      </c>
      <c r="D36" s="19" t="s">
        <v>47</v>
      </c>
      <c r="E36" s="19">
        <v>84</v>
      </c>
      <c r="F36" s="19">
        <v>8</v>
      </c>
    </row>
    <row r="37" spans="2:6" x14ac:dyDescent="0.25">
      <c r="B37" s="19">
        <v>7670</v>
      </c>
      <c r="C37" s="19">
        <v>641</v>
      </c>
      <c r="D37" s="19" t="s">
        <v>48</v>
      </c>
      <c r="E37" s="19">
        <v>56</v>
      </c>
      <c r="F37" s="19">
        <v>8</v>
      </c>
    </row>
    <row r="38" spans="2:6" x14ac:dyDescent="0.25">
      <c r="B38" s="19">
        <v>4196</v>
      </c>
      <c r="C38" s="19">
        <v>648</v>
      </c>
      <c r="D38" s="19" t="s">
        <v>49</v>
      </c>
      <c r="E38" s="19">
        <v>24</v>
      </c>
      <c r="F38" s="19">
        <v>6</v>
      </c>
    </row>
    <row r="39" spans="2:6" x14ac:dyDescent="0.25">
      <c r="B39" s="19">
        <v>8843</v>
      </c>
      <c r="C39" s="19">
        <v>650</v>
      </c>
      <c r="D39" s="19" t="s">
        <v>49</v>
      </c>
      <c r="E39" s="19">
        <v>26</v>
      </c>
      <c r="F39" s="19">
        <v>0</v>
      </c>
    </row>
    <row r="40" spans="2:6" x14ac:dyDescent="0.25">
      <c r="B40" s="19">
        <v>7601</v>
      </c>
      <c r="C40" s="19">
        <v>651</v>
      </c>
      <c r="D40" s="19" t="s">
        <v>47</v>
      </c>
      <c r="E40" s="19">
        <v>84</v>
      </c>
      <c r="F40" s="19">
        <v>7</v>
      </c>
    </row>
    <row r="41" spans="2:6" x14ac:dyDescent="0.25">
      <c r="B41" s="19">
        <v>6076</v>
      </c>
      <c r="C41" s="19">
        <v>665</v>
      </c>
      <c r="D41" s="19" t="s">
        <v>47</v>
      </c>
      <c r="E41" s="19">
        <v>84</v>
      </c>
      <c r="F41" s="19">
        <v>5</v>
      </c>
    </row>
    <row r="42" spans="2:6" x14ac:dyDescent="0.25">
      <c r="B42" s="19">
        <v>6312</v>
      </c>
      <c r="C42" s="19">
        <v>684</v>
      </c>
      <c r="D42" s="19" t="s">
        <v>49</v>
      </c>
      <c r="E42" s="19">
        <v>24</v>
      </c>
      <c r="F42" s="19">
        <v>2</v>
      </c>
    </row>
    <row r="43" spans="2:6" x14ac:dyDescent="0.25">
      <c r="B43" s="19">
        <v>2877</v>
      </c>
      <c r="C43" s="19">
        <v>700</v>
      </c>
      <c r="D43" s="19" t="s">
        <v>47</v>
      </c>
      <c r="E43" s="19">
        <v>83</v>
      </c>
      <c r="F43" s="19">
        <v>5</v>
      </c>
    </row>
    <row r="44" spans="2:6" x14ac:dyDescent="0.25">
      <c r="B44" s="19">
        <v>2137</v>
      </c>
      <c r="C44" s="19">
        <v>702</v>
      </c>
      <c r="D44" s="19" t="s">
        <v>47</v>
      </c>
      <c r="E44" s="19">
        <v>83</v>
      </c>
      <c r="F44" s="19">
        <v>4</v>
      </c>
    </row>
    <row r="45" spans="2:6" x14ac:dyDescent="0.25">
      <c r="B45" s="19">
        <v>6285</v>
      </c>
      <c r="C45" s="19">
        <v>707</v>
      </c>
      <c r="D45" s="19" t="s">
        <v>49</v>
      </c>
      <c r="E45" s="19">
        <v>24</v>
      </c>
      <c r="F45" s="19">
        <v>1</v>
      </c>
    </row>
    <row r="46" spans="2:6" x14ac:dyDescent="0.25">
      <c r="B46" s="19">
        <v>7825</v>
      </c>
      <c r="C46" s="19">
        <v>715</v>
      </c>
      <c r="D46" s="19" t="s">
        <v>48</v>
      </c>
      <c r="E46" s="19">
        <v>56</v>
      </c>
      <c r="F46" s="19">
        <v>0</v>
      </c>
    </row>
    <row r="47" spans="2:6" x14ac:dyDescent="0.25">
      <c r="B47" s="22">
        <v>1075</v>
      </c>
      <c r="C47" s="22">
        <v>725</v>
      </c>
      <c r="D47" s="22" t="s">
        <v>49</v>
      </c>
      <c r="E47" s="22">
        <v>24</v>
      </c>
      <c r="F47" s="22">
        <v>2</v>
      </c>
    </row>
    <row r="48" spans="2:6" x14ac:dyDescent="0.25">
      <c r="B48" s="19">
        <v>2513</v>
      </c>
      <c r="C48" s="19">
        <v>737</v>
      </c>
      <c r="D48" s="19" t="s">
        <v>48</v>
      </c>
      <c r="E48" s="19">
        <v>55</v>
      </c>
      <c r="F48" s="19">
        <v>3</v>
      </c>
    </row>
    <row r="49" spans="2:6" x14ac:dyDescent="0.25">
      <c r="B49" s="19">
        <v>9410</v>
      </c>
      <c r="C49" s="19">
        <v>739</v>
      </c>
      <c r="D49" s="19" t="s">
        <v>48</v>
      </c>
      <c r="E49" s="19">
        <v>56</v>
      </c>
      <c r="F49" s="19">
        <v>8</v>
      </c>
    </row>
    <row r="50" spans="2:6" x14ac:dyDescent="0.25">
      <c r="B50" s="19">
        <v>4483</v>
      </c>
      <c r="C50" s="19">
        <v>750</v>
      </c>
      <c r="D50" s="19" t="s">
        <v>49</v>
      </c>
      <c r="E50" s="19">
        <v>24</v>
      </c>
      <c r="F50" s="19">
        <v>0</v>
      </c>
    </row>
    <row r="51" spans="2:6" x14ac:dyDescent="0.25">
      <c r="B51" s="19">
        <v>7284</v>
      </c>
      <c r="C51" s="19">
        <v>789</v>
      </c>
      <c r="D51" s="19" t="s">
        <v>49</v>
      </c>
      <c r="E51" s="19">
        <v>26</v>
      </c>
      <c r="F51" s="19">
        <v>9</v>
      </c>
    </row>
    <row r="52" spans="2:6" x14ac:dyDescent="0.25">
      <c r="B52" s="18">
        <v>8049</v>
      </c>
      <c r="C52" s="18">
        <v>799</v>
      </c>
      <c r="D52" s="18" t="s">
        <v>48</v>
      </c>
      <c r="E52" s="18">
        <v>56</v>
      </c>
      <c r="F52" s="18">
        <v>0</v>
      </c>
    </row>
    <row r="53" spans="2:6" x14ac:dyDescent="0.25">
      <c r="B53" s="17">
        <v>4470</v>
      </c>
      <c r="C53" s="17">
        <v>800</v>
      </c>
      <c r="D53" s="17" t="s">
        <v>48</v>
      </c>
      <c r="E53" s="17">
        <v>55</v>
      </c>
      <c r="F53" s="17">
        <v>2</v>
      </c>
    </row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workbookViewId="0">
      <selection activeCell="A6" sqref="A6"/>
    </sheetView>
  </sheetViews>
  <sheetFormatPr defaultRowHeight="15" x14ac:dyDescent="0.25"/>
  <cols>
    <col min="1" max="1" width="3.140625" customWidth="1"/>
    <col min="2" max="4" width="23" bestFit="1" customWidth="1"/>
  </cols>
  <sheetData>
    <row r="1" spans="2:10" ht="15.75" thickBot="1" x14ac:dyDescent="0.3"/>
    <row r="2" spans="2:10" ht="15.75" thickBot="1" x14ac:dyDescent="0.3">
      <c r="B2" s="42" t="s">
        <v>62</v>
      </c>
      <c r="C2" s="43"/>
      <c r="D2" s="44"/>
    </row>
    <row r="3" spans="2:10" ht="15.75" thickBot="1" x14ac:dyDescent="0.3">
      <c r="B3" s="31" t="s">
        <v>63</v>
      </c>
      <c r="C3" s="31" t="s">
        <v>64</v>
      </c>
      <c r="D3" s="31" t="s">
        <v>65</v>
      </c>
    </row>
    <row r="4" spans="2:10" x14ac:dyDescent="0.25">
      <c r="B4" s="32">
        <v>1436</v>
      </c>
      <c r="C4" s="22">
        <v>2065</v>
      </c>
      <c r="D4" s="22">
        <v>1944</v>
      </c>
    </row>
    <row r="5" spans="2:10" x14ac:dyDescent="0.25">
      <c r="B5" s="22">
        <v>2014</v>
      </c>
      <c r="C5" s="22">
        <v>1229</v>
      </c>
      <c r="D5" s="22">
        <v>2163</v>
      </c>
    </row>
    <row r="6" spans="2:10" x14ac:dyDescent="0.25">
      <c r="B6" s="22">
        <v>2308</v>
      </c>
      <c r="C6" s="22">
        <v>2134</v>
      </c>
      <c r="D6" s="22">
        <v>2010</v>
      </c>
    </row>
    <row r="7" spans="2:10" x14ac:dyDescent="0.25">
      <c r="B7" s="22">
        <v>1763</v>
      </c>
      <c r="C7" s="22">
        <v>1431</v>
      </c>
      <c r="D7" s="22">
        <v>1965</v>
      </c>
      <c r="F7" t="s">
        <v>66</v>
      </c>
    </row>
    <row r="8" spans="2:10" x14ac:dyDescent="0.25">
      <c r="B8" s="22">
        <v>1544</v>
      </c>
      <c r="C8" s="22">
        <v>1710</v>
      </c>
      <c r="D8" s="22">
        <v>2243</v>
      </c>
    </row>
    <row r="9" spans="2:10" ht="15.75" thickBot="1" x14ac:dyDescent="0.3">
      <c r="B9" s="22">
        <v>1347</v>
      </c>
      <c r="C9" s="22">
        <v>1727</v>
      </c>
      <c r="D9" s="22">
        <v>1815</v>
      </c>
      <c r="F9" t="s">
        <v>67</v>
      </c>
    </row>
    <row r="10" spans="2:10" x14ac:dyDescent="0.25">
      <c r="B10" s="22">
        <v>1383</v>
      </c>
      <c r="C10" s="22">
        <v>1310</v>
      </c>
      <c r="D10" s="22">
        <v>2005</v>
      </c>
      <c r="F10" s="30" t="s">
        <v>68</v>
      </c>
      <c r="G10" s="30" t="s">
        <v>69</v>
      </c>
      <c r="H10" s="30" t="s">
        <v>70</v>
      </c>
      <c r="I10" s="30" t="s">
        <v>16</v>
      </c>
      <c r="J10" s="30" t="s">
        <v>53</v>
      </c>
    </row>
    <row r="11" spans="2:10" x14ac:dyDescent="0.25">
      <c r="B11" s="22">
        <v>1504</v>
      </c>
      <c r="C11" s="22">
        <v>2150</v>
      </c>
      <c r="D11" s="22">
        <v>1250</v>
      </c>
      <c r="F11" s="28" t="s">
        <v>71</v>
      </c>
      <c r="G11" s="28">
        <v>50</v>
      </c>
      <c r="H11" s="28">
        <v>87836</v>
      </c>
      <c r="I11" s="28">
        <v>1756.72</v>
      </c>
      <c r="J11" s="28">
        <v>124492.81795918394</v>
      </c>
    </row>
    <row r="12" spans="2:10" x14ac:dyDescent="0.25">
      <c r="B12" s="22">
        <v>1677</v>
      </c>
      <c r="C12" s="22">
        <v>2163</v>
      </c>
      <c r="D12" s="22">
        <v>1835</v>
      </c>
      <c r="F12" s="28" t="s">
        <v>72</v>
      </c>
      <c r="G12" s="28">
        <v>50</v>
      </c>
      <c r="H12" s="28">
        <v>93964</v>
      </c>
      <c r="I12" s="28">
        <v>1879.28</v>
      </c>
      <c r="J12" s="28">
        <v>135758.0832653064</v>
      </c>
    </row>
    <row r="13" spans="2:10" ht="15.75" thickBot="1" x14ac:dyDescent="0.3">
      <c r="B13" s="22">
        <v>1313</v>
      </c>
      <c r="C13" s="22">
        <v>1225</v>
      </c>
      <c r="D13" s="22">
        <v>2172</v>
      </c>
      <c r="F13" s="29" t="s">
        <v>73</v>
      </c>
      <c r="G13" s="29">
        <v>50</v>
      </c>
      <c r="H13" s="29">
        <v>91359</v>
      </c>
      <c r="I13" s="29">
        <v>1827.18</v>
      </c>
      <c r="J13" s="29">
        <v>151019.17102040807</v>
      </c>
    </row>
    <row r="14" spans="2:10" x14ac:dyDescent="0.25">
      <c r="B14" s="22">
        <v>1245</v>
      </c>
      <c r="C14" s="22">
        <v>2309</v>
      </c>
      <c r="D14" s="22">
        <v>2037</v>
      </c>
    </row>
    <row r="15" spans="2:10" x14ac:dyDescent="0.25">
      <c r="B15" s="22">
        <v>2223</v>
      </c>
      <c r="C15" s="22">
        <v>2155</v>
      </c>
      <c r="D15" s="22">
        <v>1673</v>
      </c>
    </row>
    <row r="16" spans="2:10" ht="15.75" thickBot="1" x14ac:dyDescent="0.3">
      <c r="B16" s="22">
        <v>1794</v>
      </c>
      <c r="C16" s="22">
        <v>1581</v>
      </c>
      <c r="D16" s="22">
        <v>2273</v>
      </c>
      <c r="F16" t="s">
        <v>74</v>
      </c>
    </row>
    <row r="17" spans="2:12" x14ac:dyDescent="0.25">
      <c r="B17" s="22">
        <v>1639</v>
      </c>
      <c r="C17" s="22">
        <v>2343</v>
      </c>
      <c r="D17" s="22">
        <v>1375</v>
      </c>
      <c r="F17" s="30" t="s">
        <v>75</v>
      </c>
      <c r="G17" s="30" t="s">
        <v>76</v>
      </c>
      <c r="H17" s="30" t="s">
        <v>77</v>
      </c>
      <c r="I17" s="30" t="s">
        <v>78</v>
      </c>
      <c r="J17" s="30" t="s">
        <v>79</v>
      </c>
      <c r="K17" s="30" t="s">
        <v>80</v>
      </c>
      <c r="L17" s="30" t="s">
        <v>81</v>
      </c>
    </row>
    <row r="18" spans="2:12" x14ac:dyDescent="0.25">
      <c r="B18" s="22">
        <v>1882</v>
      </c>
      <c r="C18" s="22">
        <v>1519</v>
      </c>
      <c r="D18" s="22">
        <v>1444</v>
      </c>
      <c r="F18" s="28" t="s">
        <v>82</v>
      </c>
      <c r="G18" s="28">
        <v>378332.92000000924</v>
      </c>
      <c r="H18" s="28">
        <v>2</v>
      </c>
      <c r="I18" s="28">
        <v>189166.46000000462</v>
      </c>
      <c r="J18" s="28">
        <v>1.3798703535668078</v>
      </c>
      <c r="K18" s="28">
        <v>0.25485066058659878</v>
      </c>
      <c r="L18" s="28">
        <v>3.0576206516493913</v>
      </c>
    </row>
    <row r="19" spans="2:12" x14ac:dyDescent="0.25">
      <c r="B19" s="22">
        <v>1417</v>
      </c>
      <c r="C19" s="22">
        <v>1938</v>
      </c>
      <c r="D19" s="22">
        <v>2222</v>
      </c>
      <c r="F19" s="28" t="s">
        <v>83</v>
      </c>
      <c r="G19" s="28">
        <v>20152233.539999999</v>
      </c>
      <c r="H19" s="28">
        <v>147</v>
      </c>
      <c r="I19" s="28">
        <v>137090.02408163264</v>
      </c>
      <c r="J19" s="28"/>
      <c r="K19" s="28"/>
      <c r="L19" s="28"/>
    </row>
    <row r="20" spans="2:12" x14ac:dyDescent="0.25">
      <c r="B20" s="22">
        <v>1698</v>
      </c>
      <c r="C20" s="22">
        <v>1839</v>
      </c>
      <c r="D20" s="22">
        <v>1669</v>
      </c>
      <c r="F20" s="28"/>
      <c r="G20" s="28"/>
      <c r="H20" s="28"/>
      <c r="I20" s="28"/>
      <c r="J20" s="28"/>
      <c r="K20" s="28"/>
      <c r="L20" s="28"/>
    </row>
    <row r="21" spans="2:12" ht="15.75" thickBot="1" x14ac:dyDescent="0.3">
      <c r="B21" s="22">
        <v>2042</v>
      </c>
      <c r="C21" s="22">
        <v>1513</v>
      </c>
      <c r="D21" s="22">
        <v>1601</v>
      </c>
      <c r="F21" s="29" t="s">
        <v>84</v>
      </c>
      <c r="G21" s="29">
        <v>20530566.460000008</v>
      </c>
      <c r="H21" s="29">
        <v>149</v>
      </c>
      <c r="I21" s="29"/>
      <c r="J21" s="29"/>
      <c r="K21" s="29"/>
      <c r="L21" s="29"/>
    </row>
    <row r="22" spans="2:12" x14ac:dyDescent="0.25">
      <c r="B22" s="22">
        <v>1691</v>
      </c>
      <c r="C22" s="22">
        <v>1878</v>
      </c>
      <c r="D22" s="22">
        <v>1702</v>
      </c>
    </row>
    <row r="23" spans="2:12" x14ac:dyDescent="0.25">
      <c r="B23" s="22">
        <v>2324</v>
      </c>
      <c r="C23" s="22">
        <v>1778</v>
      </c>
      <c r="D23" s="22">
        <v>2120</v>
      </c>
    </row>
    <row r="24" spans="2:12" x14ac:dyDescent="0.25">
      <c r="B24" s="22">
        <v>1224</v>
      </c>
      <c r="C24" s="22">
        <v>1204</v>
      </c>
      <c r="D24" s="22">
        <v>1311</v>
      </c>
    </row>
    <row r="25" spans="2:12" x14ac:dyDescent="0.25">
      <c r="B25" s="22">
        <v>1674</v>
      </c>
      <c r="C25" s="22">
        <v>2255</v>
      </c>
      <c r="D25" s="22">
        <v>2098</v>
      </c>
    </row>
    <row r="26" spans="2:12" x14ac:dyDescent="0.25">
      <c r="B26" s="22">
        <v>1963</v>
      </c>
      <c r="C26" s="22">
        <v>1821</v>
      </c>
      <c r="D26" s="22">
        <v>1259</v>
      </c>
    </row>
    <row r="27" spans="2:12" x14ac:dyDescent="0.25">
      <c r="B27" s="22">
        <v>1834</v>
      </c>
      <c r="C27" s="22">
        <v>1941</v>
      </c>
      <c r="D27" s="22">
        <v>2174</v>
      </c>
    </row>
    <row r="28" spans="2:12" x14ac:dyDescent="0.25">
      <c r="B28" s="22">
        <v>2344</v>
      </c>
      <c r="C28" s="22">
        <v>1585</v>
      </c>
      <c r="D28" s="22">
        <v>2220</v>
      </c>
    </row>
    <row r="29" spans="2:12" x14ac:dyDescent="0.25">
      <c r="B29" s="22">
        <v>2322</v>
      </c>
      <c r="C29" s="22">
        <v>2183</v>
      </c>
      <c r="D29" s="22">
        <v>1977</v>
      </c>
    </row>
    <row r="30" spans="2:12" x14ac:dyDescent="0.25">
      <c r="B30" s="22">
        <v>2241</v>
      </c>
      <c r="C30" s="22">
        <v>1774</v>
      </c>
      <c r="D30" s="22">
        <v>1747</v>
      </c>
    </row>
    <row r="31" spans="2:12" x14ac:dyDescent="0.25">
      <c r="B31" s="22">
        <v>1253</v>
      </c>
      <c r="C31" s="22">
        <v>1209</v>
      </c>
      <c r="D31" s="22">
        <v>1213</v>
      </c>
    </row>
    <row r="32" spans="2:12" x14ac:dyDescent="0.25">
      <c r="B32" s="22">
        <v>1470</v>
      </c>
      <c r="C32" s="22">
        <v>2352</v>
      </c>
      <c r="D32" s="22">
        <v>2244</v>
      </c>
    </row>
    <row r="33" spans="2:4" x14ac:dyDescent="0.25">
      <c r="B33" s="22">
        <v>1931</v>
      </c>
      <c r="C33" s="22">
        <v>2325</v>
      </c>
      <c r="D33" s="22">
        <v>1981</v>
      </c>
    </row>
    <row r="34" spans="2:4" x14ac:dyDescent="0.25">
      <c r="B34" s="22">
        <v>1608</v>
      </c>
      <c r="C34" s="22">
        <v>2160</v>
      </c>
      <c r="D34" s="22">
        <v>1560</v>
      </c>
    </row>
    <row r="35" spans="2:4" x14ac:dyDescent="0.25">
      <c r="B35" s="22">
        <v>2283</v>
      </c>
      <c r="C35" s="22">
        <v>1959</v>
      </c>
      <c r="D35" s="22">
        <v>1345</v>
      </c>
    </row>
    <row r="36" spans="2:4" x14ac:dyDescent="0.25">
      <c r="B36" s="22">
        <v>1670</v>
      </c>
      <c r="C36" s="22">
        <v>2247</v>
      </c>
      <c r="D36" s="22">
        <v>1386</v>
      </c>
    </row>
    <row r="37" spans="2:4" x14ac:dyDescent="0.25">
      <c r="B37" s="22">
        <v>2183</v>
      </c>
      <c r="C37" s="22">
        <v>1678</v>
      </c>
      <c r="D37" s="22">
        <v>1343</v>
      </c>
    </row>
    <row r="38" spans="2:4" x14ac:dyDescent="0.25">
      <c r="B38" s="22">
        <v>1383</v>
      </c>
      <c r="C38" s="22">
        <v>1359</v>
      </c>
      <c r="D38" s="22">
        <v>2396</v>
      </c>
    </row>
    <row r="39" spans="2:4" x14ac:dyDescent="0.25">
      <c r="B39" s="22">
        <v>1849</v>
      </c>
      <c r="C39" s="22">
        <v>2139</v>
      </c>
      <c r="D39" s="22">
        <v>1299</v>
      </c>
    </row>
    <row r="40" spans="2:4" x14ac:dyDescent="0.25">
      <c r="B40" s="22">
        <v>1220</v>
      </c>
      <c r="C40" s="22">
        <v>1569</v>
      </c>
      <c r="D40" s="22">
        <v>2304</v>
      </c>
    </row>
    <row r="41" spans="2:4" x14ac:dyDescent="0.25">
      <c r="B41" s="22">
        <v>1430</v>
      </c>
      <c r="C41" s="22">
        <v>1965</v>
      </c>
      <c r="D41" s="22">
        <v>2188</v>
      </c>
    </row>
    <row r="42" spans="2:4" x14ac:dyDescent="0.25">
      <c r="B42" s="22">
        <v>2084</v>
      </c>
      <c r="C42" s="22">
        <v>2030</v>
      </c>
      <c r="D42" s="22">
        <v>2313</v>
      </c>
    </row>
    <row r="43" spans="2:4" x14ac:dyDescent="0.25">
      <c r="B43" s="22">
        <v>2398</v>
      </c>
      <c r="C43" s="22">
        <v>1761</v>
      </c>
      <c r="D43" s="22">
        <v>2112</v>
      </c>
    </row>
    <row r="44" spans="2:4" x14ac:dyDescent="0.25">
      <c r="B44" s="22">
        <v>2025</v>
      </c>
      <c r="C44" s="22">
        <v>2395</v>
      </c>
      <c r="D44" s="22">
        <v>1885</v>
      </c>
    </row>
    <row r="45" spans="2:4" x14ac:dyDescent="0.25">
      <c r="B45" s="22">
        <v>1400</v>
      </c>
      <c r="C45" s="22">
        <v>1757</v>
      </c>
      <c r="D45" s="22">
        <v>2366</v>
      </c>
    </row>
    <row r="46" spans="2:4" x14ac:dyDescent="0.25">
      <c r="B46" s="22">
        <v>2197</v>
      </c>
      <c r="C46" s="22">
        <v>2235</v>
      </c>
      <c r="D46" s="22">
        <v>2252</v>
      </c>
    </row>
    <row r="47" spans="2:4" x14ac:dyDescent="0.25">
      <c r="B47" s="22">
        <v>1531</v>
      </c>
      <c r="C47" s="22">
        <v>2149</v>
      </c>
      <c r="D47" s="22">
        <v>1232</v>
      </c>
    </row>
    <row r="48" spans="2:4" x14ac:dyDescent="0.25">
      <c r="B48" s="22">
        <v>1490</v>
      </c>
      <c r="C48" s="22">
        <v>1364</v>
      </c>
      <c r="D48" s="22">
        <v>1485</v>
      </c>
    </row>
    <row r="49" spans="2:4" x14ac:dyDescent="0.25">
      <c r="B49" s="22">
        <v>2200</v>
      </c>
      <c r="C49" s="22">
        <v>2352</v>
      </c>
      <c r="D49" s="22">
        <v>1228</v>
      </c>
    </row>
    <row r="50" spans="2:4" x14ac:dyDescent="0.25">
      <c r="B50" s="22">
        <v>1572</v>
      </c>
      <c r="C50" s="22">
        <v>2256</v>
      </c>
      <c r="D50" s="22">
        <v>1410</v>
      </c>
    </row>
    <row r="51" spans="2:4" x14ac:dyDescent="0.25">
      <c r="B51" s="22">
        <v>1627</v>
      </c>
      <c r="C51" s="22">
        <v>1361</v>
      </c>
      <c r="D51" s="22">
        <v>2008</v>
      </c>
    </row>
    <row r="52" spans="2:4" x14ac:dyDescent="0.25">
      <c r="B52" s="22">
        <v>1580</v>
      </c>
      <c r="C52" s="22">
        <v>2332</v>
      </c>
      <c r="D52" s="22">
        <v>2272</v>
      </c>
    </row>
    <row r="53" spans="2:4" x14ac:dyDescent="0.25">
      <c r="B53" s="22">
        <v>1606</v>
      </c>
      <c r="C53" s="22">
        <v>2250</v>
      </c>
      <c r="D53" s="22">
        <v>1233</v>
      </c>
    </row>
  </sheetData>
  <mergeCells count="1"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3"/>
  <sheetViews>
    <sheetView workbookViewId="0">
      <selection activeCell="I15" sqref="I15"/>
    </sheetView>
  </sheetViews>
  <sheetFormatPr defaultRowHeight="15" x14ac:dyDescent="0.25"/>
  <cols>
    <col min="1" max="1" width="3.140625" customWidth="1"/>
    <col min="2" max="2" width="10.28515625" bestFit="1" customWidth="1"/>
    <col min="3" max="3" width="10" bestFit="1" customWidth="1"/>
    <col min="6" max="6" width="12.7109375" bestFit="1" customWidth="1"/>
    <col min="7" max="7" width="2.140625" customWidth="1"/>
    <col min="8" max="8" width="18.140625" bestFit="1" customWidth="1"/>
    <col min="9" max="9" width="11.5703125" bestFit="1" customWidth="1"/>
    <col min="10" max="10" width="14.85546875" customWidth="1"/>
  </cols>
  <sheetData>
    <row r="1" spans="2:14" ht="15.75" thickBot="1" x14ac:dyDescent="0.3"/>
    <row r="2" spans="2:14" ht="21.75" thickBot="1" x14ac:dyDescent="0.4">
      <c r="B2" s="39" t="s">
        <v>60</v>
      </c>
      <c r="C2" s="40"/>
      <c r="D2" s="40"/>
      <c r="E2" s="40"/>
      <c r="F2" s="41"/>
    </row>
    <row r="3" spans="2:14" x14ac:dyDescent="0.25">
      <c r="B3" s="23" t="s">
        <v>46</v>
      </c>
      <c r="C3" s="23" t="s">
        <v>59</v>
      </c>
      <c r="D3" s="23" t="s">
        <v>58</v>
      </c>
      <c r="E3" s="23" t="s">
        <v>57</v>
      </c>
      <c r="F3" s="23" t="s">
        <v>51</v>
      </c>
    </row>
    <row r="4" spans="2:14" x14ac:dyDescent="0.25">
      <c r="B4" s="19">
        <v>7224</v>
      </c>
      <c r="C4" s="19">
        <v>121</v>
      </c>
      <c r="D4" s="19" t="s">
        <v>48</v>
      </c>
      <c r="E4" s="19">
        <v>56</v>
      </c>
      <c r="F4" s="19">
        <v>7</v>
      </c>
      <c r="H4" s="20" t="s">
        <v>56</v>
      </c>
      <c r="I4" s="20" t="s">
        <v>55</v>
      </c>
      <c r="J4" s="20" t="s">
        <v>16</v>
      </c>
      <c r="N4" t="s">
        <v>88</v>
      </c>
    </row>
    <row r="5" spans="2:14" x14ac:dyDescent="0.25">
      <c r="B5" s="19">
        <v>4938</v>
      </c>
      <c r="C5" s="19">
        <v>187</v>
      </c>
      <c r="D5" s="19" t="s">
        <v>47</v>
      </c>
      <c r="E5" s="19">
        <v>83</v>
      </c>
      <c r="F5" s="19">
        <v>3</v>
      </c>
      <c r="H5" s="38">
        <v>800</v>
      </c>
      <c r="J5" s="21"/>
      <c r="N5" t="s">
        <v>89</v>
      </c>
    </row>
    <row r="6" spans="2:14" x14ac:dyDescent="0.25">
      <c r="B6" s="19">
        <v>8362</v>
      </c>
      <c r="C6" s="19">
        <v>234</v>
      </c>
      <c r="D6" s="19" t="s">
        <v>49</v>
      </c>
      <c r="E6" s="19">
        <v>26</v>
      </c>
      <c r="F6" s="19">
        <v>6</v>
      </c>
    </row>
    <row r="7" spans="2:14" x14ac:dyDescent="0.25">
      <c r="B7" s="19">
        <v>7708</v>
      </c>
      <c r="C7" s="19">
        <v>253</v>
      </c>
      <c r="D7" s="19" t="s">
        <v>47</v>
      </c>
      <c r="E7" s="19">
        <v>84</v>
      </c>
      <c r="F7" s="19">
        <v>7</v>
      </c>
      <c r="N7" t="s">
        <v>90</v>
      </c>
    </row>
    <row r="8" spans="2:14" x14ac:dyDescent="0.25">
      <c r="B8" s="19">
        <v>2834</v>
      </c>
      <c r="C8" s="19">
        <v>275</v>
      </c>
      <c r="D8" s="19" t="s">
        <v>48</v>
      </c>
      <c r="E8" s="19">
        <v>55</v>
      </c>
      <c r="F8" s="19">
        <v>10</v>
      </c>
      <c r="H8" s="20" t="s">
        <v>54</v>
      </c>
      <c r="I8" s="20" t="s">
        <v>53</v>
      </c>
      <c r="J8" s="20" t="s">
        <v>52</v>
      </c>
      <c r="N8" t="s">
        <v>91</v>
      </c>
    </row>
    <row r="9" spans="2:14" x14ac:dyDescent="0.25">
      <c r="B9" s="19">
        <v>6778</v>
      </c>
      <c r="C9" s="19">
        <v>282</v>
      </c>
      <c r="D9" s="19" t="s">
        <v>49</v>
      </c>
      <c r="E9" s="19">
        <v>26</v>
      </c>
      <c r="F9" s="19">
        <v>5</v>
      </c>
      <c r="H9" s="5"/>
    </row>
    <row r="10" spans="2:14" x14ac:dyDescent="0.25">
      <c r="B10" s="19">
        <v>6141</v>
      </c>
      <c r="C10" s="19">
        <v>301</v>
      </c>
      <c r="D10" s="19" t="s">
        <v>47</v>
      </c>
      <c r="E10" s="19">
        <v>84</v>
      </c>
      <c r="F10" s="19">
        <v>9</v>
      </c>
      <c r="N10" t="s">
        <v>92</v>
      </c>
    </row>
    <row r="11" spans="2:14" x14ac:dyDescent="0.25">
      <c r="B11" s="19">
        <v>4562</v>
      </c>
      <c r="C11" s="19">
        <v>321</v>
      </c>
      <c r="D11" s="19" t="s">
        <v>47</v>
      </c>
      <c r="E11" s="19">
        <v>83</v>
      </c>
      <c r="F11" s="19">
        <v>1</v>
      </c>
      <c r="N11" t="s">
        <v>93</v>
      </c>
    </row>
    <row r="12" spans="2:14" x14ac:dyDescent="0.25">
      <c r="B12" s="19">
        <v>6035</v>
      </c>
      <c r="C12" s="19">
        <v>322</v>
      </c>
      <c r="D12" s="19" t="s">
        <v>47</v>
      </c>
      <c r="E12" s="19">
        <v>83</v>
      </c>
      <c r="F12" s="19">
        <v>5</v>
      </c>
    </row>
    <row r="13" spans="2:14" x14ac:dyDescent="0.25">
      <c r="B13" s="19">
        <v>1912</v>
      </c>
      <c r="C13" s="19">
        <v>325</v>
      </c>
      <c r="D13" s="19" t="s">
        <v>49</v>
      </c>
      <c r="E13" s="19">
        <v>24</v>
      </c>
      <c r="F13" s="19">
        <v>10</v>
      </c>
    </row>
    <row r="14" spans="2:14" x14ac:dyDescent="0.25">
      <c r="B14" s="19">
        <v>6284</v>
      </c>
      <c r="C14" s="19">
        <v>325</v>
      </c>
      <c r="D14" s="19" t="s">
        <v>49</v>
      </c>
      <c r="E14" s="19">
        <v>24</v>
      </c>
      <c r="F14" s="19">
        <v>9</v>
      </c>
    </row>
    <row r="15" spans="2:14" x14ac:dyDescent="0.25">
      <c r="B15" s="22">
        <v>9596</v>
      </c>
      <c r="C15" s="22">
        <v>351</v>
      </c>
      <c r="D15" s="22" t="s">
        <v>47</v>
      </c>
      <c r="E15" s="22">
        <v>84</v>
      </c>
      <c r="F15" s="22">
        <v>2</v>
      </c>
    </row>
    <row r="16" spans="2:14" x14ac:dyDescent="0.25">
      <c r="B16" s="19">
        <v>5713</v>
      </c>
      <c r="C16" s="19">
        <v>353</v>
      </c>
      <c r="D16" s="19" t="s">
        <v>48</v>
      </c>
      <c r="E16" s="19">
        <v>55</v>
      </c>
      <c r="F16" s="19">
        <v>6</v>
      </c>
    </row>
    <row r="17" spans="2:10" x14ac:dyDescent="0.25">
      <c r="B17" s="19">
        <v>5701</v>
      </c>
      <c r="C17" s="19">
        <v>357</v>
      </c>
      <c r="D17" s="19" t="s">
        <v>47</v>
      </c>
      <c r="E17" s="19">
        <v>83</v>
      </c>
      <c r="F17" s="19">
        <v>9</v>
      </c>
    </row>
    <row r="18" spans="2:10" x14ac:dyDescent="0.25">
      <c r="B18" s="19">
        <v>3817</v>
      </c>
      <c r="C18" s="19">
        <v>400</v>
      </c>
      <c r="D18" s="19" t="s">
        <v>47</v>
      </c>
      <c r="E18" s="19">
        <v>83</v>
      </c>
      <c r="F18" s="19">
        <v>0</v>
      </c>
    </row>
    <row r="19" spans="2:10" x14ac:dyDescent="0.25">
      <c r="B19" s="19">
        <v>7788</v>
      </c>
      <c r="C19" s="19">
        <v>406</v>
      </c>
      <c r="D19" s="19" t="s">
        <v>49</v>
      </c>
      <c r="E19" s="19">
        <v>26</v>
      </c>
      <c r="F19" s="19">
        <v>3</v>
      </c>
    </row>
    <row r="20" spans="2:10" x14ac:dyDescent="0.25">
      <c r="B20" s="19">
        <v>6353</v>
      </c>
      <c r="C20" s="19">
        <v>407</v>
      </c>
      <c r="D20" s="19" t="s">
        <v>49</v>
      </c>
      <c r="E20" s="19">
        <v>24</v>
      </c>
      <c r="F20" s="19">
        <v>10</v>
      </c>
    </row>
    <row r="21" spans="2:10" x14ac:dyDescent="0.25">
      <c r="B21" s="19">
        <v>7653</v>
      </c>
      <c r="C21" s="19">
        <v>411</v>
      </c>
      <c r="D21" s="19" t="s">
        <v>47</v>
      </c>
      <c r="E21" s="19">
        <v>84</v>
      </c>
      <c r="F21" s="19">
        <v>10</v>
      </c>
    </row>
    <row r="22" spans="2:10" x14ac:dyDescent="0.25">
      <c r="B22" s="19">
        <v>1625</v>
      </c>
      <c r="C22" s="19">
        <v>417</v>
      </c>
      <c r="D22" s="19" t="s">
        <v>48</v>
      </c>
      <c r="E22" s="19">
        <v>55</v>
      </c>
      <c r="F22" s="19">
        <v>3</v>
      </c>
    </row>
    <row r="23" spans="2:10" x14ac:dyDescent="0.25">
      <c r="B23" s="19">
        <v>9209</v>
      </c>
      <c r="C23" s="19">
        <v>462</v>
      </c>
      <c r="D23" s="19" t="s">
        <v>47</v>
      </c>
      <c r="E23" s="19">
        <v>84</v>
      </c>
      <c r="F23" s="19">
        <v>3</v>
      </c>
    </row>
    <row r="24" spans="2:10" x14ac:dyDescent="0.25">
      <c r="B24" s="19">
        <v>8608</v>
      </c>
      <c r="C24" s="19">
        <v>479</v>
      </c>
      <c r="D24" s="19" t="s">
        <v>47</v>
      </c>
      <c r="E24" s="19">
        <v>84</v>
      </c>
      <c r="F24" s="19">
        <v>5</v>
      </c>
    </row>
    <row r="25" spans="2:10" x14ac:dyDescent="0.25">
      <c r="B25" s="19">
        <v>6747</v>
      </c>
      <c r="C25" s="19">
        <v>501</v>
      </c>
      <c r="D25" s="19" t="s">
        <v>49</v>
      </c>
      <c r="E25" s="19">
        <v>26</v>
      </c>
      <c r="F25" s="19">
        <v>6</v>
      </c>
    </row>
    <row r="26" spans="2:10" x14ac:dyDescent="0.25">
      <c r="B26" s="19">
        <v>6695</v>
      </c>
      <c r="C26" s="19">
        <v>523</v>
      </c>
      <c r="D26" s="19" t="s">
        <v>48</v>
      </c>
      <c r="E26" s="19">
        <v>56</v>
      </c>
      <c r="F26" s="19">
        <v>3</v>
      </c>
    </row>
    <row r="27" spans="2:10" x14ac:dyDescent="0.25">
      <c r="B27" s="19">
        <v>2309</v>
      </c>
      <c r="C27" s="19">
        <v>524</v>
      </c>
      <c r="D27" s="19" t="s">
        <v>48</v>
      </c>
      <c r="E27" s="19">
        <v>55</v>
      </c>
      <c r="F27" s="19">
        <v>3</v>
      </c>
    </row>
    <row r="28" spans="2:10" x14ac:dyDescent="0.25">
      <c r="B28" s="19">
        <v>9573</v>
      </c>
      <c r="C28" s="19">
        <v>532</v>
      </c>
      <c r="D28" s="19" t="s">
        <v>49</v>
      </c>
      <c r="E28" s="19">
        <v>26</v>
      </c>
      <c r="F28" s="19">
        <v>3</v>
      </c>
    </row>
    <row r="29" spans="2:10" x14ac:dyDescent="0.25">
      <c r="B29" s="19">
        <v>7718</v>
      </c>
      <c r="C29" s="19">
        <v>544</v>
      </c>
      <c r="D29" s="19" t="s">
        <v>48</v>
      </c>
      <c r="E29" s="19">
        <v>56</v>
      </c>
      <c r="F29" s="19">
        <v>5</v>
      </c>
      <c r="I29" s="5"/>
      <c r="J29" s="25"/>
    </row>
    <row r="30" spans="2:10" x14ac:dyDescent="0.25">
      <c r="B30" s="19">
        <v>9849</v>
      </c>
      <c r="C30" s="19">
        <v>550</v>
      </c>
      <c r="D30" s="19" t="s">
        <v>49</v>
      </c>
      <c r="E30" s="19">
        <v>26</v>
      </c>
      <c r="F30" s="19">
        <v>0</v>
      </c>
      <c r="J30" s="25"/>
    </row>
    <row r="31" spans="2:10" x14ac:dyDescent="0.25">
      <c r="B31" s="22">
        <v>8765</v>
      </c>
      <c r="C31" s="22">
        <v>555</v>
      </c>
      <c r="D31" s="22" t="s">
        <v>47</v>
      </c>
      <c r="E31" s="22">
        <v>84</v>
      </c>
      <c r="F31" s="22">
        <v>2</v>
      </c>
    </row>
    <row r="32" spans="2:10" x14ac:dyDescent="0.25">
      <c r="B32" s="19">
        <v>6237</v>
      </c>
      <c r="C32" s="19">
        <v>585</v>
      </c>
      <c r="D32" s="19" t="s">
        <v>49</v>
      </c>
      <c r="E32" s="19">
        <v>24</v>
      </c>
      <c r="F32" s="19">
        <v>2</v>
      </c>
    </row>
    <row r="33" spans="2:6" x14ac:dyDescent="0.25">
      <c r="B33" s="19">
        <v>7025</v>
      </c>
      <c r="C33" s="19">
        <v>596</v>
      </c>
      <c r="D33" s="19" t="s">
        <v>49</v>
      </c>
      <c r="E33" s="19">
        <v>26</v>
      </c>
      <c r="F33" s="19">
        <v>2</v>
      </c>
    </row>
    <row r="34" spans="2:6" x14ac:dyDescent="0.25">
      <c r="B34" s="19">
        <v>7717</v>
      </c>
      <c r="C34" s="19">
        <v>600</v>
      </c>
      <c r="D34" s="19" t="s">
        <v>49</v>
      </c>
      <c r="E34" s="19">
        <v>26</v>
      </c>
      <c r="F34" s="19">
        <v>1</v>
      </c>
    </row>
    <row r="35" spans="2:6" x14ac:dyDescent="0.25">
      <c r="B35" s="19">
        <v>7486</v>
      </c>
      <c r="C35" s="19">
        <v>621</v>
      </c>
      <c r="D35" s="19" t="s">
        <v>49</v>
      </c>
      <c r="E35" s="19">
        <v>26</v>
      </c>
      <c r="F35" s="19">
        <v>0</v>
      </c>
    </row>
    <row r="36" spans="2:6" x14ac:dyDescent="0.25">
      <c r="B36" s="19">
        <v>8244</v>
      </c>
      <c r="C36" s="19">
        <v>640</v>
      </c>
      <c r="D36" s="19" t="s">
        <v>47</v>
      </c>
      <c r="E36" s="19">
        <v>84</v>
      </c>
      <c r="F36" s="19">
        <v>8</v>
      </c>
    </row>
    <row r="37" spans="2:6" x14ac:dyDescent="0.25">
      <c r="B37" s="19">
        <v>7670</v>
      </c>
      <c r="C37" s="19">
        <v>641</v>
      </c>
      <c r="D37" s="19" t="s">
        <v>48</v>
      </c>
      <c r="E37" s="19">
        <v>56</v>
      </c>
      <c r="F37" s="19">
        <v>8</v>
      </c>
    </row>
    <row r="38" spans="2:6" x14ac:dyDescent="0.25">
      <c r="B38" s="19">
        <v>4196</v>
      </c>
      <c r="C38" s="19">
        <v>648</v>
      </c>
      <c r="D38" s="19" t="s">
        <v>49</v>
      </c>
      <c r="E38" s="19">
        <v>24</v>
      </c>
      <c r="F38" s="19">
        <v>6</v>
      </c>
    </row>
    <row r="39" spans="2:6" x14ac:dyDescent="0.25">
      <c r="B39" s="19">
        <v>8843</v>
      </c>
      <c r="C39" s="19">
        <v>650</v>
      </c>
      <c r="D39" s="19" t="s">
        <v>49</v>
      </c>
      <c r="E39" s="19">
        <v>26</v>
      </c>
      <c r="F39" s="19">
        <v>0</v>
      </c>
    </row>
    <row r="40" spans="2:6" x14ac:dyDescent="0.25">
      <c r="B40" s="19">
        <v>7601</v>
      </c>
      <c r="C40" s="19">
        <v>651</v>
      </c>
      <c r="D40" s="19" t="s">
        <v>47</v>
      </c>
      <c r="E40" s="19">
        <v>84</v>
      </c>
      <c r="F40" s="19">
        <v>7</v>
      </c>
    </row>
    <row r="41" spans="2:6" x14ac:dyDescent="0.25">
      <c r="B41" s="19">
        <v>6076</v>
      </c>
      <c r="C41" s="19">
        <v>665</v>
      </c>
      <c r="D41" s="19" t="s">
        <v>47</v>
      </c>
      <c r="E41" s="19">
        <v>84</v>
      </c>
      <c r="F41" s="19">
        <v>5</v>
      </c>
    </row>
    <row r="42" spans="2:6" x14ac:dyDescent="0.25">
      <c r="B42" s="19">
        <v>6312</v>
      </c>
      <c r="C42" s="19">
        <v>684</v>
      </c>
      <c r="D42" s="19" t="s">
        <v>49</v>
      </c>
      <c r="E42" s="19">
        <v>24</v>
      </c>
      <c r="F42" s="19">
        <v>2</v>
      </c>
    </row>
    <row r="43" spans="2:6" x14ac:dyDescent="0.25">
      <c r="B43" s="19">
        <v>2877</v>
      </c>
      <c r="C43" s="19">
        <v>700</v>
      </c>
      <c r="D43" s="19" t="s">
        <v>47</v>
      </c>
      <c r="E43" s="19">
        <v>83</v>
      </c>
      <c r="F43" s="19">
        <v>5</v>
      </c>
    </row>
    <row r="44" spans="2:6" x14ac:dyDescent="0.25">
      <c r="B44" s="19">
        <v>2137</v>
      </c>
      <c r="C44" s="19">
        <v>702</v>
      </c>
      <c r="D44" s="19" t="s">
        <v>47</v>
      </c>
      <c r="E44" s="19">
        <v>83</v>
      </c>
      <c r="F44" s="19">
        <v>4</v>
      </c>
    </row>
    <row r="45" spans="2:6" x14ac:dyDescent="0.25">
      <c r="B45" s="19">
        <v>6285</v>
      </c>
      <c r="C45" s="19">
        <v>707</v>
      </c>
      <c r="D45" s="19" t="s">
        <v>49</v>
      </c>
      <c r="E45" s="19">
        <v>24</v>
      </c>
      <c r="F45" s="19">
        <v>1</v>
      </c>
    </row>
    <row r="46" spans="2:6" x14ac:dyDescent="0.25">
      <c r="B46" s="19">
        <v>7825</v>
      </c>
      <c r="C46" s="19">
        <v>715</v>
      </c>
      <c r="D46" s="19" t="s">
        <v>48</v>
      </c>
      <c r="E46" s="19">
        <v>56</v>
      </c>
      <c r="F46" s="19">
        <v>0</v>
      </c>
    </row>
    <row r="47" spans="2:6" x14ac:dyDescent="0.25">
      <c r="B47" s="22">
        <v>1075</v>
      </c>
      <c r="C47" s="22">
        <v>725</v>
      </c>
      <c r="D47" s="22" t="s">
        <v>49</v>
      </c>
      <c r="E47" s="22">
        <v>24</v>
      </c>
      <c r="F47" s="22">
        <v>2</v>
      </c>
    </row>
    <row r="48" spans="2:6" x14ac:dyDescent="0.25">
      <c r="B48" s="19">
        <v>2513</v>
      </c>
      <c r="C48" s="19">
        <v>737</v>
      </c>
      <c r="D48" s="19" t="s">
        <v>48</v>
      </c>
      <c r="E48" s="19">
        <v>55</v>
      </c>
      <c r="F48" s="19">
        <v>3</v>
      </c>
    </row>
    <row r="49" spans="2:6" x14ac:dyDescent="0.25">
      <c r="B49" s="19">
        <v>9410</v>
      </c>
      <c r="C49" s="19">
        <v>739</v>
      </c>
      <c r="D49" s="19" t="s">
        <v>48</v>
      </c>
      <c r="E49" s="19">
        <v>56</v>
      </c>
      <c r="F49" s="19">
        <v>8</v>
      </c>
    </row>
    <row r="50" spans="2:6" x14ac:dyDescent="0.25">
      <c r="B50" s="19">
        <v>4483</v>
      </c>
      <c r="C50" s="19">
        <v>750</v>
      </c>
      <c r="D50" s="19" t="s">
        <v>49</v>
      </c>
      <c r="E50" s="19">
        <v>24</v>
      </c>
      <c r="F50" s="19">
        <v>0</v>
      </c>
    </row>
    <row r="51" spans="2:6" x14ac:dyDescent="0.25">
      <c r="B51" s="19">
        <v>7284</v>
      </c>
      <c r="C51" s="19">
        <v>789</v>
      </c>
      <c r="D51" s="19" t="s">
        <v>49</v>
      </c>
      <c r="E51" s="19">
        <v>26</v>
      </c>
      <c r="F51" s="19">
        <v>9</v>
      </c>
    </row>
    <row r="52" spans="2:6" x14ac:dyDescent="0.25">
      <c r="B52" s="18">
        <v>8049</v>
      </c>
      <c r="C52" s="18">
        <v>799</v>
      </c>
      <c r="D52" s="18" t="s">
        <v>48</v>
      </c>
      <c r="E52" s="18">
        <v>56</v>
      </c>
      <c r="F52" s="18">
        <v>0</v>
      </c>
    </row>
    <row r="53" spans="2:6" x14ac:dyDescent="0.25">
      <c r="B53" s="17">
        <v>4470</v>
      </c>
      <c r="C53" s="17">
        <v>800</v>
      </c>
      <c r="D53" s="17" t="s">
        <v>48</v>
      </c>
      <c r="E53" s="17">
        <v>55</v>
      </c>
      <c r="F53" s="17">
        <v>2</v>
      </c>
    </row>
  </sheetData>
  <sortState ref="H18:H20">
    <sortCondition ref="H18"/>
  </sortState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3"/>
  <sheetViews>
    <sheetView topLeftCell="A19" workbookViewId="0">
      <selection activeCell="I54" sqref="I54"/>
    </sheetView>
  </sheetViews>
  <sheetFormatPr defaultRowHeight="15" x14ac:dyDescent="0.25"/>
  <cols>
    <col min="1" max="1" width="3.140625" customWidth="1"/>
    <col min="2" max="2" width="10.28515625" bestFit="1" customWidth="1"/>
    <col min="3" max="4" width="9.140625" customWidth="1"/>
    <col min="5" max="5" width="10" bestFit="1" customWidth="1"/>
    <col min="6" max="6" width="12.7109375" bestFit="1" customWidth="1"/>
    <col min="7" max="7" width="2.140625" customWidth="1"/>
    <col min="8" max="8" width="18.140625" bestFit="1" customWidth="1"/>
    <col min="9" max="9" width="11.5703125" bestFit="1" customWidth="1"/>
    <col min="10" max="10" width="14.85546875" customWidth="1"/>
    <col min="11" max="11" width="10" bestFit="1" customWidth="1"/>
  </cols>
  <sheetData>
    <row r="1" spans="2:11" ht="15.75" thickBot="1" x14ac:dyDescent="0.3"/>
    <row r="2" spans="2:11" ht="21.75" thickBot="1" x14ac:dyDescent="0.4">
      <c r="B2" s="35" t="s">
        <v>60</v>
      </c>
      <c r="C2" s="36"/>
      <c r="D2" s="36"/>
      <c r="E2" s="36"/>
      <c r="F2" s="37"/>
    </row>
    <row r="3" spans="2:11" x14ac:dyDescent="0.25">
      <c r="B3" s="23" t="s">
        <v>46</v>
      </c>
      <c r="C3" s="23" t="s">
        <v>58</v>
      </c>
      <c r="D3" s="23" t="s">
        <v>57</v>
      </c>
      <c r="E3" s="23" t="s">
        <v>59</v>
      </c>
      <c r="F3" s="23" t="s">
        <v>51</v>
      </c>
      <c r="H3" s="20" t="s">
        <v>51</v>
      </c>
      <c r="I3" s="20" t="s">
        <v>50</v>
      </c>
      <c r="K3" s="33" t="s">
        <v>87</v>
      </c>
    </row>
    <row r="4" spans="2:11" x14ac:dyDescent="0.25">
      <c r="B4" s="19">
        <v>7224</v>
      </c>
      <c r="C4" s="19" t="s">
        <v>48</v>
      </c>
      <c r="D4" s="19">
        <v>56</v>
      </c>
      <c r="E4" s="19">
        <v>121</v>
      </c>
      <c r="F4" s="19">
        <v>7</v>
      </c>
      <c r="I4" s="26"/>
    </row>
    <row r="5" spans="2:11" x14ac:dyDescent="0.25">
      <c r="B5" s="19">
        <v>4938</v>
      </c>
      <c r="C5" s="19" t="s">
        <v>47</v>
      </c>
      <c r="D5" s="19">
        <v>83</v>
      </c>
      <c r="E5" s="19">
        <v>187</v>
      </c>
      <c r="F5" s="19">
        <v>3</v>
      </c>
      <c r="I5" s="26"/>
    </row>
    <row r="6" spans="2:11" x14ac:dyDescent="0.25">
      <c r="B6" s="19">
        <v>8362</v>
      </c>
      <c r="C6" s="19" t="s">
        <v>49</v>
      </c>
      <c r="D6" s="19">
        <v>26</v>
      </c>
      <c r="E6" s="19">
        <v>234</v>
      </c>
      <c r="F6" s="19">
        <v>6</v>
      </c>
      <c r="I6" s="26"/>
    </row>
    <row r="7" spans="2:11" x14ac:dyDescent="0.25">
      <c r="B7" s="19">
        <v>7708</v>
      </c>
      <c r="C7" s="19" t="s">
        <v>47</v>
      </c>
      <c r="D7" s="19">
        <v>84</v>
      </c>
      <c r="E7" s="19">
        <v>253</v>
      </c>
      <c r="F7" s="19">
        <v>7</v>
      </c>
    </row>
    <row r="8" spans="2:11" x14ac:dyDescent="0.25">
      <c r="B8" s="19">
        <v>2834</v>
      </c>
      <c r="C8" s="19" t="s">
        <v>48</v>
      </c>
      <c r="D8" s="19">
        <v>55</v>
      </c>
      <c r="E8" s="19">
        <v>275</v>
      </c>
      <c r="F8" s="19">
        <v>10</v>
      </c>
    </row>
    <row r="9" spans="2:11" x14ac:dyDescent="0.25">
      <c r="B9" s="19">
        <v>6778</v>
      </c>
      <c r="C9" s="19" t="s">
        <v>49</v>
      </c>
      <c r="D9" s="19">
        <v>26</v>
      </c>
      <c r="E9" s="19">
        <v>282</v>
      </c>
      <c r="F9" s="19">
        <v>5</v>
      </c>
    </row>
    <row r="10" spans="2:11" x14ac:dyDescent="0.25">
      <c r="B10" s="19">
        <v>6141</v>
      </c>
      <c r="C10" s="19" t="s">
        <v>47</v>
      </c>
      <c r="D10" s="19">
        <v>84</v>
      </c>
      <c r="E10" s="19">
        <v>301</v>
      </c>
      <c r="F10" s="19">
        <v>9</v>
      </c>
    </row>
    <row r="11" spans="2:11" x14ac:dyDescent="0.25">
      <c r="B11" s="19">
        <v>4562</v>
      </c>
      <c r="C11" s="19" t="s">
        <v>47</v>
      </c>
      <c r="D11" s="19">
        <v>83</v>
      </c>
      <c r="E11" s="19">
        <v>321</v>
      </c>
      <c r="F11" s="19">
        <v>1</v>
      </c>
    </row>
    <row r="12" spans="2:11" x14ac:dyDescent="0.25">
      <c r="B12" s="19">
        <v>6035</v>
      </c>
      <c r="C12" s="19" t="s">
        <v>47</v>
      </c>
      <c r="D12" s="19">
        <v>83</v>
      </c>
      <c r="E12" s="19">
        <v>322</v>
      </c>
      <c r="F12" s="19">
        <v>5</v>
      </c>
    </row>
    <row r="13" spans="2:11" x14ac:dyDescent="0.25">
      <c r="B13" s="19">
        <v>1912</v>
      </c>
      <c r="C13" s="19" t="s">
        <v>49</v>
      </c>
      <c r="D13" s="19">
        <v>24</v>
      </c>
      <c r="E13" s="19">
        <v>325</v>
      </c>
      <c r="F13" s="19">
        <v>10</v>
      </c>
    </row>
    <row r="14" spans="2:11" x14ac:dyDescent="0.25">
      <c r="B14" s="19">
        <v>6284</v>
      </c>
      <c r="C14" s="19" t="s">
        <v>49</v>
      </c>
      <c r="D14" s="19">
        <v>24</v>
      </c>
      <c r="E14" s="19">
        <v>325</v>
      </c>
      <c r="F14" s="19">
        <v>9</v>
      </c>
    </row>
    <row r="15" spans="2:11" x14ac:dyDescent="0.25">
      <c r="B15" s="22">
        <v>9596</v>
      </c>
      <c r="C15" s="22" t="s">
        <v>47</v>
      </c>
      <c r="D15" s="22">
        <v>84</v>
      </c>
      <c r="E15" s="22">
        <v>351</v>
      </c>
      <c r="F15" s="22">
        <v>2</v>
      </c>
    </row>
    <row r="16" spans="2:11" x14ac:dyDescent="0.25">
      <c r="B16" s="19">
        <v>5713</v>
      </c>
      <c r="C16" s="19" t="s">
        <v>48</v>
      </c>
      <c r="D16" s="19">
        <v>55</v>
      </c>
      <c r="E16" s="19">
        <v>353</v>
      </c>
      <c r="F16" s="19">
        <v>6</v>
      </c>
    </row>
    <row r="17" spans="2:10" x14ac:dyDescent="0.25">
      <c r="B17" s="19">
        <v>5701</v>
      </c>
      <c r="C17" s="19" t="s">
        <v>47</v>
      </c>
      <c r="D17" s="19">
        <v>83</v>
      </c>
      <c r="E17" s="19">
        <v>357</v>
      </c>
      <c r="F17" s="19">
        <v>9</v>
      </c>
    </row>
    <row r="18" spans="2:10" x14ac:dyDescent="0.25">
      <c r="B18" s="19">
        <v>3817</v>
      </c>
      <c r="C18" s="19" t="s">
        <v>47</v>
      </c>
      <c r="D18" s="19">
        <v>83</v>
      </c>
      <c r="E18" s="19">
        <v>400</v>
      </c>
      <c r="F18" s="19">
        <v>0</v>
      </c>
    </row>
    <row r="19" spans="2:10" x14ac:dyDescent="0.25">
      <c r="B19" s="19">
        <v>7788</v>
      </c>
      <c r="C19" s="19" t="s">
        <v>49</v>
      </c>
      <c r="D19" s="19">
        <v>26</v>
      </c>
      <c r="E19" s="19">
        <v>406</v>
      </c>
      <c r="F19" s="19">
        <v>3</v>
      </c>
    </row>
    <row r="20" spans="2:10" x14ac:dyDescent="0.25">
      <c r="B20" s="19">
        <v>6353</v>
      </c>
      <c r="C20" s="19" t="s">
        <v>49</v>
      </c>
      <c r="D20" s="19">
        <v>24</v>
      </c>
      <c r="E20" s="19">
        <v>407</v>
      </c>
      <c r="F20" s="19">
        <v>10</v>
      </c>
    </row>
    <row r="21" spans="2:10" x14ac:dyDescent="0.25">
      <c r="B21" s="19">
        <v>7653</v>
      </c>
      <c r="C21" s="19" t="s">
        <v>47</v>
      </c>
      <c r="D21" s="19">
        <v>84</v>
      </c>
      <c r="E21" s="19">
        <v>411</v>
      </c>
      <c r="F21" s="19">
        <v>10</v>
      </c>
      <c r="I21" s="5"/>
      <c r="J21" s="25"/>
    </row>
    <row r="22" spans="2:10" x14ac:dyDescent="0.25">
      <c r="B22" s="19">
        <v>1625</v>
      </c>
      <c r="C22" s="19" t="s">
        <v>48</v>
      </c>
      <c r="D22" s="19">
        <v>55</v>
      </c>
      <c r="E22" s="19">
        <v>417</v>
      </c>
      <c r="F22" s="19">
        <v>3</v>
      </c>
      <c r="J22" s="25"/>
    </row>
    <row r="23" spans="2:10" x14ac:dyDescent="0.25">
      <c r="B23" s="19">
        <v>9209</v>
      </c>
      <c r="C23" s="19" t="s">
        <v>47</v>
      </c>
      <c r="D23" s="19">
        <v>84</v>
      </c>
      <c r="E23" s="19">
        <v>462</v>
      </c>
      <c r="F23" s="19">
        <v>3</v>
      </c>
    </row>
    <row r="24" spans="2:10" x14ac:dyDescent="0.25">
      <c r="B24" s="19">
        <v>8608</v>
      </c>
      <c r="C24" s="19" t="s">
        <v>47</v>
      </c>
      <c r="D24" s="19">
        <v>84</v>
      </c>
      <c r="E24" s="19">
        <v>479</v>
      </c>
      <c r="F24" s="19">
        <v>5</v>
      </c>
    </row>
    <row r="25" spans="2:10" x14ac:dyDescent="0.25">
      <c r="B25" s="19">
        <v>6747</v>
      </c>
      <c r="C25" s="19" t="s">
        <v>49</v>
      </c>
      <c r="D25" s="19">
        <v>26</v>
      </c>
      <c r="E25" s="19">
        <v>501</v>
      </c>
      <c r="F25" s="19">
        <v>6</v>
      </c>
    </row>
    <row r="26" spans="2:10" x14ac:dyDescent="0.25">
      <c r="B26" s="19">
        <v>6695</v>
      </c>
      <c r="C26" s="19" t="s">
        <v>48</v>
      </c>
      <c r="D26" s="19">
        <v>56</v>
      </c>
      <c r="E26" s="19">
        <v>523</v>
      </c>
      <c r="F26" s="19">
        <v>3</v>
      </c>
    </row>
    <row r="27" spans="2:10" x14ac:dyDescent="0.25">
      <c r="B27" s="19">
        <v>2309</v>
      </c>
      <c r="C27" s="19" t="s">
        <v>48</v>
      </c>
      <c r="D27" s="19">
        <v>55</v>
      </c>
      <c r="E27" s="19">
        <v>524</v>
      </c>
      <c r="F27" s="19">
        <v>3</v>
      </c>
    </row>
    <row r="28" spans="2:10" x14ac:dyDescent="0.25">
      <c r="B28" s="19">
        <v>9573</v>
      </c>
      <c r="C28" s="19" t="s">
        <v>49</v>
      </c>
      <c r="D28" s="19">
        <v>26</v>
      </c>
      <c r="E28" s="19">
        <v>532</v>
      </c>
      <c r="F28" s="19">
        <v>3</v>
      </c>
    </row>
    <row r="29" spans="2:10" x14ac:dyDescent="0.25">
      <c r="B29" s="19">
        <v>7718</v>
      </c>
      <c r="C29" s="19" t="s">
        <v>48</v>
      </c>
      <c r="D29" s="19">
        <v>56</v>
      </c>
      <c r="E29" s="19">
        <v>544</v>
      </c>
      <c r="F29" s="19">
        <v>5</v>
      </c>
    </row>
    <row r="30" spans="2:10" x14ac:dyDescent="0.25">
      <c r="B30" s="19">
        <v>9849</v>
      </c>
      <c r="C30" s="19" t="s">
        <v>49</v>
      </c>
      <c r="D30" s="19">
        <v>26</v>
      </c>
      <c r="E30" s="19">
        <v>550</v>
      </c>
      <c r="F30" s="19">
        <v>0</v>
      </c>
    </row>
    <row r="31" spans="2:10" x14ac:dyDescent="0.25">
      <c r="B31" s="22">
        <v>8765</v>
      </c>
      <c r="C31" s="22" t="s">
        <v>47</v>
      </c>
      <c r="D31" s="22">
        <v>84</v>
      </c>
      <c r="E31" s="22">
        <v>555</v>
      </c>
      <c r="F31" s="22">
        <v>2</v>
      </c>
    </row>
    <row r="32" spans="2:10" x14ac:dyDescent="0.25">
      <c r="B32" s="19">
        <v>6237</v>
      </c>
      <c r="C32" s="19" t="s">
        <v>49</v>
      </c>
      <c r="D32" s="19">
        <v>24</v>
      </c>
      <c r="E32" s="19">
        <v>585</v>
      </c>
      <c r="F32" s="19">
        <v>2</v>
      </c>
    </row>
    <row r="33" spans="2:6" x14ac:dyDescent="0.25">
      <c r="B33" s="19">
        <v>7025</v>
      </c>
      <c r="C33" s="19" t="s">
        <v>49</v>
      </c>
      <c r="D33" s="19">
        <v>26</v>
      </c>
      <c r="E33" s="19">
        <v>596</v>
      </c>
      <c r="F33" s="19">
        <v>2</v>
      </c>
    </row>
    <row r="34" spans="2:6" x14ac:dyDescent="0.25">
      <c r="B34" s="19">
        <v>7717</v>
      </c>
      <c r="C34" s="19" t="s">
        <v>49</v>
      </c>
      <c r="D34" s="19">
        <v>26</v>
      </c>
      <c r="E34" s="19">
        <v>600</v>
      </c>
      <c r="F34" s="19">
        <v>1</v>
      </c>
    </row>
    <row r="35" spans="2:6" x14ac:dyDescent="0.25">
      <c r="B35" s="19">
        <v>7486</v>
      </c>
      <c r="C35" s="19" t="s">
        <v>49</v>
      </c>
      <c r="D35" s="19">
        <v>26</v>
      </c>
      <c r="E35" s="19">
        <v>621</v>
      </c>
      <c r="F35" s="19">
        <v>0</v>
      </c>
    </row>
    <row r="36" spans="2:6" x14ac:dyDescent="0.25">
      <c r="B36" s="19">
        <v>8244</v>
      </c>
      <c r="C36" s="19" t="s">
        <v>47</v>
      </c>
      <c r="D36" s="19">
        <v>84</v>
      </c>
      <c r="E36" s="19">
        <v>640</v>
      </c>
      <c r="F36" s="19">
        <v>8</v>
      </c>
    </row>
    <row r="37" spans="2:6" x14ac:dyDescent="0.25">
      <c r="B37" s="19">
        <v>7670</v>
      </c>
      <c r="C37" s="19" t="s">
        <v>48</v>
      </c>
      <c r="D37" s="19">
        <v>56</v>
      </c>
      <c r="E37" s="19">
        <v>641</v>
      </c>
      <c r="F37" s="19">
        <v>8</v>
      </c>
    </row>
    <row r="38" spans="2:6" x14ac:dyDescent="0.25">
      <c r="B38" s="19">
        <v>4196</v>
      </c>
      <c r="C38" s="19" t="s">
        <v>49</v>
      </c>
      <c r="D38" s="19">
        <v>24</v>
      </c>
      <c r="E38" s="19">
        <v>648</v>
      </c>
      <c r="F38" s="19">
        <v>6</v>
      </c>
    </row>
    <row r="39" spans="2:6" x14ac:dyDescent="0.25">
      <c r="B39" s="19">
        <v>8843</v>
      </c>
      <c r="C39" s="19" t="s">
        <v>49</v>
      </c>
      <c r="D39" s="19">
        <v>26</v>
      </c>
      <c r="E39" s="19">
        <v>650</v>
      </c>
      <c r="F39" s="19">
        <v>0</v>
      </c>
    </row>
    <row r="40" spans="2:6" x14ac:dyDescent="0.25">
      <c r="B40" s="19">
        <v>7601</v>
      </c>
      <c r="C40" s="19" t="s">
        <v>47</v>
      </c>
      <c r="D40" s="19">
        <v>84</v>
      </c>
      <c r="E40" s="19">
        <v>651</v>
      </c>
      <c r="F40" s="19">
        <v>7</v>
      </c>
    </row>
    <row r="41" spans="2:6" x14ac:dyDescent="0.25">
      <c r="B41" s="19">
        <v>6076</v>
      </c>
      <c r="C41" s="19" t="s">
        <v>47</v>
      </c>
      <c r="D41" s="19">
        <v>84</v>
      </c>
      <c r="E41" s="19">
        <v>665</v>
      </c>
      <c r="F41" s="19">
        <v>5</v>
      </c>
    </row>
    <row r="42" spans="2:6" x14ac:dyDescent="0.25">
      <c r="B42" s="19">
        <v>6312</v>
      </c>
      <c r="C42" s="19" t="s">
        <v>49</v>
      </c>
      <c r="D42" s="19">
        <v>24</v>
      </c>
      <c r="E42" s="19">
        <v>684</v>
      </c>
      <c r="F42" s="19">
        <v>2</v>
      </c>
    </row>
    <row r="43" spans="2:6" x14ac:dyDescent="0.25">
      <c r="B43" s="19">
        <v>2877</v>
      </c>
      <c r="C43" s="19" t="s">
        <v>47</v>
      </c>
      <c r="D43" s="19">
        <v>83</v>
      </c>
      <c r="E43" s="19">
        <v>700</v>
      </c>
      <c r="F43" s="19">
        <v>5</v>
      </c>
    </row>
    <row r="44" spans="2:6" x14ac:dyDescent="0.25">
      <c r="B44" s="19">
        <v>2137</v>
      </c>
      <c r="C44" s="19" t="s">
        <v>47</v>
      </c>
      <c r="D44" s="19">
        <v>83</v>
      </c>
      <c r="E44" s="19">
        <v>702</v>
      </c>
      <c r="F44" s="19">
        <v>4</v>
      </c>
    </row>
    <row r="45" spans="2:6" x14ac:dyDescent="0.25">
      <c r="B45" s="19">
        <v>6285</v>
      </c>
      <c r="C45" s="19" t="s">
        <v>49</v>
      </c>
      <c r="D45" s="19">
        <v>24</v>
      </c>
      <c r="E45" s="19">
        <v>707</v>
      </c>
      <c r="F45" s="19">
        <v>1</v>
      </c>
    </row>
    <row r="46" spans="2:6" x14ac:dyDescent="0.25">
      <c r="B46" s="19">
        <v>7825</v>
      </c>
      <c r="C46" s="19" t="s">
        <v>48</v>
      </c>
      <c r="D46" s="19">
        <v>56</v>
      </c>
      <c r="E46" s="19">
        <v>715</v>
      </c>
      <c r="F46" s="19">
        <v>0</v>
      </c>
    </row>
    <row r="47" spans="2:6" x14ac:dyDescent="0.25">
      <c r="B47" s="22">
        <v>1075</v>
      </c>
      <c r="C47" s="22" t="s">
        <v>49</v>
      </c>
      <c r="D47" s="22">
        <v>24</v>
      </c>
      <c r="E47" s="22">
        <v>725</v>
      </c>
      <c r="F47" s="22">
        <v>2</v>
      </c>
    </row>
    <row r="48" spans="2:6" x14ac:dyDescent="0.25">
      <c r="B48" s="19">
        <v>2513</v>
      </c>
      <c r="C48" s="19" t="s">
        <v>48</v>
      </c>
      <c r="D48" s="19">
        <v>55</v>
      </c>
      <c r="E48" s="19">
        <v>737</v>
      </c>
      <c r="F48" s="19">
        <v>3</v>
      </c>
    </row>
    <row r="49" spans="2:6" x14ac:dyDescent="0.25">
      <c r="B49" s="19">
        <v>9410</v>
      </c>
      <c r="C49" s="19" t="s">
        <v>48</v>
      </c>
      <c r="D49" s="19">
        <v>56</v>
      </c>
      <c r="E49" s="19">
        <v>739</v>
      </c>
      <c r="F49" s="19">
        <v>8</v>
      </c>
    </row>
    <row r="50" spans="2:6" x14ac:dyDescent="0.25">
      <c r="B50" s="19">
        <v>4483</v>
      </c>
      <c r="C50" s="19" t="s">
        <v>49</v>
      </c>
      <c r="D50" s="19">
        <v>24</v>
      </c>
      <c r="E50" s="19">
        <v>750</v>
      </c>
      <c r="F50" s="19">
        <v>0</v>
      </c>
    </row>
    <row r="51" spans="2:6" x14ac:dyDescent="0.25">
      <c r="B51" s="19">
        <v>7284</v>
      </c>
      <c r="C51" s="19" t="s">
        <v>49</v>
      </c>
      <c r="D51" s="19">
        <v>26</v>
      </c>
      <c r="E51" s="19">
        <v>789</v>
      </c>
      <c r="F51" s="19">
        <v>9</v>
      </c>
    </row>
    <row r="52" spans="2:6" x14ac:dyDescent="0.25">
      <c r="B52" s="18">
        <v>8049</v>
      </c>
      <c r="C52" s="18" t="s">
        <v>48</v>
      </c>
      <c r="D52" s="18">
        <v>56</v>
      </c>
      <c r="E52" s="18">
        <v>799</v>
      </c>
      <c r="F52" s="18">
        <v>0</v>
      </c>
    </row>
    <row r="53" spans="2:6" x14ac:dyDescent="0.25">
      <c r="B53" s="17">
        <v>4470</v>
      </c>
      <c r="C53" s="17" t="s">
        <v>48</v>
      </c>
      <c r="D53" s="17">
        <v>55</v>
      </c>
      <c r="E53" s="17">
        <v>800</v>
      </c>
      <c r="F53" s="17">
        <v>2</v>
      </c>
    </row>
  </sheetData>
  <sortState ref="K5:K7">
    <sortCondition ref="K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workbookViewId="0">
      <selection activeCell="H36" sqref="H36"/>
    </sheetView>
  </sheetViews>
  <sheetFormatPr defaultRowHeight="15" x14ac:dyDescent="0.25"/>
  <cols>
    <col min="4" max="4" width="12" bestFit="1" customWidth="1"/>
    <col min="6" max="6" width="11.7109375" bestFit="1" customWidth="1"/>
    <col min="7" max="8" width="12" bestFit="1" customWidth="1"/>
  </cols>
  <sheetData>
    <row r="2" spans="1:4" x14ac:dyDescent="0.25">
      <c r="A2" t="s">
        <v>4</v>
      </c>
      <c r="B2" t="s">
        <v>86</v>
      </c>
      <c r="D2" t="s">
        <v>52</v>
      </c>
    </row>
    <row r="3" spans="1:4" x14ac:dyDescent="0.25">
      <c r="A3">
        <v>40000</v>
      </c>
      <c r="B3">
        <v>450</v>
      </c>
    </row>
    <row r="4" spans="1:4" x14ac:dyDescent="0.25">
      <c r="A4">
        <v>50000</v>
      </c>
      <c r="B4">
        <v>450</v>
      </c>
    </row>
    <row r="5" spans="1:4" x14ac:dyDescent="0.25">
      <c r="A5">
        <v>60000</v>
      </c>
      <c r="B5">
        <v>550</v>
      </c>
    </row>
    <row r="6" spans="1:4" x14ac:dyDescent="0.25">
      <c r="A6">
        <v>70000</v>
      </c>
      <c r="B6">
        <v>475</v>
      </c>
    </row>
    <row r="7" spans="1:4" x14ac:dyDescent="0.25">
      <c r="A7">
        <v>80000</v>
      </c>
      <c r="B7">
        <v>625</v>
      </c>
    </row>
    <row r="8" spans="1:4" x14ac:dyDescent="0.25">
      <c r="A8">
        <v>90000</v>
      </c>
      <c r="B8">
        <v>785</v>
      </c>
    </row>
    <row r="9" spans="1:4" x14ac:dyDescent="0.25">
      <c r="A9">
        <v>100000</v>
      </c>
      <c r="B9">
        <v>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3"/>
  <sheetViews>
    <sheetView workbookViewId="0">
      <selection activeCell="F36" sqref="F36"/>
    </sheetView>
  </sheetViews>
  <sheetFormatPr defaultRowHeight="15" x14ac:dyDescent="0.25"/>
  <cols>
    <col min="1" max="1" width="3.140625" customWidth="1"/>
    <col min="2" max="4" width="23" bestFit="1" customWidth="1"/>
    <col min="6" max="6" width="19.140625" bestFit="1" customWidth="1"/>
  </cols>
  <sheetData>
    <row r="1" spans="2:11" ht="15.75" thickBot="1" x14ac:dyDescent="0.3"/>
    <row r="2" spans="2:11" ht="15.75" thickBot="1" x14ac:dyDescent="0.3">
      <c r="B2" s="42" t="s">
        <v>62</v>
      </c>
      <c r="C2" s="43"/>
      <c r="D2" s="44"/>
      <c r="F2" t="s">
        <v>85</v>
      </c>
      <c r="K2" t="s">
        <v>94</v>
      </c>
    </row>
    <row r="3" spans="2:11" ht="15.75" thickBot="1" x14ac:dyDescent="0.3">
      <c r="B3" s="31" t="s">
        <v>63</v>
      </c>
      <c r="C3" s="31" t="s">
        <v>64</v>
      </c>
      <c r="D3" s="31" t="s">
        <v>65</v>
      </c>
      <c r="K3" t="s">
        <v>95</v>
      </c>
    </row>
    <row r="4" spans="2:11" x14ac:dyDescent="0.25">
      <c r="B4" s="32">
        <v>1436</v>
      </c>
      <c r="C4" s="22">
        <v>2065</v>
      </c>
      <c r="D4" s="22">
        <v>1944</v>
      </c>
    </row>
    <row r="5" spans="2:11" x14ac:dyDescent="0.25">
      <c r="B5" s="22">
        <v>2014</v>
      </c>
      <c r="C5" s="22">
        <v>1229</v>
      </c>
      <c r="D5" s="22">
        <v>2163</v>
      </c>
    </row>
    <row r="6" spans="2:11" x14ac:dyDescent="0.25">
      <c r="B6" s="22">
        <v>2308</v>
      </c>
      <c r="C6" s="22">
        <v>2134</v>
      </c>
      <c r="D6" s="22">
        <v>2010</v>
      </c>
    </row>
    <row r="7" spans="2:11" x14ac:dyDescent="0.25">
      <c r="B7" s="22">
        <v>1763</v>
      </c>
      <c r="C7" s="22">
        <v>1431</v>
      </c>
      <c r="D7" s="22">
        <v>1965</v>
      </c>
    </row>
    <row r="8" spans="2:11" x14ac:dyDescent="0.25">
      <c r="B8" s="22">
        <v>1544</v>
      </c>
      <c r="C8" s="22">
        <v>1710</v>
      </c>
      <c r="D8" s="22">
        <v>2243</v>
      </c>
    </row>
    <row r="9" spans="2:11" x14ac:dyDescent="0.25">
      <c r="B9" s="22">
        <v>1347</v>
      </c>
      <c r="C9" s="22">
        <v>1727</v>
      </c>
      <c r="D9" s="22">
        <v>1815</v>
      </c>
    </row>
    <row r="10" spans="2:11" x14ac:dyDescent="0.25">
      <c r="B10" s="22">
        <v>1383</v>
      </c>
      <c r="C10" s="22">
        <v>1310</v>
      </c>
      <c r="D10" s="22">
        <v>2005</v>
      </c>
    </row>
    <row r="11" spans="2:11" x14ac:dyDescent="0.25">
      <c r="B11" s="22">
        <v>1504</v>
      </c>
      <c r="C11" s="22">
        <v>2150</v>
      </c>
      <c r="D11" s="22">
        <v>1250</v>
      </c>
    </row>
    <row r="12" spans="2:11" x14ac:dyDescent="0.25">
      <c r="B12" s="22">
        <v>1677</v>
      </c>
      <c r="C12" s="22">
        <v>2163</v>
      </c>
      <c r="D12" s="22">
        <v>1835</v>
      </c>
    </row>
    <row r="13" spans="2:11" x14ac:dyDescent="0.25">
      <c r="B13" s="22">
        <v>1313</v>
      </c>
      <c r="C13" s="22">
        <v>1225</v>
      </c>
      <c r="D13" s="22">
        <v>2172</v>
      </c>
    </row>
    <row r="14" spans="2:11" x14ac:dyDescent="0.25">
      <c r="B14" s="22">
        <v>1245</v>
      </c>
      <c r="C14" s="22">
        <v>2309</v>
      </c>
      <c r="D14" s="22">
        <v>2037</v>
      </c>
    </row>
    <row r="15" spans="2:11" x14ac:dyDescent="0.25">
      <c r="B15" s="22">
        <v>2223</v>
      </c>
      <c r="C15" s="22">
        <v>2155</v>
      </c>
      <c r="D15" s="22">
        <v>1673</v>
      </c>
    </row>
    <row r="16" spans="2:11" x14ac:dyDescent="0.25">
      <c r="B16" s="22">
        <v>1794</v>
      </c>
      <c r="C16" s="22">
        <v>1581</v>
      </c>
      <c r="D16" s="22">
        <v>2273</v>
      </c>
    </row>
    <row r="17" spans="2:4" x14ac:dyDescent="0.25">
      <c r="B17" s="22">
        <v>1639</v>
      </c>
      <c r="C17" s="22">
        <v>2343</v>
      </c>
      <c r="D17" s="22">
        <v>1375</v>
      </c>
    </row>
    <row r="18" spans="2:4" x14ac:dyDescent="0.25">
      <c r="B18" s="22">
        <v>1882</v>
      </c>
      <c r="C18" s="22">
        <v>1519</v>
      </c>
      <c r="D18" s="22">
        <v>1444</v>
      </c>
    </row>
    <row r="19" spans="2:4" x14ac:dyDescent="0.25">
      <c r="B19" s="22">
        <v>1417</v>
      </c>
      <c r="C19" s="22">
        <v>1938</v>
      </c>
      <c r="D19" s="22">
        <v>2222</v>
      </c>
    </row>
    <row r="20" spans="2:4" x14ac:dyDescent="0.25">
      <c r="B20" s="22">
        <v>1698</v>
      </c>
      <c r="C20" s="22">
        <v>1839</v>
      </c>
      <c r="D20" s="22">
        <v>1669</v>
      </c>
    </row>
    <row r="21" spans="2:4" x14ac:dyDescent="0.25">
      <c r="B21" s="22">
        <v>2042</v>
      </c>
      <c r="C21" s="22">
        <v>1513</v>
      </c>
      <c r="D21" s="22">
        <v>1601</v>
      </c>
    </row>
    <row r="22" spans="2:4" x14ac:dyDescent="0.25">
      <c r="B22" s="22">
        <v>1691</v>
      </c>
      <c r="C22" s="22">
        <v>1878</v>
      </c>
      <c r="D22" s="22">
        <v>1702</v>
      </c>
    </row>
    <row r="23" spans="2:4" x14ac:dyDescent="0.25">
      <c r="B23" s="22">
        <v>2324</v>
      </c>
      <c r="C23" s="22">
        <v>1778</v>
      </c>
      <c r="D23" s="22">
        <v>2120</v>
      </c>
    </row>
    <row r="24" spans="2:4" x14ac:dyDescent="0.25">
      <c r="B24" s="22">
        <v>1224</v>
      </c>
      <c r="C24" s="22">
        <v>1204</v>
      </c>
      <c r="D24" s="22">
        <v>1311</v>
      </c>
    </row>
    <row r="25" spans="2:4" x14ac:dyDescent="0.25">
      <c r="B25" s="22">
        <v>1674</v>
      </c>
      <c r="C25" s="22">
        <v>2255</v>
      </c>
      <c r="D25" s="22">
        <v>2098</v>
      </c>
    </row>
    <row r="26" spans="2:4" x14ac:dyDescent="0.25">
      <c r="B26" s="22">
        <v>1963</v>
      </c>
      <c r="C26" s="22">
        <v>1821</v>
      </c>
      <c r="D26" s="22">
        <v>1259</v>
      </c>
    </row>
    <row r="27" spans="2:4" x14ac:dyDescent="0.25">
      <c r="B27" s="22">
        <v>1834</v>
      </c>
      <c r="C27" s="22">
        <v>1941</v>
      </c>
      <c r="D27" s="22">
        <v>2174</v>
      </c>
    </row>
    <row r="28" spans="2:4" x14ac:dyDescent="0.25">
      <c r="B28" s="22">
        <v>2344</v>
      </c>
      <c r="C28" s="22">
        <v>1585</v>
      </c>
      <c r="D28" s="22">
        <v>2220</v>
      </c>
    </row>
    <row r="29" spans="2:4" x14ac:dyDescent="0.25">
      <c r="B29" s="22">
        <v>2322</v>
      </c>
      <c r="C29" s="22">
        <v>2183</v>
      </c>
      <c r="D29" s="22">
        <v>1977</v>
      </c>
    </row>
    <row r="30" spans="2:4" x14ac:dyDescent="0.25">
      <c r="B30" s="22">
        <v>2241</v>
      </c>
      <c r="C30" s="22">
        <v>1774</v>
      </c>
      <c r="D30" s="22">
        <v>1747</v>
      </c>
    </row>
    <row r="31" spans="2:4" x14ac:dyDescent="0.25">
      <c r="B31" s="22">
        <v>1253</v>
      </c>
      <c r="C31" s="22">
        <v>1209</v>
      </c>
      <c r="D31" s="22">
        <v>1213</v>
      </c>
    </row>
    <row r="32" spans="2:4" x14ac:dyDescent="0.25">
      <c r="B32" s="22">
        <v>1470</v>
      </c>
      <c r="C32" s="22">
        <v>2352</v>
      </c>
      <c r="D32" s="22">
        <v>2244</v>
      </c>
    </row>
    <row r="33" spans="2:4" x14ac:dyDescent="0.25">
      <c r="B33" s="22">
        <v>1931</v>
      </c>
      <c r="C33" s="22">
        <v>2325</v>
      </c>
      <c r="D33" s="22">
        <v>1981</v>
      </c>
    </row>
    <row r="34" spans="2:4" x14ac:dyDescent="0.25">
      <c r="B34" s="22">
        <v>1608</v>
      </c>
      <c r="C34" s="22">
        <v>2160</v>
      </c>
      <c r="D34" s="22">
        <v>1560</v>
      </c>
    </row>
    <row r="35" spans="2:4" x14ac:dyDescent="0.25">
      <c r="B35" s="22">
        <v>2283</v>
      </c>
      <c r="C35" s="22">
        <v>1959</v>
      </c>
      <c r="D35" s="22">
        <v>1345</v>
      </c>
    </row>
    <row r="36" spans="2:4" x14ac:dyDescent="0.25">
      <c r="B36" s="22">
        <v>1670</v>
      </c>
      <c r="C36" s="22">
        <v>2247</v>
      </c>
      <c r="D36" s="22">
        <v>1386</v>
      </c>
    </row>
    <row r="37" spans="2:4" x14ac:dyDescent="0.25">
      <c r="B37" s="22">
        <v>2183</v>
      </c>
      <c r="C37" s="22">
        <v>1678</v>
      </c>
      <c r="D37" s="22">
        <v>1343</v>
      </c>
    </row>
    <row r="38" spans="2:4" x14ac:dyDescent="0.25">
      <c r="B38" s="22">
        <v>1383</v>
      </c>
      <c r="C38" s="22">
        <v>1359</v>
      </c>
      <c r="D38" s="22">
        <v>2396</v>
      </c>
    </row>
    <row r="39" spans="2:4" x14ac:dyDescent="0.25">
      <c r="B39" s="22">
        <v>1849</v>
      </c>
      <c r="C39" s="22">
        <v>2139</v>
      </c>
      <c r="D39" s="22">
        <v>1299</v>
      </c>
    </row>
    <row r="40" spans="2:4" x14ac:dyDescent="0.25">
      <c r="B40" s="22">
        <v>1220</v>
      </c>
      <c r="C40" s="22">
        <v>1569</v>
      </c>
      <c r="D40" s="22">
        <v>2304</v>
      </c>
    </row>
    <row r="41" spans="2:4" x14ac:dyDescent="0.25">
      <c r="B41" s="22">
        <v>1430</v>
      </c>
      <c r="C41" s="22">
        <v>1965</v>
      </c>
      <c r="D41" s="22">
        <v>2188</v>
      </c>
    </row>
    <row r="42" spans="2:4" x14ac:dyDescent="0.25">
      <c r="B42" s="22">
        <v>2084</v>
      </c>
      <c r="C42" s="22">
        <v>2030</v>
      </c>
      <c r="D42" s="22">
        <v>2313</v>
      </c>
    </row>
    <row r="43" spans="2:4" x14ac:dyDescent="0.25">
      <c r="B43" s="22">
        <v>2398</v>
      </c>
      <c r="C43" s="22">
        <v>1761</v>
      </c>
      <c r="D43" s="22">
        <v>2112</v>
      </c>
    </row>
    <row r="44" spans="2:4" x14ac:dyDescent="0.25">
      <c r="B44" s="22">
        <v>2025</v>
      </c>
      <c r="C44" s="22">
        <v>2395</v>
      </c>
      <c r="D44" s="22">
        <v>1885</v>
      </c>
    </row>
    <row r="45" spans="2:4" x14ac:dyDescent="0.25">
      <c r="B45" s="22">
        <v>1400</v>
      </c>
      <c r="C45" s="22">
        <v>1757</v>
      </c>
      <c r="D45" s="22">
        <v>2366</v>
      </c>
    </row>
    <row r="46" spans="2:4" x14ac:dyDescent="0.25">
      <c r="B46" s="22">
        <v>2197</v>
      </c>
      <c r="C46" s="22">
        <v>2235</v>
      </c>
      <c r="D46" s="22">
        <v>2252</v>
      </c>
    </row>
    <row r="47" spans="2:4" x14ac:dyDescent="0.25">
      <c r="B47" s="22">
        <v>1531</v>
      </c>
      <c r="C47" s="22">
        <v>2149</v>
      </c>
      <c r="D47" s="22">
        <v>1232</v>
      </c>
    </row>
    <row r="48" spans="2:4" x14ac:dyDescent="0.25">
      <c r="B48" s="22">
        <v>1490</v>
      </c>
      <c r="C48" s="22">
        <v>1364</v>
      </c>
      <c r="D48" s="22">
        <v>1485</v>
      </c>
    </row>
    <row r="49" spans="2:4" x14ac:dyDescent="0.25">
      <c r="B49" s="22">
        <v>2200</v>
      </c>
      <c r="C49" s="22">
        <v>2352</v>
      </c>
      <c r="D49" s="22">
        <v>1228</v>
      </c>
    </row>
    <row r="50" spans="2:4" x14ac:dyDescent="0.25">
      <c r="B50" s="22">
        <v>1572</v>
      </c>
      <c r="C50" s="22">
        <v>2256</v>
      </c>
      <c r="D50" s="22">
        <v>1410</v>
      </c>
    </row>
    <row r="51" spans="2:4" x14ac:dyDescent="0.25">
      <c r="B51" s="22">
        <v>1627</v>
      </c>
      <c r="C51" s="22">
        <v>1361</v>
      </c>
      <c r="D51" s="22">
        <v>2008</v>
      </c>
    </row>
    <row r="52" spans="2:4" x14ac:dyDescent="0.25">
      <c r="B52" s="22">
        <v>1580</v>
      </c>
      <c r="C52" s="22">
        <v>2332</v>
      </c>
      <c r="D52" s="22">
        <v>2272</v>
      </c>
    </row>
    <row r="53" spans="2:4" x14ac:dyDescent="0.25">
      <c r="B53" s="22">
        <v>1606</v>
      </c>
      <c r="C53" s="22">
        <v>2250</v>
      </c>
      <c r="D53" s="22">
        <v>1233</v>
      </c>
    </row>
  </sheetData>
  <mergeCells count="1">
    <mergeCell ref="B2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G16" sqref="G16"/>
    </sheetView>
  </sheetViews>
  <sheetFormatPr defaultRowHeight="15" x14ac:dyDescent="0.25"/>
  <cols>
    <col min="7" max="7" width="14.85546875" customWidth="1"/>
  </cols>
  <sheetData>
    <row r="1" spans="1:3" x14ac:dyDescent="0.25">
      <c r="A1" t="s">
        <v>97</v>
      </c>
      <c r="B1" t="s">
        <v>98</v>
      </c>
      <c r="C1" t="s">
        <v>99</v>
      </c>
    </row>
    <row r="2" spans="1:3" x14ac:dyDescent="0.25">
      <c r="A2" t="s">
        <v>96</v>
      </c>
      <c r="B2">
        <v>90</v>
      </c>
      <c r="C2">
        <v>87</v>
      </c>
    </row>
    <row r="3" spans="1:3" x14ac:dyDescent="0.25">
      <c r="B3">
        <v>87</v>
      </c>
      <c r="C3">
        <v>89</v>
      </c>
    </row>
    <row r="4" spans="1:3" x14ac:dyDescent="0.25">
      <c r="B4">
        <v>78</v>
      </c>
      <c r="C4">
        <v>84</v>
      </c>
    </row>
    <row r="5" spans="1:3" x14ac:dyDescent="0.25">
      <c r="B5">
        <v>77</v>
      </c>
      <c r="C5">
        <v>86</v>
      </c>
    </row>
    <row r="6" spans="1:3" x14ac:dyDescent="0.25">
      <c r="B6">
        <v>89</v>
      </c>
      <c r="C6">
        <v>98</v>
      </c>
    </row>
    <row r="7" spans="1:3" x14ac:dyDescent="0.25">
      <c r="B7">
        <v>98</v>
      </c>
      <c r="C7">
        <v>91</v>
      </c>
    </row>
    <row r="8" spans="1:3" x14ac:dyDescent="0.25">
      <c r="B8">
        <v>88</v>
      </c>
      <c r="C8">
        <v>92</v>
      </c>
    </row>
    <row r="9" spans="1:3" x14ac:dyDescent="0.25">
      <c r="B9">
        <v>81</v>
      </c>
      <c r="C9">
        <v>99</v>
      </c>
    </row>
    <row r="10" spans="1:3" x14ac:dyDescent="0.25">
      <c r="B10">
        <v>84</v>
      </c>
      <c r="C10">
        <v>86</v>
      </c>
    </row>
    <row r="11" spans="1:3" x14ac:dyDescent="0.25">
      <c r="B11">
        <v>92</v>
      </c>
      <c r="C11">
        <v>77</v>
      </c>
    </row>
    <row r="12" spans="1:3" x14ac:dyDescent="0.25">
      <c r="B12">
        <v>56</v>
      </c>
      <c r="C12">
        <v>71</v>
      </c>
    </row>
    <row r="13" spans="1:3" x14ac:dyDescent="0.25">
      <c r="B13">
        <v>93</v>
      </c>
      <c r="C13">
        <v>69</v>
      </c>
    </row>
    <row r="14" spans="1:3" x14ac:dyDescent="0.25">
      <c r="A14" t="s">
        <v>100</v>
      </c>
      <c r="B14">
        <v>81</v>
      </c>
      <c r="C14">
        <v>99</v>
      </c>
    </row>
    <row r="15" spans="1:3" x14ac:dyDescent="0.25">
      <c r="B15">
        <v>73</v>
      </c>
      <c r="C15">
        <v>77</v>
      </c>
    </row>
    <row r="16" spans="1:3" x14ac:dyDescent="0.25">
      <c r="B16">
        <v>54</v>
      </c>
      <c r="C16">
        <v>71</v>
      </c>
    </row>
    <row r="17" spans="2:3" x14ac:dyDescent="0.25">
      <c r="B17">
        <v>55</v>
      </c>
      <c r="C17">
        <v>77</v>
      </c>
    </row>
    <row r="18" spans="2:3" x14ac:dyDescent="0.25">
      <c r="B18">
        <v>45</v>
      </c>
      <c r="C18">
        <v>61</v>
      </c>
    </row>
    <row r="19" spans="2:3" x14ac:dyDescent="0.25">
      <c r="B19">
        <v>56</v>
      </c>
      <c r="C19">
        <v>98</v>
      </c>
    </row>
    <row r="20" spans="2:3" x14ac:dyDescent="0.25">
      <c r="B20">
        <v>79</v>
      </c>
      <c r="C20">
        <v>68</v>
      </c>
    </row>
    <row r="21" spans="2:3" x14ac:dyDescent="0.25">
      <c r="B21">
        <v>66</v>
      </c>
      <c r="C21">
        <v>77</v>
      </c>
    </row>
    <row r="22" spans="2:3" x14ac:dyDescent="0.25">
      <c r="B22">
        <v>67</v>
      </c>
      <c r="C22">
        <v>80</v>
      </c>
    </row>
    <row r="23" spans="2:3" x14ac:dyDescent="0.25">
      <c r="B23">
        <v>89</v>
      </c>
      <c r="C23">
        <v>89</v>
      </c>
    </row>
    <row r="24" spans="2:3" x14ac:dyDescent="0.25">
      <c r="B24">
        <v>12</v>
      </c>
      <c r="C24">
        <v>91</v>
      </c>
    </row>
    <row r="25" spans="2:3" x14ac:dyDescent="0.25">
      <c r="B25">
        <v>51</v>
      </c>
      <c r="C25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2009-10-26T01:10:42Z</outs:dateTime>
      <outs:isPinned>true</outs:isPinned>
    </outs:relatedDate>
    <outs:relatedDate>
      <outs:type>2</outs:type>
      <outs:displayName>Created</outs:displayName>
      <outs:dateTime>2009-10-04T16:23:30Z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Exploring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Exploring Series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FCFB3726-E0A9-478D-9F49-A973610ED7D1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Stats</vt:lpstr>
      <vt:lpstr>Logic-Lookup</vt:lpstr>
      <vt:lpstr>Rank</vt:lpstr>
      <vt:lpstr>Test Scores (2)</vt:lpstr>
      <vt:lpstr>High School Samples Complete</vt:lpstr>
      <vt:lpstr>Test Scores</vt:lpstr>
      <vt:lpstr>Histogram</vt:lpstr>
      <vt:lpstr>Correl</vt:lpstr>
      <vt:lpstr>High School Samples</vt:lpstr>
      <vt:lpstr>Anova - 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Joanne Atha</cp:lastModifiedBy>
  <dcterms:created xsi:type="dcterms:W3CDTF">2009-10-04T16:23:30Z</dcterms:created>
  <dcterms:modified xsi:type="dcterms:W3CDTF">2018-09-28T19:29:51Z</dcterms:modified>
</cp:coreProperties>
</file>