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ichValueRel.xml" ContentType="application/vnd.ms-excel.richvaluerel+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202300"/>
  <mc:AlternateContent xmlns:mc="http://schemas.openxmlformats.org/markup-compatibility/2006">
    <mc:Choice Requires="x15">
      <x15ac:absPath xmlns:x15ac="http://schemas.microsoft.com/office/spreadsheetml/2010/11/ac" url="C:\Users\bichn\OneDrive\Máy tính\Đồ án tốt nghiệp\"/>
    </mc:Choice>
  </mc:AlternateContent>
  <xr:revisionPtr revIDLastSave="0" documentId="13_ncr:1_{1FFA1A43-3EDA-4F13-888E-8251C4E64AA6}" xr6:coauthVersionLast="47" xr6:coauthVersionMax="47" xr10:uidLastSave="{00000000-0000-0000-0000-000000000000}"/>
  <bookViews>
    <workbookView xWindow="-108" yWindow="-108" windowWidth="23256" windowHeight="12456" xr2:uid="{1BFE7B9D-DB00-4B0E-ACCB-39DE00311737}"/>
  </bookViews>
  <sheets>
    <sheet name="Sheet1" sheetId="1" r:id="rId1"/>
  </sheets>
  <definedNames>
    <definedName name="_xlnm._FilterDatabase" localSheetId="0" hidden="1">Sheet1!$C$6:$C$37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3" i="1" l="1"/>
  <c r="B3" i="1"/>
  <c r="E3" i="1"/>
  <c r="D3" i="1"/>
  <c r="C3" i="1"/>
  <c r="A3" i="1"/>
  <c r="M3" i="1" l="1"/>
  <c r="M4" i="1"/>
  <c r="M5" i="1"/>
</calcChain>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8">
    <bk>
      <extLst>
        <ext uri="{3e2802c4-a4d2-4d8b-9148-e3be6c30e623}">
          <xlrd:rvb i="0"/>
        </ext>
      </extLst>
    </bk>
    <bk>
      <extLst>
        <ext uri="{3e2802c4-a4d2-4d8b-9148-e3be6c30e623}">
          <xlrd:rvb i="1"/>
        </ext>
      </extLst>
    </bk>
    <bk>
      <extLst>
        <ext uri="{3e2802c4-a4d2-4d8b-9148-e3be6c30e623}">
          <xlrd:rvb i="2"/>
        </ext>
      </extLst>
    </bk>
    <bk>
      <extLst>
        <ext uri="{3e2802c4-a4d2-4d8b-9148-e3be6c30e623}">
          <xlrd:rvb i="3"/>
        </ext>
      </extLst>
    </bk>
    <bk>
      <extLst>
        <ext uri="{3e2802c4-a4d2-4d8b-9148-e3be6c30e623}">
          <xlrd:rvb i="4"/>
        </ext>
      </extLst>
    </bk>
    <bk>
      <extLst>
        <ext uri="{3e2802c4-a4d2-4d8b-9148-e3be6c30e623}">
          <xlrd:rvb i="5"/>
        </ext>
      </extLst>
    </bk>
    <bk>
      <extLst>
        <ext uri="{3e2802c4-a4d2-4d8b-9148-e3be6c30e623}">
          <xlrd:rvb i="6"/>
        </ext>
      </extLst>
    </bk>
    <bk>
      <extLst>
        <ext uri="{3e2802c4-a4d2-4d8b-9148-e3be6c30e623}">
          <xlrd:rvb i="7"/>
        </ext>
      </extLst>
    </bk>
  </futureMetadata>
  <valueMetadata count="8">
    <bk>
      <rc t="1" v="0"/>
    </bk>
    <bk>
      <rc t="1" v="1"/>
    </bk>
    <bk>
      <rc t="1" v="2"/>
    </bk>
    <bk>
      <rc t="1" v="3"/>
    </bk>
    <bk>
      <rc t="1" v="4"/>
    </bk>
    <bk>
      <rc t="1" v="5"/>
    </bk>
    <bk>
      <rc t="1" v="6"/>
    </bk>
    <bk>
      <rc t="1" v="7"/>
    </bk>
  </valueMetadata>
</metadata>
</file>

<file path=xl/sharedStrings.xml><?xml version="1.0" encoding="utf-8"?>
<sst xmlns="http://schemas.openxmlformats.org/spreadsheetml/2006/main" count="323" uniqueCount="177">
  <si>
    <t>Mô tả</t>
  </si>
  <si>
    <t>Kiểu test</t>
  </si>
  <si>
    <t>Test Case Functional</t>
  </si>
  <si>
    <t>ID</t>
  </si>
  <si>
    <t xml:space="preserve">Dữ liệu đầu vào </t>
  </si>
  <si>
    <t>Các bước thực hiện</t>
  </si>
  <si>
    <t>Kết quả thực tế (Actual result)</t>
  </si>
  <si>
    <t>Trạng tái</t>
  </si>
  <si>
    <t xml:space="preserve">Kết quả mong muốn (Expected result) </t>
  </si>
  <si>
    <t>Hình ảnh/Script</t>
  </si>
  <si>
    <t>Ghi chú</t>
  </si>
  <si>
    <t>TC_01</t>
  </si>
  <si>
    <t>email: nguyenbichngan08092002@gmail.com
password: Ngan892002</t>
  </si>
  <si>
    <t>1. Nhập email và password
2. Nhấn nút "Đăng nhập"</t>
  </si>
  <si>
    <t xml:space="preserve">Chuyển đến trang thông tin của người dùng </t>
  </si>
  <si>
    <t>Đúng  như mong đợi</t>
  </si>
  <si>
    <t>Passed</t>
  </si>
  <si>
    <t>Automation</t>
  </si>
  <si>
    <t>Đăng nhập với email + mật khẩu đúng</t>
  </si>
  <si>
    <t>Kiểm thử bằng Cypress</t>
  </si>
  <si>
    <t>TC_02</t>
  </si>
  <si>
    <t>Đăng nhập với email đúng + mật khẩu sai</t>
  </si>
  <si>
    <t>email: nguyenbichngan08092002@gmail.com
password: testabc</t>
  </si>
  <si>
    <t>Hiển thị thông báo "Email hoặc mật khẩu không chính xác"</t>
  </si>
  <si>
    <t>TC_03</t>
  </si>
  <si>
    <t>TC_04</t>
  </si>
  <si>
    <t>Bỏ trống email + nhập mật khẩu</t>
  </si>
  <si>
    <t>email:
password: Ngan892002</t>
  </si>
  <si>
    <t>1. Nhập password
2. Nhấn nút "Đăng nhập"</t>
  </si>
  <si>
    <t>Hiển thị thông báo "Vui lòng nhập đầy đủ thông tin"</t>
  </si>
  <si>
    <t>Nhập sai định dạng email + nhập mật khẩui</t>
  </si>
  <si>
    <t>email: nguyen bich ngan08092002@gmail
password: Ngan892002</t>
  </si>
  <si>
    <t>Hiển thị thông báo "Sai định dạng email"</t>
  </si>
  <si>
    <t>Không như mong đợi</t>
  </si>
  <si>
    <t>Failed</t>
  </si>
  <si>
    <t>TC_05</t>
  </si>
  <si>
    <t>Nhập script JS vào input đầu vào</t>
  </si>
  <si>
    <t>email:&lt;script&gt;alert("xss")&lt;/script&gt;
password: Ngan892002</t>
  </si>
  <si>
    <t>Đăng nhập thành công 
bằng tài khoản Google</t>
  </si>
  <si>
    <t>Tài khoản Google hợp lệ</t>
  </si>
  <si>
    <t xml:space="preserve">1. Nhấn vào nút "Đăng nhập bằng Google"
2. Chọn tài khoản </t>
  </si>
  <si>
    <t>TC_06</t>
  </si>
  <si>
    <t>Manual</t>
  </si>
  <si>
    <t>Lấy lại mật khẩu bằng mã OTP gửi về email cho khách hàng</t>
  </si>
  <si>
    <t>Nhập email tài khoản đã đăng ký, nhập mã OTP được gửi qua email, đặt lại mật khẩu</t>
  </si>
  <si>
    <t>1. Nhấn vào nút "Quên mật khẩu" 
2. Nhập email của tài khoản
3. Nhập mã OTP được gửi qua email
4. Nhập lại mật khẩu mới
5. Nhấn nút "Đặt lại mật khẩu"</t>
  </si>
  <si>
    <t>Chuyển đến trang đăng nhập</t>
  </si>
  <si>
    <t>TC_07</t>
  </si>
  <si>
    <t>TC_08</t>
  </si>
  <si>
    <t>Chọn sản phẩm và mua ngay với phương thức thanh toán khi nhận hàng</t>
  </si>
  <si>
    <t>Thông tin người nhận hàng: Nguyễn Thị Bích Ngân,0903074193,11, Đ.Nguyễn Văn Quá, phường Đông Hưng Thuận, Quận 12, thành phố Hồ Chí Minh.  Chọn thanh toán khi nhận hàng</t>
  </si>
  <si>
    <t xml:space="preserve">1. Thêm các sản phẩm muốn mua vào giỏ hàng 
2. Vào giỏ hàng chọn sản phẩm muốn mua và nhấn nút "Thanh toán"
3. Nhâp đầy đủ thông tin người nhận hàng
4. Chọn thanh toán khi nhận hàng
5. Nhấn vào nút "Xác nhận mua hàng"
6. Nhấn nút "Xác nhận" đơn hàng  </t>
  </si>
  <si>
    <t xml:space="preserve">Hiện thông báo "Đặt hàng thành công!" và chuyển
đến trang đơn hàng của bạn </t>
  </si>
  <si>
    <t>TC_09</t>
  </si>
  <si>
    <t>TC_10</t>
  </si>
  <si>
    <t>Chọn sản phẩm và mua ngay với phương thức thanh toán qua ngân hàng</t>
  </si>
  <si>
    <t>Chuyển đến trang quét mã QR để thanh toán</t>
  </si>
  <si>
    <t>TC_11</t>
  </si>
  <si>
    <t>Nhập thiếu tên người nhận hàng</t>
  </si>
  <si>
    <t xml:space="preserve">1. Nhâp đầy đủ thông tin người nhận hàng
2. Chọn thanh toán qua ngân hàng  </t>
  </si>
  <si>
    <t xml:space="preserve">1. Nhâp đầy đủ thông tin người nhận hàng
2. Chọn thanh toán khi nhận hàng
3. Nhấn vào nút "Xác nhận mua hàng"
4. Nhấn nút "Xác nhận" đơn hàng  </t>
  </si>
  <si>
    <t xml:space="preserve">1. Nhâp thiếu tên  người nhận hàng
2. Chọn phương thức thanh toán 
3. Nhấn nút "Xác nhận mua hàng"
4.Nhấn nút "Xác nhận" đơn hàng  </t>
  </si>
  <si>
    <t>Hiển thị thông báo "Thiếu thông tin người nhận hàng"</t>
  </si>
  <si>
    <t>TC_12</t>
  </si>
  <si>
    <t>Không nhập địa chỉ người nhận hàng</t>
  </si>
  <si>
    <t>Thông tin người nhận hàng:  0903074193,11, Đ.Nguyễn Văn Quá, phường Đông Hưng Thuận, Quận 12, thành phố Hồ Chí Minh.  
Chọn thanh toán khi nhận hàng</t>
  </si>
  <si>
    <t>Thông tin người nhận hàng: Nguyễn Thị Bích Ngân,0903074193. 
Chọn thanh toán khi nhận hàng</t>
  </si>
  <si>
    <t>TC_13</t>
  </si>
  <si>
    <t>Không chọn phương thức thanh toán</t>
  </si>
  <si>
    <t>Thông tin người nhận hàng: Nguyễn Thị Bích Ngân,0903074193,11, Đ.Nguyễn Văn Quá, phường Đông Hưng Thuận, Quận 12, thành phố Hồ Chí Minh.  
Chọn thanh toán khi nhận hàng</t>
  </si>
  <si>
    <t xml:space="preserve">Thông tin người nhận hàng: Nguyễn Thị Bích Ngân,0903074193,11, Đ.Nguyễn Văn Quá, phường Đông Hưng Thuận, Quận 12, thành phố Hồ Chí Minh.  </t>
  </si>
  <si>
    <t xml:space="preserve">1. Nhâp thiếu địa chỉ  người nhận hàng
2. Chọn phương thức thanh toán 
3. Nhấn nút "Xác nhận mua hàng"
4.Nhấn nút "Xác nhận" đơn hàng  </t>
  </si>
  <si>
    <t xml:space="preserve">1. Nhâpđầy đủ thông tin người nhận hàng
2. Nhấn nút "Xác nhận mua hàng" </t>
  </si>
  <si>
    <t>Hiển thị thông báo "Vui lòng chọn phương thức thanh toán"</t>
  </si>
  <si>
    <t>TC_14</t>
  </si>
  <si>
    <t>Nhắn tin qua ChatBox đối với khách hàng thành viên</t>
  </si>
  <si>
    <t>Có tài khoản hợp lệ đăng nhập vào trang chủ</t>
  </si>
  <si>
    <t>1. Chọn biểu tượng ChatBox
2. Nhập tin nhắn gửi cho nhân viên</t>
  </si>
  <si>
    <t>Tin nhắn gửi thành công</t>
  </si>
  <si>
    <t>TC_15</t>
  </si>
  <si>
    <t>Nhắn tin qua ChatBox đối với khách vãng lai</t>
  </si>
  <si>
    <t>Hiển thị thông báo "Bạn cần đăng nhập để chat"</t>
  </si>
  <si>
    <t>TC_16</t>
  </si>
  <si>
    <t>Nhắn tin qua Zalo</t>
  </si>
  <si>
    <t xml:space="preserve">Tài khoản Zalo hợp lệ </t>
  </si>
  <si>
    <t>TC_17</t>
  </si>
  <si>
    <t xml:space="preserve">Gửi tin nhắn tự động </t>
  </si>
  <si>
    <t xml:space="preserve">Gửi tin nhắn hỏi về các sản phẩm hoặc tư vấn </t>
  </si>
  <si>
    <t>1. Nhấn vào biểu tượng ChatBot 
2. Gửi tin nhắn cần hỗ trợ</t>
  </si>
  <si>
    <t>Tin nhắn tự động trả lời hỗ trợ cho khách hàng</t>
  </si>
  <si>
    <t>TC_18</t>
  </si>
  <si>
    <t>Đăng nhập với tài khoản hợp lệ đối với quản lý nhân viên</t>
  </si>
  <si>
    <t>username: admin
pasword: admin</t>
  </si>
  <si>
    <t>1. Truy cập vào trang đăng nhập dành cho nhân viên
2. Nhập username và password</t>
  </si>
  <si>
    <t>Chuyển đến trang dashboard</t>
  </si>
  <si>
    <t>/staff/test-login.cy.js</t>
  </si>
  <si>
    <t>TC_19</t>
  </si>
  <si>
    <t>Đăng nhập với tài khoản không hợp lệ hợp lệ đối với quản lý nhân viên</t>
  </si>
  <si>
    <t>username: test@gmail.com
pasword: testabc</t>
  </si>
  <si>
    <t>Hiển thị thông báo "Tài khoản không đúng!"</t>
  </si>
  <si>
    <t>TC_20</t>
  </si>
  <si>
    <t xml:space="preserve">Chức năng quản lý nhân viên: Tạo tài khoản cho nhân viên </t>
  </si>
  <si>
    <t>1. Truy cập vào trang quản lý nhân viên
2. Nhấn vào nút Thêm nhân viên
3. Nhập đầy đủ thông tin cho nhân viên
4. Nhấn vào nút Thêm nhân viên</t>
  </si>
  <si>
    <t>Thông tin tài khoản vừa tạo hiên trên danh sách quản lý nhân viên</t>
  </si>
  <si>
    <t>/staff/test-create-staff.cy.js</t>
  </si>
  <si>
    <t>/user/test-login.cy.js</t>
  </si>
  <si>
    <t>/user/test-checkout.cy.js</t>
  </si>
  <si>
    <t>/user/test-chat.cy.js</t>
  </si>
  <si>
    <t>TC_21</t>
  </si>
  <si>
    <t xml:space="preserve">Chức năng quản lý nhân viên: Tạo tài khoản cho nhân viên nhưng nhập thiếu thông tin nhân viên </t>
  </si>
  <si>
    <t>1. Truy cập vào trang quản lý nhân viên
2. Nhấn vào nút Thêm nhân viên
3. Nhập thiếu tên nhân viên
4. Nhấn vào nút Thêm nhân viên</t>
  </si>
  <si>
    <t>Hiển thị thông báo "Vui lòng điền đầy đủ thông tin!"</t>
  </si>
  <si>
    <t>TC_22</t>
  </si>
  <si>
    <t>Chức năng quản lý nhân viên: Sửa thông tin nhân viên</t>
  </si>
  <si>
    <t>Sửa ngày sinnh cho NV4: 
2000-05-01</t>
  </si>
  <si>
    <t>1. Truy cập vào trang quản lý nhân viên
2. Nhấn vào nút Sửa của tài khoản nhân viên đó
3. Nhập lại ngày sinh 
4. Nhấn vào nút Lưu</t>
  </si>
  <si>
    <t>Thông tin thay đổi hiển thị trân danh sách nhân viên</t>
  </si>
  <si>
    <t>TC_23</t>
  </si>
  <si>
    <t>Chức năng quản lý nhân viên: Xóa thông tin nhân viên</t>
  </si>
  <si>
    <t>1. Truy cập vào trang quản lý nhân viên
2. Nhấn vào nút Xóa của tài khoản nhân viên đó</t>
  </si>
  <si>
    <t>Tài khoản nhân viên đã xóa không còn hiển thị trên danh sách  nhân viên</t>
  </si>
  <si>
    <t>TC_24</t>
  </si>
  <si>
    <t>Chức năng nhắn tin với khách hàng</t>
  </si>
  <si>
    <t>1. Truy cập vào trang tin nhắn khách hàng
2. Chọn khách hàng để trả lời tin nhắn
3. Nhập tin nhắn và gửi cho khách hàng</t>
  </si>
  <si>
    <t>Tin nhắn được gửi đến khách hàng</t>
  </si>
  <si>
    <t>/staff/test-chat.cy.js</t>
  </si>
  <si>
    <t>Nhập tin nhắn: Chào Ngân bạn cần tôi hỗ trợ gì không?</t>
  </si>
  <si>
    <t xml:space="preserve">1. Chọn biểu tượng Zalo
2. Nhấn "Nhắn tin" hoặc quét mã QR để mở ứng dụng Zalo </t>
  </si>
  <si>
    <t>Chuyển đến trang có mã QR tài khoản zalo của doanh nghiệp sao đó nhấn nhắn tin để mở ứng dụng Zalo</t>
  </si>
  <si>
    <t>TC_25</t>
  </si>
  <si>
    <t xml:space="preserve">Chức năng quản lý sản phẩm:
Tạo sản phẩm </t>
  </si>
  <si>
    <r>
      <rPr>
        <b/>
        <sz val="14"/>
        <color theme="1"/>
        <rFont val="Times New Roman"/>
        <family val="1"/>
        <scheme val="major"/>
      </rPr>
      <t xml:space="preserve">Thông tin sản phẩm: </t>
    </r>
    <r>
      <rPr>
        <sz val="14"/>
        <color theme="1"/>
        <rFont val="Times New Roman"/>
        <family val="1"/>
        <scheme val="major"/>
      </rPr>
      <t xml:space="preserve">
</t>
    </r>
    <r>
      <rPr>
        <b/>
        <sz val="14"/>
        <color theme="1"/>
        <rFont val="Times New Roman"/>
        <family val="1"/>
        <scheme val="major"/>
      </rPr>
      <t>Hình ảnh:</t>
    </r>
    <r>
      <rPr>
        <sz val="14"/>
        <color theme="1"/>
        <rFont val="Times New Roman"/>
        <family val="1"/>
        <scheme val="major"/>
      </rPr>
      <t xml:space="preserve"> test-picture.jpg
</t>
    </r>
    <r>
      <rPr>
        <b/>
        <sz val="14"/>
        <color theme="1"/>
        <rFont val="Times New Roman"/>
        <family val="1"/>
        <scheme val="major"/>
      </rPr>
      <t>Tên sản phẩm:</t>
    </r>
    <r>
      <rPr>
        <sz val="14"/>
        <color theme="1"/>
        <rFont val="Times New Roman"/>
        <family val="1"/>
        <scheme val="major"/>
      </rPr>
      <t xml:space="preserve"> Bàn ăn
</t>
    </r>
    <r>
      <rPr>
        <b/>
        <sz val="14"/>
        <color theme="1"/>
        <rFont val="Times New Roman"/>
        <family val="1"/>
        <scheme val="major"/>
      </rPr>
      <t>Loại:</t>
    </r>
    <r>
      <rPr>
        <sz val="14"/>
        <color theme="1"/>
        <rFont val="Times New Roman"/>
        <family val="1"/>
        <scheme val="major"/>
      </rPr>
      <t xml:space="preserve"> Bàn Sofa
</t>
    </r>
    <r>
      <rPr>
        <b/>
        <sz val="14"/>
        <color theme="1"/>
        <rFont val="Times New Roman"/>
        <family val="1"/>
        <scheme val="major"/>
      </rPr>
      <t>Xuất xứ</t>
    </r>
    <r>
      <rPr>
        <sz val="14"/>
        <color theme="1"/>
        <rFont val="Times New Roman"/>
        <family val="1"/>
        <scheme val="major"/>
      </rPr>
      <t xml:space="preserve">: Việt Nam
</t>
    </r>
    <r>
      <rPr>
        <b/>
        <sz val="14"/>
        <color theme="1"/>
        <rFont val="Times New Roman"/>
        <family val="1"/>
        <scheme val="major"/>
      </rPr>
      <t>Chất liệu:</t>
    </r>
    <r>
      <rPr>
        <sz val="14"/>
        <color theme="1"/>
        <rFont val="Times New Roman"/>
        <family val="1"/>
        <scheme val="major"/>
      </rPr>
      <t xml:space="preserve"> Gỗ
</t>
    </r>
    <r>
      <rPr>
        <b/>
        <sz val="14"/>
        <color theme="1"/>
        <rFont val="Times New Roman"/>
        <family val="1"/>
        <scheme val="major"/>
      </rPr>
      <t>Kích thước:</t>
    </r>
    <r>
      <rPr>
        <sz val="14"/>
        <color theme="1"/>
        <rFont val="Times New Roman"/>
        <family val="1"/>
        <scheme val="major"/>
      </rPr>
      <t xml:space="preserve"> D100 x R50 x C30
</t>
    </r>
    <r>
      <rPr>
        <b/>
        <sz val="14"/>
        <color theme="1"/>
        <rFont val="Times New Roman"/>
        <family val="1"/>
        <scheme val="major"/>
      </rPr>
      <t>Bảo hành:</t>
    </r>
    <r>
      <rPr>
        <sz val="14"/>
        <color theme="1"/>
        <rFont val="Times New Roman"/>
        <family val="1"/>
        <scheme val="major"/>
      </rPr>
      <t xml:space="preserve"> 12 tháng
</t>
    </r>
    <r>
      <rPr>
        <b/>
        <sz val="14"/>
        <color theme="1"/>
        <rFont val="Times New Roman"/>
        <family val="1"/>
        <scheme val="major"/>
      </rPr>
      <t>Gíá:</t>
    </r>
    <r>
      <rPr>
        <sz val="14"/>
        <color theme="1"/>
        <rFont val="Times New Roman"/>
        <family val="1"/>
        <scheme val="major"/>
      </rPr>
      <t xml:space="preserve"> 5500000
</t>
    </r>
    <r>
      <rPr>
        <b/>
        <sz val="14"/>
        <color theme="1"/>
        <rFont val="Times New Roman"/>
        <family val="1"/>
        <scheme val="major"/>
      </rPr>
      <t>Số lượng:</t>
    </r>
    <r>
      <rPr>
        <sz val="14"/>
        <color theme="1"/>
        <rFont val="Times New Roman"/>
        <family val="1"/>
        <scheme val="major"/>
      </rPr>
      <t xml:space="preserve"> 10</t>
    </r>
  </si>
  <si>
    <r>
      <rPr>
        <b/>
        <sz val="14"/>
        <color theme="1"/>
        <rFont val="Times New Roman"/>
        <family val="1"/>
        <scheme val="major"/>
      </rPr>
      <t>Thông tin nhân viên bảo gồm:</t>
    </r>
    <r>
      <rPr>
        <sz val="14"/>
        <color theme="1"/>
        <rFont val="Times New Roman"/>
        <family val="1"/>
        <scheme val="major"/>
      </rPr>
      <t xml:space="preserve">
</t>
    </r>
    <r>
      <rPr>
        <b/>
        <sz val="14"/>
        <color theme="1"/>
        <rFont val="Times New Roman"/>
        <family val="1"/>
        <scheme val="major"/>
      </rPr>
      <t xml:space="preserve">Tên: </t>
    </r>
    <r>
      <rPr>
        <sz val="14"/>
        <color theme="1"/>
        <rFont val="Times New Roman"/>
        <family val="1"/>
        <scheme val="major"/>
      </rPr>
      <t xml:space="preserve">Nguyễn Văn C
</t>
    </r>
    <r>
      <rPr>
        <b/>
        <sz val="14"/>
        <color theme="1"/>
        <rFont val="Times New Roman"/>
        <family val="1"/>
        <scheme val="major"/>
      </rPr>
      <t>email</t>
    </r>
    <r>
      <rPr>
        <sz val="14"/>
        <color theme="1"/>
        <rFont val="Times New Roman"/>
        <family val="1"/>
        <scheme val="major"/>
      </rPr>
      <t xml:space="preserve">: vanc@gmail.com
</t>
    </r>
    <r>
      <rPr>
        <b/>
        <sz val="14"/>
        <color theme="1"/>
        <rFont val="Times New Roman"/>
        <family val="1"/>
        <scheme val="major"/>
      </rPr>
      <t>sđt:</t>
    </r>
    <r>
      <rPr>
        <sz val="14"/>
        <color theme="1"/>
        <rFont val="Times New Roman"/>
        <family val="1"/>
        <scheme val="major"/>
      </rPr>
      <t xml:space="preserve"> 0987654321
</t>
    </r>
    <r>
      <rPr>
        <b/>
        <sz val="14"/>
        <color theme="1"/>
        <rFont val="Times New Roman"/>
        <family val="1"/>
        <scheme val="major"/>
      </rPr>
      <t>ngày sinh:</t>
    </r>
    <r>
      <rPr>
        <sz val="14"/>
        <color theme="1"/>
        <rFont val="Times New Roman"/>
        <family val="1"/>
        <scheme val="major"/>
      </rPr>
      <t xml:space="preserve"> 1999-05-01
</t>
    </r>
    <r>
      <rPr>
        <b/>
        <sz val="14"/>
        <color theme="1"/>
        <rFont val="Times New Roman"/>
        <family val="1"/>
        <scheme val="major"/>
      </rPr>
      <t>giới tính:</t>
    </r>
    <r>
      <rPr>
        <sz val="14"/>
        <color theme="1"/>
        <rFont val="Times New Roman"/>
        <family val="1"/>
        <scheme val="major"/>
      </rPr>
      <t xml:space="preserve"> Nam
</t>
    </r>
    <r>
      <rPr>
        <b/>
        <sz val="14"/>
        <color theme="1"/>
        <rFont val="Times New Roman"/>
        <family val="1"/>
        <scheme val="major"/>
      </rPr>
      <t>địa chỉ:</t>
    </r>
    <r>
      <rPr>
        <sz val="14"/>
        <color theme="1"/>
        <rFont val="Times New Roman"/>
        <family val="1"/>
        <scheme val="major"/>
      </rPr>
      <t xml:space="preserve"> 19 ĐHT
</t>
    </r>
    <r>
      <rPr>
        <b/>
        <sz val="14"/>
        <color theme="1"/>
        <rFont val="Times New Roman"/>
        <family val="1"/>
        <scheme val="major"/>
      </rPr>
      <t>username:</t>
    </r>
    <r>
      <rPr>
        <sz val="14"/>
        <color theme="1"/>
        <rFont val="Times New Roman"/>
        <family val="1"/>
        <scheme val="major"/>
      </rPr>
      <t xml:space="preserve"> user4
</t>
    </r>
    <r>
      <rPr>
        <b/>
        <sz val="14"/>
        <color theme="1"/>
        <rFont val="Times New Roman"/>
        <family val="1"/>
        <scheme val="major"/>
      </rPr>
      <t>password</t>
    </r>
    <r>
      <rPr>
        <sz val="14"/>
        <color theme="1"/>
        <rFont val="Times New Roman"/>
        <family val="1"/>
        <scheme val="major"/>
      </rPr>
      <t>: 111</t>
    </r>
  </si>
  <si>
    <r>
      <rPr>
        <b/>
        <sz val="14"/>
        <color theme="1"/>
        <rFont val="Times New Roman"/>
        <family val="1"/>
        <scheme val="major"/>
      </rPr>
      <t>Thông tin nhân viên bảo gồm:</t>
    </r>
    <r>
      <rPr>
        <sz val="14"/>
        <color theme="1"/>
        <rFont val="Times New Roman"/>
        <family val="1"/>
        <scheme val="major"/>
      </rPr>
      <t xml:space="preserve">
</t>
    </r>
    <r>
      <rPr>
        <b/>
        <sz val="14"/>
        <color theme="1"/>
        <rFont val="Times New Roman"/>
        <family val="1"/>
        <scheme val="major"/>
      </rPr>
      <t xml:space="preserve">Tên: </t>
    </r>
    <r>
      <rPr>
        <sz val="14"/>
        <color theme="1"/>
        <rFont val="Times New Roman"/>
        <family val="1"/>
        <scheme val="major"/>
      </rPr>
      <t xml:space="preserve">
</t>
    </r>
    <r>
      <rPr>
        <b/>
        <sz val="14"/>
        <color theme="1"/>
        <rFont val="Times New Roman"/>
        <family val="1"/>
        <scheme val="major"/>
      </rPr>
      <t>email</t>
    </r>
    <r>
      <rPr>
        <sz val="14"/>
        <color theme="1"/>
        <rFont val="Times New Roman"/>
        <family val="1"/>
        <scheme val="major"/>
      </rPr>
      <t xml:space="preserve">: vanc@gmail.com
</t>
    </r>
    <r>
      <rPr>
        <b/>
        <sz val="14"/>
        <color theme="1"/>
        <rFont val="Times New Roman"/>
        <family val="1"/>
        <scheme val="major"/>
      </rPr>
      <t>sđt:</t>
    </r>
    <r>
      <rPr>
        <sz val="14"/>
        <color theme="1"/>
        <rFont val="Times New Roman"/>
        <family val="1"/>
        <scheme val="major"/>
      </rPr>
      <t xml:space="preserve"> 0987654321
</t>
    </r>
    <r>
      <rPr>
        <b/>
        <sz val="14"/>
        <color theme="1"/>
        <rFont val="Times New Roman"/>
        <family val="1"/>
        <scheme val="major"/>
      </rPr>
      <t>ngày sinh:</t>
    </r>
    <r>
      <rPr>
        <sz val="14"/>
        <color theme="1"/>
        <rFont val="Times New Roman"/>
        <family val="1"/>
        <scheme val="major"/>
      </rPr>
      <t xml:space="preserve"> 1999-05-01
</t>
    </r>
    <r>
      <rPr>
        <b/>
        <sz val="14"/>
        <color theme="1"/>
        <rFont val="Times New Roman"/>
        <family val="1"/>
        <scheme val="major"/>
      </rPr>
      <t>giới tính:</t>
    </r>
    <r>
      <rPr>
        <sz val="14"/>
        <color theme="1"/>
        <rFont val="Times New Roman"/>
        <family val="1"/>
        <scheme val="major"/>
      </rPr>
      <t xml:space="preserve"> Nam
</t>
    </r>
    <r>
      <rPr>
        <b/>
        <sz val="14"/>
        <color theme="1"/>
        <rFont val="Times New Roman"/>
        <family val="1"/>
        <scheme val="major"/>
      </rPr>
      <t>địa chỉ:</t>
    </r>
    <r>
      <rPr>
        <sz val="14"/>
        <color theme="1"/>
        <rFont val="Times New Roman"/>
        <family val="1"/>
        <scheme val="major"/>
      </rPr>
      <t xml:space="preserve"> 19 ĐHT
</t>
    </r>
    <r>
      <rPr>
        <b/>
        <sz val="14"/>
        <color theme="1"/>
        <rFont val="Times New Roman"/>
        <family val="1"/>
        <scheme val="major"/>
      </rPr>
      <t>username:</t>
    </r>
    <r>
      <rPr>
        <sz val="14"/>
        <color theme="1"/>
        <rFont val="Times New Roman"/>
        <family val="1"/>
        <scheme val="major"/>
      </rPr>
      <t xml:space="preserve"> user4
</t>
    </r>
    <r>
      <rPr>
        <b/>
        <sz val="14"/>
        <color theme="1"/>
        <rFont val="Times New Roman"/>
        <family val="1"/>
        <scheme val="major"/>
      </rPr>
      <t>password</t>
    </r>
    <r>
      <rPr>
        <sz val="14"/>
        <color theme="1"/>
        <rFont val="Times New Roman"/>
        <family val="1"/>
        <scheme val="major"/>
      </rPr>
      <t>: 111</t>
    </r>
  </si>
  <si>
    <t>1. Truy cập vào trang quản lý sản phẩm
2. Nhấn nút Thêm sản phẩm
3. Nhập đầy đủ thông tin sản phẩm
4. Nhấn nút Thêm</t>
  </si>
  <si>
    <t>Thông tin sản phẩm hiển thị trên danh sách sản phẩm</t>
  </si>
  <si>
    <t>/staff/test-product.cy.js</t>
  </si>
  <si>
    <t>TC_26</t>
  </si>
  <si>
    <t>Chức năng quản lý sản phẩm:
Tạo sản phẩm nhưng nhập thiếu thông tin</t>
  </si>
  <si>
    <r>
      <rPr>
        <b/>
        <sz val="14"/>
        <color theme="1"/>
        <rFont val="Times New Roman"/>
        <family val="1"/>
        <scheme val="major"/>
      </rPr>
      <t xml:space="preserve">Thông tin sản phẩm: </t>
    </r>
    <r>
      <rPr>
        <sz val="14"/>
        <color theme="1"/>
        <rFont val="Times New Roman"/>
        <family val="1"/>
        <scheme val="major"/>
      </rPr>
      <t xml:space="preserve">
</t>
    </r>
    <r>
      <rPr>
        <b/>
        <sz val="14"/>
        <color theme="1"/>
        <rFont val="Times New Roman"/>
        <family val="1"/>
        <scheme val="major"/>
      </rPr>
      <t>Hình ảnh:</t>
    </r>
    <r>
      <rPr>
        <sz val="14"/>
        <color theme="1"/>
        <rFont val="Times New Roman"/>
        <family val="1"/>
        <scheme val="major"/>
      </rPr>
      <t xml:space="preserve"> 
</t>
    </r>
    <r>
      <rPr>
        <b/>
        <sz val="14"/>
        <color theme="1"/>
        <rFont val="Times New Roman"/>
        <family val="1"/>
        <scheme val="major"/>
      </rPr>
      <t>Tên sản phẩm:</t>
    </r>
    <r>
      <rPr>
        <sz val="14"/>
        <color theme="1"/>
        <rFont val="Times New Roman"/>
        <family val="1"/>
        <scheme val="major"/>
      </rPr>
      <t xml:space="preserve"> Bàn ăn
</t>
    </r>
    <r>
      <rPr>
        <b/>
        <sz val="14"/>
        <color theme="1"/>
        <rFont val="Times New Roman"/>
        <family val="1"/>
        <scheme val="major"/>
      </rPr>
      <t>Loại:</t>
    </r>
    <r>
      <rPr>
        <sz val="14"/>
        <color theme="1"/>
        <rFont val="Times New Roman"/>
        <family val="1"/>
        <scheme val="major"/>
      </rPr>
      <t xml:space="preserve"> Bàn Sofa
</t>
    </r>
    <r>
      <rPr>
        <b/>
        <sz val="14"/>
        <color theme="1"/>
        <rFont val="Times New Roman"/>
        <family val="1"/>
        <scheme val="major"/>
      </rPr>
      <t>Xuất xứ</t>
    </r>
    <r>
      <rPr>
        <sz val="14"/>
        <color theme="1"/>
        <rFont val="Times New Roman"/>
        <family val="1"/>
        <scheme val="major"/>
      </rPr>
      <t xml:space="preserve">: Việt Nam
</t>
    </r>
    <r>
      <rPr>
        <b/>
        <sz val="14"/>
        <color theme="1"/>
        <rFont val="Times New Roman"/>
        <family val="1"/>
        <scheme val="major"/>
      </rPr>
      <t>Chất liệu:</t>
    </r>
    <r>
      <rPr>
        <sz val="14"/>
        <color theme="1"/>
        <rFont val="Times New Roman"/>
        <family val="1"/>
        <scheme val="major"/>
      </rPr>
      <t xml:space="preserve"> Gỗ
</t>
    </r>
    <r>
      <rPr>
        <b/>
        <sz val="14"/>
        <color theme="1"/>
        <rFont val="Times New Roman"/>
        <family val="1"/>
        <scheme val="major"/>
      </rPr>
      <t>Kích thước:</t>
    </r>
    <r>
      <rPr>
        <sz val="14"/>
        <color theme="1"/>
        <rFont val="Times New Roman"/>
        <family val="1"/>
        <scheme val="major"/>
      </rPr>
      <t xml:space="preserve"> D100 x R50 x C30
</t>
    </r>
    <r>
      <rPr>
        <b/>
        <sz val="14"/>
        <color theme="1"/>
        <rFont val="Times New Roman"/>
        <family val="1"/>
        <scheme val="major"/>
      </rPr>
      <t>Bảo hành:</t>
    </r>
    <r>
      <rPr>
        <sz val="14"/>
        <color theme="1"/>
        <rFont val="Times New Roman"/>
        <family val="1"/>
        <scheme val="major"/>
      </rPr>
      <t xml:space="preserve"> 12 tháng
</t>
    </r>
    <r>
      <rPr>
        <b/>
        <sz val="14"/>
        <color theme="1"/>
        <rFont val="Times New Roman"/>
        <family val="1"/>
        <scheme val="major"/>
      </rPr>
      <t>Gíá:</t>
    </r>
    <r>
      <rPr>
        <sz val="14"/>
        <color theme="1"/>
        <rFont val="Times New Roman"/>
        <family val="1"/>
        <scheme val="major"/>
      </rPr>
      <t xml:space="preserve"> 5500000
</t>
    </r>
    <r>
      <rPr>
        <b/>
        <sz val="14"/>
        <color theme="1"/>
        <rFont val="Times New Roman"/>
        <family val="1"/>
        <scheme val="major"/>
      </rPr>
      <t>Số lượng:</t>
    </r>
    <r>
      <rPr>
        <sz val="14"/>
        <color theme="1"/>
        <rFont val="Times New Roman"/>
        <family val="1"/>
        <scheme val="major"/>
      </rPr>
      <t xml:space="preserve"> 11</t>
    </r>
  </si>
  <si>
    <t>1. Truy cập vào trang quản lý sản phẩm
2. Nhấn nút Thêm sản phẩm
3. Nhập thiếu hình ảnh sản phẩm
4. Nhấn nút Thêm</t>
  </si>
  <si>
    <t>TC_27</t>
  </si>
  <si>
    <t>Quản lý các đơn hàng</t>
  </si>
  <si>
    <t>1. Xác nhận các đơn hàng của khách hàng 
2. Xác nhận "Giao hàng"
3. Xác nhận "Hoàn thành" đơn hàng hoặc các "Yêu cầu trả hàng", "Hủy đơn"</t>
  </si>
  <si>
    <t>Các đơn hàng thay đổi trạng thái</t>
  </si>
  <si>
    <t>TC_28</t>
  </si>
  <si>
    <t xml:space="preserve">Đăng ký gương mặt chấm công cho nhân viên </t>
  </si>
  <si>
    <t xml:space="preserve">Gương mặt của nhân viên và mã nhân viên </t>
  </si>
  <si>
    <t>1. Admin đăng nhập vào hệ thống 
2. Admin và trang đăng ký gương mặt 
3. Yêu cần nhân viên chụp gương mặt 
4. Admin nhập mã nhân viên
5. Nhấn nút "Lưu khuôn mặt"</t>
  </si>
  <si>
    <t>Hiển thị thông báo đăng ký gương mặt thành công</t>
  </si>
  <si>
    <t>TC_29</t>
  </si>
  <si>
    <t>Đăng ký gương mặt nhưng không nhập mã nhân viên</t>
  </si>
  <si>
    <t>Gương mặt của nhân viên</t>
  </si>
  <si>
    <t>1. Admin đăng nhập vào hệ thống 
2. Admin và trang đăng ký gương mặt 
3. Yêu cần nhân viên chụp gương mặt 
4. Nhấn nút "Lưu khuôn mặt"</t>
  </si>
  <si>
    <t>Hiển thị thông báo "Vui lòng nhập mã nhân viên"</t>
  </si>
  <si>
    <t>TC_30</t>
  </si>
  <si>
    <t>Nhân viên chấm công ra/vào thành công</t>
  </si>
  <si>
    <t>Gương mặt của nhân viên đã được đăng ký</t>
  </si>
  <si>
    <t>1. Nhân viên đứng trước camera chấm công
2. Nhấn nút Checkin/Checkout</t>
  </si>
  <si>
    <t>Hiển thị thông báo "Nhân viên (mã nv) - (tên nhân viên)  checkin/checkout thành công (Trễ/Đúng giờ)"
Vào lịch sử chấm công sẽ hiển thị thời gian chấm công của nhân viên đó</t>
  </si>
  <si>
    <t>TC_31</t>
  </si>
  <si>
    <t>Nhân viên chấm công khi chưa đăng ký gương mặt</t>
  </si>
  <si>
    <t>Gương mặt của nhân viên khi chưa được đăng ký</t>
  </si>
  <si>
    <t>Hiển thị thông báo "Gương mặt chưa được lưu trên hệ thống"</t>
  </si>
  <si>
    <t>Kiểm thử thủ công trên trình duyệt</t>
  </si>
  <si>
    <t>1. Chọn biểu tượng ChatBox</t>
  </si>
  <si>
    <t>Tổng số Test Case</t>
  </si>
  <si>
    <t>Số test Passed</t>
  </si>
  <si>
    <t>Số test Failed</t>
  </si>
  <si>
    <t>Số Test Manual</t>
  </si>
  <si>
    <t>Số Test Automation</t>
  </si>
  <si>
    <t>Spending</t>
  </si>
  <si>
    <t>Số Test chưa chạy</t>
  </si>
  <si>
    <t>Thống Kê</t>
  </si>
  <si>
    <t>Bảng dữ liệu phụ</t>
  </si>
  <si>
    <t>Trạng thái</t>
  </si>
  <si>
    <t>Số Lượng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</si>
</sst>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Arial"/>
      <family val="2"/>
      <charset val="163"/>
      <scheme val="minor"/>
    </font>
    <font>
      <sz val="8"/>
      <name val="Arial"/>
      <family val="2"/>
      <charset val="163"/>
      <scheme val="minor"/>
    </font>
    <font>
      <u/>
      <sz val="11"/>
      <color theme="10"/>
      <name val="Arial"/>
      <family val="2"/>
      <charset val="163"/>
      <scheme val="minor"/>
    </font>
    <font>
      <sz val="14"/>
      <color theme="1"/>
      <name val="Times New Roman"/>
      <family val="1"/>
      <scheme val="major"/>
    </font>
    <font>
      <sz val="14"/>
      <color theme="1"/>
      <name val="Arial"/>
      <family val="2"/>
      <charset val="163"/>
      <scheme val="minor"/>
    </font>
    <font>
      <b/>
      <sz val="14"/>
      <color theme="1"/>
      <name val="Times New Roman"/>
      <family val="1"/>
      <scheme val="major"/>
    </font>
    <font>
      <u/>
      <sz val="14"/>
      <color theme="7" tint="-0.249977111117893"/>
      <name val="Times New Roman"/>
      <family val="1"/>
      <scheme val="major"/>
    </font>
    <font>
      <u/>
      <sz val="14"/>
      <name val="Times New Roman"/>
      <family val="1"/>
      <scheme val="major"/>
    </font>
    <font>
      <u/>
      <sz val="14"/>
      <color theme="3" tint="0.249977111117893"/>
      <name val="Arial"/>
      <family val="2"/>
      <charset val="163"/>
      <scheme val="minor"/>
    </font>
    <font>
      <sz val="18"/>
      <color theme="1"/>
      <name val="Times New Roman"/>
      <family val="1"/>
      <scheme val="major"/>
    </font>
    <font>
      <sz val="18"/>
      <name val="Times New Roman"/>
      <family val="1"/>
      <scheme val="major"/>
    </font>
    <font>
      <sz val="18"/>
      <color rgb="FF0070C0"/>
      <name val="Times New Roman"/>
      <family val="1"/>
      <scheme val="major"/>
    </font>
    <font>
      <sz val="18"/>
      <color theme="3" tint="0.249977111117893"/>
      <name val="Times New Roman"/>
      <family val="1"/>
      <scheme val="major"/>
    </font>
    <font>
      <sz val="14"/>
      <color theme="3" tint="0.249977111117893"/>
      <name val="Arial"/>
      <family val="2"/>
      <charset val="163"/>
      <scheme val="minor"/>
    </font>
  </fonts>
  <fills count="11">
    <fill>
      <patternFill patternType="none"/>
    </fill>
    <fill>
      <patternFill patternType="gray125"/>
    </fill>
    <fill>
      <patternFill patternType="solid">
        <fgColor rgb="FF00B0F0"/>
        <bgColor indexed="64"/>
      </patternFill>
    </fill>
    <fill>
      <patternFill patternType="solid">
        <fgColor rgb="FF00B050"/>
        <bgColor indexed="64"/>
      </patternFill>
    </fill>
    <fill>
      <patternFill patternType="solid">
        <fgColor rgb="FFEE0000"/>
        <bgColor indexed="64"/>
      </patternFill>
    </fill>
    <fill>
      <patternFill patternType="solid">
        <fgColor rgb="FFFFFF99"/>
        <bgColor indexed="64"/>
      </patternFill>
    </fill>
    <fill>
      <patternFill patternType="solid">
        <fgColor rgb="FF92D050"/>
        <bgColor indexed="64"/>
      </patternFill>
    </fill>
    <fill>
      <patternFill patternType="solid">
        <fgColor theme="3" tint="0.749992370372631"/>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4" tint="0.39997558519241921"/>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2" fillId="0" borderId="0" applyNumberFormat="0" applyFill="0" applyBorder="0" applyAlignment="0" applyProtection="0"/>
  </cellStyleXfs>
  <cellXfs count="31">
    <xf numFmtId="0" fontId="0" fillId="0" borderId="0" xfId="0"/>
    <xf numFmtId="0" fontId="3" fillId="0" borderId="0" xfId="0" applyFont="1"/>
    <xf numFmtId="0" fontId="4" fillId="0" borderId="0" xfId="0" applyFont="1"/>
    <xf numFmtId="0" fontId="3" fillId="0" borderId="1" xfId="0" applyFont="1" applyBorder="1" applyAlignment="1">
      <alignment wrapText="1"/>
    </xf>
    <xf numFmtId="0" fontId="3" fillId="0" borderId="1" xfId="0" applyFont="1" applyBorder="1" applyAlignment="1">
      <alignment horizontal="center" wrapText="1"/>
    </xf>
    <xf numFmtId="0" fontId="3" fillId="3" borderId="1" xfId="0" applyFont="1" applyFill="1" applyBorder="1" applyAlignment="1">
      <alignment wrapText="1"/>
    </xf>
    <xf numFmtId="0" fontId="3" fillId="0" borderId="1" xfId="0" applyFont="1" applyBorder="1" applyAlignment="1">
      <alignment horizontal="left" wrapText="1"/>
    </xf>
    <xf numFmtId="0" fontId="3" fillId="4" borderId="1" xfId="0" applyFont="1" applyFill="1" applyBorder="1" applyAlignment="1">
      <alignment wrapText="1"/>
    </xf>
    <xf numFmtId="0" fontId="7" fillId="0" borderId="1" xfId="1" applyFont="1" applyBorder="1" applyAlignment="1">
      <alignment wrapText="1"/>
    </xf>
    <xf numFmtId="0" fontId="3" fillId="0" borderId="0" xfId="0" applyFont="1" applyAlignment="1">
      <alignment wrapText="1"/>
    </xf>
    <xf numFmtId="0" fontId="4" fillId="0" borderId="0" xfId="0" applyFont="1" applyAlignment="1">
      <alignment wrapText="1"/>
    </xf>
    <xf numFmtId="0" fontId="5" fillId="2" borderId="1" xfId="0" applyFont="1" applyFill="1" applyBorder="1" applyAlignment="1">
      <alignment horizontal="center" wrapText="1"/>
    </xf>
    <xf numFmtId="0" fontId="6" fillId="0" borderId="1" xfId="1" applyFont="1" applyBorder="1" applyAlignment="1">
      <alignment wrapText="1"/>
    </xf>
    <xf numFmtId="0" fontId="8" fillId="0" borderId="1" xfId="1" applyFont="1" applyBorder="1" applyAlignment="1">
      <alignment wrapText="1"/>
    </xf>
    <xf numFmtId="0" fontId="9" fillId="0" borderId="1" xfId="0" applyFont="1" applyBorder="1"/>
    <xf numFmtId="0" fontId="9" fillId="0" borderId="0" xfId="0" applyFont="1"/>
    <xf numFmtId="0" fontId="9" fillId="6" borderId="1" xfId="0" applyFont="1" applyFill="1" applyBorder="1" applyAlignment="1">
      <alignment horizontal="center"/>
    </xf>
    <xf numFmtId="0" fontId="9" fillId="0" borderId="0" xfId="0" applyFont="1" applyAlignment="1">
      <alignment horizontal="center"/>
    </xf>
    <xf numFmtId="0" fontId="9" fillId="7" borderId="1" xfId="0" applyFont="1" applyFill="1" applyBorder="1"/>
    <xf numFmtId="0" fontId="9" fillId="8" borderId="1" xfId="0" applyFont="1" applyFill="1" applyBorder="1"/>
    <xf numFmtId="0" fontId="10" fillId="4" borderId="1" xfId="0" applyFont="1" applyFill="1" applyBorder="1"/>
    <xf numFmtId="0" fontId="10" fillId="3" borderId="1" xfId="0" applyFont="1" applyFill="1" applyBorder="1"/>
    <xf numFmtId="0" fontId="9" fillId="5" borderId="1" xfId="0" applyFont="1" applyFill="1" applyBorder="1"/>
    <xf numFmtId="0" fontId="11" fillId="9" borderId="2" xfId="0" applyFont="1" applyFill="1" applyBorder="1" applyAlignment="1">
      <alignment horizontal="center" wrapText="1"/>
    </xf>
    <xf numFmtId="0" fontId="11" fillId="9" borderId="3" xfId="0" applyFont="1" applyFill="1" applyBorder="1" applyAlignment="1">
      <alignment horizontal="center" wrapText="1"/>
    </xf>
    <xf numFmtId="0" fontId="12" fillId="9" borderId="1" xfId="0" applyFont="1" applyFill="1" applyBorder="1" applyAlignment="1">
      <alignment horizontal="center"/>
    </xf>
    <xf numFmtId="0" fontId="13" fillId="9" borderId="1" xfId="0" applyFont="1" applyFill="1" applyBorder="1" applyAlignment="1">
      <alignment horizontal="center"/>
    </xf>
    <xf numFmtId="0" fontId="9" fillId="10" borderId="1" xfId="0" applyFont="1" applyFill="1" applyBorder="1"/>
    <xf numFmtId="0" fontId="9" fillId="3" borderId="1" xfId="0" applyFont="1" applyFill="1" applyBorder="1"/>
    <xf numFmtId="0" fontId="9" fillId="4" borderId="1" xfId="0" applyFont="1" applyFill="1" applyBorder="1"/>
    <xf numFmtId="0" fontId="12" fillId="7" borderId="1" xfId="0" applyFont="1" applyFill="1" applyBorder="1"/>
  </cellXfs>
  <cellStyles count="2">
    <cellStyle name="Hyperlink" xfId="1" builtinId="8"/>
    <cellStyle name="Normal" xfId="0" builtinId="0"/>
  </cellStyles>
  <dxfs count="5">
    <dxf>
      <fill>
        <patternFill>
          <bgColor rgb="FFFFFF99"/>
        </patternFill>
      </fill>
    </dxf>
    <dxf>
      <fill>
        <patternFill>
          <bgColor theme="3" tint="0.749961851863155"/>
        </patternFill>
      </fill>
    </dxf>
    <dxf>
      <fill>
        <patternFill>
          <bgColor theme="5" tint="0.59996337778862885"/>
        </patternFill>
      </fill>
    </dxf>
    <dxf>
      <fill>
        <patternFill>
          <bgColor rgb="FF00B050"/>
        </patternFill>
      </fill>
    </dxf>
    <dxf>
      <fill>
        <patternFill>
          <bgColor rgb="FFEE0000"/>
        </patternFill>
      </fill>
    </dxf>
  </dxfs>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06/relationships/rdRichValueStructure" Target="richData/rdrichvaluestructure.xml"/><Relationship Id="rId3" Type="http://schemas.openxmlformats.org/officeDocument/2006/relationships/styles" Target="styles.xml"/><Relationship Id="rId7" Type="http://schemas.microsoft.com/office/2017/06/relationships/rdRichValue" Target="richData/rdrichvalue.xml"/><Relationship Id="rId2" Type="http://schemas.openxmlformats.org/officeDocument/2006/relationships/theme" Target="theme/theme1.xml"/><Relationship Id="rId1" Type="http://schemas.openxmlformats.org/officeDocument/2006/relationships/worksheet" Target="worksheets/sheet1.xml"/><Relationship Id="rId6" Type="http://schemas.microsoft.com/office/2022/10/relationships/richValueRel" Target="richData/richValueRel.xml"/><Relationship Id="rId11" Type="http://schemas.openxmlformats.org/officeDocument/2006/relationships/calcChain" Target="calcChain.xml"/><Relationship Id="rId5" Type="http://schemas.openxmlformats.org/officeDocument/2006/relationships/sheetMetadata" Target="metadata.xml"/><Relationship Id="rId10" Type="http://schemas.microsoft.com/office/2017/10/relationships/person" Target="persons/person.xml"/><Relationship Id="rId4" Type="http://schemas.openxmlformats.org/officeDocument/2006/relationships/sharedStrings" Target="sharedStrings.xml"/><Relationship Id="rId9" Type="http://schemas.microsoft.com/office/2017/06/relationships/rdRichValueTypes" Target="richData/rdRichValueTyp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Thống kê số lượng test case</a:t>
            </a:r>
            <a:endParaRPr lang="vi-VN"/>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vi-VN"/>
        </a:p>
      </c:txPr>
    </c:title>
    <c:autoTitleDeleted val="0"/>
    <c:plotArea>
      <c:layout/>
      <c:pieChart>
        <c:varyColors val="1"/>
        <c:ser>
          <c:idx val="0"/>
          <c:order val="0"/>
          <c:explosion val="4"/>
          <c:dPt>
            <c:idx val="0"/>
            <c:bubble3D val="0"/>
            <c:spPr>
              <a:solidFill>
                <a:srgbClr val="00B050"/>
              </a:solidFill>
              <a:ln>
                <a:noFill/>
              </a:ln>
              <a:effectLst/>
            </c:spPr>
            <c:extLst>
              <c:ext xmlns:c16="http://schemas.microsoft.com/office/drawing/2014/chart" uri="{C3380CC4-5D6E-409C-BE32-E72D297353CC}">
                <c16:uniqueId val="{00000001-6F86-4BC9-84FB-B3F7A3D00D2F}"/>
              </c:ext>
            </c:extLst>
          </c:dPt>
          <c:dPt>
            <c:idx val="1"/>
            <c:bubble3D val="0"/>
            <c:spPr>
              <a:solidFill>
                <a:srgbClr val="EE0000"/>
              </a:solidFill>
              <a:ln>
                <a:noFill/>
              </a:ln>
              <a:effectLst/>
            </c:spPr>
            <c:extLst>
              <c:ext xmlns:c16="http://schemas.microsoft.com/office/drawing/2014/chart" uri="{C3380CC4-5D6E-409C-BE32-E72D297353CC}">
                <c16:uniqueId val="{00000003-6F86-4BC9-84FB-B3F7A3D00D2F}"/>
              </c:ext>
            </c:extLst>
          </c:dPt>
          <c:dPt>
            <c:idx val="2"/>
            <c:bubble3D val="0"/>
            <c:spPr>
              <a:solidFill>
                <a:srgbClr val="FFFF99"/>
              </a:solidFill>
              <a:ln>
                <a:noFill/>
              </a:ln>
              <a:effectLst/>
            </c:spPr>
            <c:extLst>
              <c:ext xmlns:c16="http://schemas.microsoft.com/office/drawing/2014/chart" uri="{C3380CC4-5D6E-409C-BE32-E72D297353CC}">
                <c16:uniqueId val="{00000005-6F86-4BC9-84FB-B3F7A3D00D2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vi-VN"/>
              </a:p>
            </c:txPr>
            <c:showLegendKey val="0"/>
            <c:showVal val="1"/>
            <c:showCatName val="0"/>
            <c:showSerName val="0"/>
            <c:showPercent val="0"/>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Sheet1!$L$3:$L$5</c:f>
              <c:strCache>
                <c:ptCount val="3"/>
                <c:pt idx="0">
                  <c:v>Passed</c:v>
                </c:pt>
                <c:pt idx="1">
                  <c:v>Failed</c:v>
                </c:pt>
                <c:pt idx="2">
                  <c:v>Spending</c:v>
                </c:pt>
              </c:strCache>
            </c:strRef>
          </c:cat>
          <c:val>
            <c:numRef>
              <c:f>Sheet1!$M$3:$M$5</c:f>
              <c:numCache>
                <c:formatCode>General</c:formatCode>
                <c:ptCount val="3"/>
                <c:pt idx="0">
                  <c:v>26</c:v>
                </c:pt>
                <c:pt idx="1">
                  <c:v>5</c:v>
                </c:pt>
                <c:pt idx="2">
                  <c:v>0</c:v>
                </c:pt>
              </c:numCache>
            </c:numRef>
          </c:val>
          <c:extLst>
            <c:ext xmlns:c16="http://schemas.microsoft.com/office/drawing/2014/chart" uri="{C3380CC4-5D6E-409C-BE32-E72D297353CC}">
              <c16:uniqueId val="{00000006-6F86-4BC9-84FB-B3F7A3D00D2F}"/>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vi-V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vi-VN"/>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11</xdr:col>
      <xdr:colOff>315685</xdr:colOff>
      <xdr:row>6</xdr:row>
      <xdr:rowOff>-1</xdr:rowOff>
    </xdr:from>
    <xdr:to>
      <xdr:col>16</xdr:col>
      <xdr:colOff>337457</xdr:colOff>
      <xdr:row>9</xdr:row>
      <xdr:rowOff>435428</xdr:rowOff>
    </xdr:to>
    <xdr:graphicFrame macro="">
      <xdr:nvGraphicFramePr>
        <xdr:cNvPr id="29" name="Chart 28">
          <a:extLst>
            <a:ext uri="{FF2B5EF4-FFF2-40B4-BE49-F238E27FC236}">
              <a16:creationId xmlns:a16="http://schemas.microsoft.com/office/drawing/2014/main" id="{54E0E52D-1196-4EF7-A850-9C3EC061A4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richData/_rels/richValueRel.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8">
  <rv s="0">
    <v>0</v>
    <v>5</v>
  </rv>
  <rv s="0">
    <v>1</v>
    <v>5</v>
  </rv>
  <rv s="0">
    <v>2</v>
    <v>5</v>
  </rv>
  <rv s="0">
    <v>3</v>
    <v>5</v>
  </rv>
  <rv s="0">
    <v>4</v>
    <v>5</v>
  </rv>
  <rv s="0">
    <v>5</v>
    <v>5</v>
  </rv>
  <rv s="0">
    <v>6</v>
    <v>5</v>
  </rv>
  <rv s="0">
    <v>7</v>
    <v>5</v>
  </rv>
</rvData>
</file>

<file path=xl/richData/rdrichvaluestructure.xml><?xml version="1.0" encoding="utf-8"?>
<rvStructures xmlns="http://schemas.microsoft.com/office/spreadsheetml/2017/richdata" count="1">
  <s t="_localImage">
    <k n="_rvRel:LocalImageIdentifier" t="i"/>
    <k n="CalcOrigin" t="i"/>
  </s>
</rvStructures>
</file>

<file path=xl/richData/richValueRel.xml><?xml version="1.0" encoding="utf-8"?>
<richValueRels xmlns="http://schemas.microsoft.com/office/spreadsheetml/2022/richvaluerel" xmlns:r="http://schemas.openxmlformats.org/officeDocument/2006/relationships">
  <rel r:id="rId1"/>
  <rel r:id="rId2"/>
  <rel r:id="rId3"/>
  <rel r:id="rId4"/>
  <rel r:id="rId5"/>
  <rel r:id="rId6"/>
  <rel r:id="rId7"/>
  <rel r:id="rId8"/>
</richValueRel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0D8265-DD5D-4D8C-8C8D-3464C8891878}">
  <dimension ref="A1:M45"/>
  <sheetViews>
    <sheetView tabSelected="1" zoomScale="55" zoomScaleNormal="55" workbookViewId="0">
      <selection activeCell="T9" sqref="T9"/>
    </sheetView>
  </sheetViews>
  <sheetFormatPr defaultRowHeight="17.399999999999999" x14ac:dyDescent="0.3"/>
  <cols>
    <col min="1" max="1" width="24.5" style="2" customWidth="1"/>
    <col min="2" max="2" width="26" style="2" customWidth="1"/>
    <col min="3" max="3" width="21.69921875" style="2" customWidth="1"/>
    <col min="4" max="4" width="40.8984375" style="2" customWidth="1"/>
    <col min="5" max="5" width="34.8984375" style="2" customWidth="1"/>
    <col min="6" max="6" width="49.09765625" style="2" customWidth="1"/>
    <col min="7" max="7" width="31.19921875" style="2" customWidth="1"/>
    <col min="8" max="8" width="18.09765625" style="2" customWidth="1"/>
    <col min="9" max="9" width="40.3984375" style="2" customWidth="1"/>
    <col min="10" max="10" width="18.3984375" style="2" customWidth="1"/>
    <col min="11" max="11" width="8.796875" style="2"/>
    <col min="12" max="12" width="23.3984375" style="2" customWidth="1"/>
    <col min="13" max="13" width="15.796875" style="2" customWidth="1"/>
    <col min="14" max="16384" width="8.796875" style="2"/>
  </cols>
  <sheetData>
    <row r="1" spans="1:13" ht="29.4" customHeight="1" x14ac:dyDescent="0.4">
      <c r="A1" s="25" t="s">
        <v>173</v>
      </c>
      <c r="B1" s="26"/>
      <c r="L1" s="30" t="s">
        <v>174</v>
      </c>
      <c r="M1" s="15"/>
    </row>
    <row r="2" spans="1:13" s="17" customFormat="1" ht="22.8" x14ac:dyDescent="0.4">
      <c r="A2" s="16" t="s">
        <v>166</v>
      </c>
      <c r="B2" s="16" t="s">
        <v>167</v>
      </c>
      <c r="C2" s="16" t="s">
        <v>168</v>
      </c>
      <c r="D2" s="16" t="s">
        <v>169</v>
      </c>
      <c r="E2" s="16" t="s">
        <v>170</v>
      </c>
      <c r="F2" s="16" t="s">
        <v>172</v>
      </c>
      <c r="L2" s="27" t="s">
        <v>175</v>
      </c>
      <c r="M2" s="27" t="s">
        <v>176</v>
      </c>
    </row>
    <row r="3" spans="1:13" s="15" customFormat="1" ht="22.8" x14ac:dyDescent="0.4">
      <c r="A3" s="14">
        <f>COUNTA(A7:A37)</f>
        <v>31</v>
      </c>
      <c r="B3" s="21">
        <f>COUNTIF(H7:H37, "Passed")</f>
        <v>26</v>
      </c>
      <c r="C3" s="20">
        <f>COUNTIF(H7:H37, "Failed")</f>
        <v>5</v>
      </c>
      <c r="D3" s="19">
        <f>COUNTIF(C7:C37, "Manual")</f>
        <v>8</v>
      </c>
      <c r="E3" s="18">
        <f>COUNTIF(C7:C37, "Automation")</f>
        <v>23</v>
      </c>
      <c r="F3" s="22">
        <f>COUNTBLANK(H7:H37)</f>
        <v>0</v>
      </c>
      <c r="L3" s="28" t="s">
        <v>16</v>
      </c>
      <c r="M3" s="14">
        <f>B3</f>
        <v>26</v>
      </c>
    </row>
    <row r="4" spans="1:13" ht="25.8" customHeight="1" x14ac:dyDescent="0.4">
      <c r="L4" s="29" t="s">
        <v>34</v>
      </c>
      <c r="M4" s="14">
        <f>C3</f>
        <v>5</v>
      </c>
    </row>
    <row r="5" spans="1:13" ht="30" customHeight="1" x14ac:dyDescent="0.4">
      <c r="A5" s="23" t="s">
        <v>2</v>
      </c>
      <c r="B5" s="24"/>
      <c r="C5" s="9"/>
      <c r="D5" s="9"/>
      <c r="E5" s="9"/>
      <c r="F5" s="9"/>
      <c r="G5" s="9"/>
      <c r="H5" s="10"/>
      <c r="I5" s="10"/>
      <c r="J5" s="10"/>
      <c r="L5" s="22" t="s">
        <v>171</v>
      </c>
      <c r="M5" s="14">
        <f>F3</f>
        <v>0</v>
      </c>
    </row>
    <row r="6" spans="1:13" ht="22.8" customHeight="1" x14ac:dyDescent="0.3">
      <c r="A6" s="11" t="s">
        <v>3</v>
      </c>
      <c r="B6" s="11" t="s">
        <v>0</v>
      </c>
      <c r="C6" s="11" t="s">
        <v>1</v>
      </c>
      <c r="D6" s="11" t="s">
        <v>4</v>
      </c>
      <c r="E6" s="11" t="s">
        <v>5</v>
      </c>
      <c r="F6" s="11" t="s">
        <v>8</v>
      </c>
      <c r="G6" s="11" t="s">
        <v>6</v>
      </c>
      <c r="H6" s="11" t="s">
        <v>7</v>
      </c>
      <c r="I6" s="11" t="s">
        <v>9</v>
      </c>
      <c r="J6" s="11" t="s">
        <v>10</v>
      </c>
    </row>
    <row r="7" spans="1:13" ht="91.8" customHeight="1" x14ac:dyDescent="0.35">
      <c r="A7" s="4" t="s">
        <v>11</v>
      </c>
      <c r="B7" s="3" t="s">
        <v>18</v>
      </c>
      <c r="C7" s="4" t="s">
        <v>17</v>
      </c>
      <c r="D7" s="3" t="s">
        <v>12</v>
      </c>
      <c r="E7" s="3" t="s">
        <v>13</v>
      </c>
      <c r="F7" s="6" t="s">
        <v>14</v>
      </c>
      <c r="G7" s="3" t="s">
        <v>15</v>
      </c>
      <c r="H7" s="5" t="s">
        <v>16</v>
      </c>
      <c r="I7" s="3" t="s">
        <v>105</v>
      </c>
      <c r="J7" s="3" t="s">
        <v>19</v>
      </c>
    </row>
    <row r="8" spans="1:13" ht="94.8" customHeight="1" x14ac:dyDescent="0.35">
      <c r="A8" s="4" t="s">
        <v>20</v>
      </c>
      <c r="B8" s="3" t="s">
        <v>21</v>
      </c>
      <c r="C8" s="4" t="s">
        <v>17</v>
      </c>
      <c r="D8" s="3" t="s">
        <v>22</v>
      </c>
      <c r="E8" s="3" t="s">
        <v>13</v>
      </c>
      <c r="F8" s="6" t="s">
        <v>23</v>
      </c>
      <c r="G8" s="3" t="s">
        <v>15</v>
      </c>
      <c r="H8" s="5" t="s">
        <v>16</v>
      </c>
      <c r="I8" s="3" t="s">
        <v>105</v>
      </c>
      <c r="J8" s="3" t="s">
        <v>19</v>
      </c>
    </row>
    <row r="9" spans="1:13" s="1" customFormat="1" ht="93.6" customHeight="1" x14ac:dyDescent="0.35">
      <c r="A9" s="4" t="s">
        <v>24</v>
      </c>
      <c r="B9" s="3" t="s">
        <v>26</v>
      </c>
      <c r="C9" s="4" t="s">
        <v>17</v>
      </c>
      <c r="D9" s="3" t="s">
        <v>27</v>
      </c>
      <c r="E9" s="3" t="s">
        <v>28</v>
      </c>
      <c r="F9" s="6" t="s">
        <v>29</v>
      </c>
      <c r="G9" s="3" t="s">
        <v>15</v>
      </c>
      <c r="H9" s="5" t="s">
        <v>16</v>
      </c>
      <c r="I9" s="3" t="s">
        <v>105</v>
      </c>
      <c r="J9" s="3" t="s">
        <v>19</v>
      </c>
    </row>
    <row r="10" spans="1:13" ht="93" customHeight="1" x14ac:dyDescent="0.35">
      <c r="A10" s="4" t="s">
        <v>25</v>
      </c>
      <c r="B10" s="3" t="s">
        <v>30</v>
      </c>
      <c r="C10" s="4" t="s">
        <v>17</v>
      </c>
      <c r="D10" s="3" t="s">
        <v>31</v>
      </c>
      <c r="E10" s="3" t="s">
        <v>13</v>
      </c>
      <c r="F10" s="6" t="s">
        <v>32</v>
      </c>
      <c r="G10" s="3" t="s">
        <v>33</v>
      </c>
      <c r="H10" s="7" t="s">
        <v>34</v>
      </c>
      <c r="I10" s="3" t="s">
        <v>105</v>
      </c>
      <c r="J10" s="3" t="s">
        <v>19</v>
      </c>
    </row>
    <row r="11" spans="1:13" ht="91.8" customHeight="1" x14ac:dyDescent="0.35">
      <c r="A11" s="4" t="s">
        <v>35</v>
      </c>
      <c r="B11" s="3" t="s">
        <v>36</v>
      </c>
      <c r="C11" s="4" t="s">
        <v>17</v>
      </c>
      <c r="D11" s="3" t="s">
        <v>37</v>
      </c>
      <c r="E11" s="3" t="s">
        <v>13</v>
      </c>
      <c r="F11" s="6" t="s">
        <v>32</v>
      </c>
      <c r="G11" s="3" t="s">
        <v>33</v>
      </c>
      <c r="H11" s="7" t="s">
        <v>34</v>
      </c>
      <c r="I11" s="3" t="s">
        <v>105</v>
      </c>
      <c r="J11" s="3" t="s">
        <v>19</v>
      </c>
    </row>
    <row r="12" spans="1:13" ht="123" customHeight="1" x14ac:dyDescent="0.35">
      <c r="A12" s="4" t="s">
        <v>41</v>
      </c>
      <c r="B12" s="3" t="s">
        <v>38</v>
      </c>
      <c r="C12" s="4" t="s">
        <v>42</v>
      </c>
      <c r="D12" s="3" t="s">
        <v>39</v>
      </c>
      <c r="E12" s="3" t="s">
        <v>40</v>
      </c>
      <c r="F12" s="3" t="s">
        <v>14</v>
      </c>
      <c r="G12" s="3" t="s">
        <v>15</v>
      </c>
      <c r="H12" s="5" t="s">
        <v>16</v>
      </c>
      <c r="I12" s="12" t="e" vm="1">
        <v>#VALUE!</v>
      </c>
      <c r="J12" s="3" t="s">
        <v>164</v>
      </c>
    </row>
    <row r="13" spans="1:13" ht="144" customHeight="1" x14ac:dyDescent="0.35">
      <c r="A13" s="4" t="s">
        <v>47</v>
      </c>
      <c r="B13" s="3" t="s">
        <v>43</v>
      </c>
      <c r="C13" s="4" t="s">
        <v>42</v>
      </c>
      <c r="D13" s="3" t="s">
        <v>44</v>
      </c>
      <c r="E13" s="3" t="s">
        <v>45</v>
      </c>
      <c r="F13" s="3" t="s">
        <v>46</v>
      </c>
      <c r="G13" s="3" t="s">
        <v>15</v>
      </c>
      <c r="H13" s="5" t="s">
        <v>16</v>
      </c>
      <c r="I13" s="12" t="e" vm="2">
        <v>#VALUE!</v>
      </c>
      <c r="J13" s="3" t="s">
        <v>164</v>
      </c>
    </row>
    <row r="14" spans="1:13" ht="225" customHeight="1" x14ac:dyDescent="0.35">
      <c r="A14" s="4" t="s">
        <v>48</v>
      </c>
      <c r="B14" s="3" t="s">
        <v>49</v>
      </c>
      <c r="C14" s="4" t="s">
        <v>17</v>
      </c>
      <c r="D14" s="3" t="s">
        <v>69</v>
      </c>
      <c r="E14" s="3" t="s">
        <v>51</v>
      </c>
      <c r="F14" s="3" t="s">
        <v>52</v>
      </c>
      <c r="G14" s="3" t="s">
        <v>15</v>
      </c>
      <c r="H14" s="5" t="s">
        <v>16</v>
      </c>
      <c r="I14" s="8" t="s">
        <v>106</v>
      </c>
      <c r="J14" s="3" t="s">
        <v>19</v>
      </c>
    </row>
    <row r="15" spans="1:13" ht="113.4" customHeight="1" x14ac:dyDescent="0.35">
      <c r="A15" s="4" t="s">
        <v>53</v>
      </c>
      <c r="B15" s="3" t="s">
        <v>49</v>
      </c>
      <c r="C15" s="4" t="s">
        <v>17</v>
      </c>
      <c r="D15" s="3" t="s">
        <v>50</v>
      </c>
      <c r="E15" s="3" t="s">
        <v>60</v>
      </c>
      <c r="F15" s="3" t="s">
        <v>52</v>
      </c>
      <c r="G15" s="3" t="s">
        <v>15</v>
      </c>
      <c r="H15" s="5" t="s">
        <v>16</v>
      </c>
      <c r="I15" s="8" t="s">
        <v>106</v>
      </c>
      <c r="J15" s="3" t="s">
        <v>19</v>
      </c>
    </row>
    <row r="16" spans="1:13" ht="100.2" customHeight="1" x14ac:dyDescent="0.35">
      <c r="A16" s="4" t="s">
        <v>54</v>
      </c>
      <c r="B16" s="3" t="s">
        <v>55</v>
      </c>
      <c r="C16" s="4" t="s">
        <v>17</v>
      </c>
      <c r="D16" s="3" t="s">
        <v>69</v>
      </c>
      <c r="E16" s="3" t="s">
        <v>59</v>
      </c>
      <c r="F16" s="3" t="s">
        <v>56</v>
      </c>
      <c r="G16" s="3" t="s">
        <v>15</v>
      </c>
      <c r="H16" s="5" t="s">
        <v>16</v>
      </c>
      <c r="I16" s="8" t="s">
        <v>106</v>
      </c>
      <c r="J16" s="3" t="s">
        <v>19</v>
      </c>
    </row>
    <row r="17" spans="1:10" ht="90" x14ac:dyDescent="0.35">
      <c r="A17" s="4" t="s">
        <v>57</v>
      </c>
      <c r="B17" s="3" t="s">
        <v>58</v>
      </c>
      <c r="C17" s="4" t="s">
        <v>17</v>
      </c>
      <c r="D17" s="3" t="s">
        <v>65</v>
      </c>
      <c r="E17" s="3" t="s">
        <v>61</v>
      </c>
      <c r="F17" s="3" t="s">
        <v>62</v>
      </c>
      <c r="G17" s="3" t="s">
        <v>33</v>
      </c>
      <c r="H17" s="7" t="s">
        <v>34</v>
      </c>
      <c r="I17" s="8" t="s">
        <v>106</v>
      </c>
      <c r="J17" s="3" t="s">
        <v>19</v>
      </c>
    </row>
    <row r="18" spans="1:10" ht="108.6" customHeight="1" x14ac:dyDescent="0.35">
      <c r="A18" s="4" t="s">
        <v>63</v>
      </c>
      <c r="B18" s="3" t="s">
        <v>64</v>
      </c>
      <c r="C18" s="4" t="s">
        <v>17</v>
      </c>
      <c r="D18" s="3" t="s">
        <v>66</v>
      </c>
      <c r="E18" s="3" t="s">
        <v>71</v>
      </c>
      <c r="F18" s="3" t="s">
        <v>62</v>
      </c>
      <c r="G18" s="3" t="s">
        <v>33</v>
      </c>
      <c r="H18" s="7" t="s">
        <v>34</v>
      </c>
      <c r="I18" s="8" t="s">
        <v>106</v>
      </c>
      <c r="J18" s="3" t="s">
        <v>19</v>
      </c>
    </row>
    <row r="19" spans="1:10" ht="97.2" customHeight="1" x14ac:dyDescent="0.35">
      <c r="A19" s="4" t="s">
        <v>67</v>
      </c>
      <c r="B19" s="3" t="s">
        <v>68</v>
      </c>
      <c r="C19" s="4" t="s">
        <v>17</v>
      </c>
      <c r="D19" s="3" t="s">
        <v>70</v>
      </c>
      <c r="E19" s="3" t="s">
        <v>72</v>
      </c>
      <c r="F19" s="3" t="s">
        <v>73</v>
      </c>
      <c r="G19" s="3" t="s">
        <v>33</v>
      </c>
      <c r="H19" s="7" t="s">
        <v>34</v>
      </c>
      <c r="I19" s="8" t="s">
        <v>106</v>
      </c>
      <c r="J19" s="3" t="s">
        <v>19</v>
      </c>
    </row>
    <row r="20" spans="1:10" ht="54" x14ac:dyDescent="0.35">
      <c r="A20" s="4" t="s">
        <v>74</v>
      </c>
      <c r="B20" s="3" t="s">
        <v>75</v>
      </c>
      <c r="C20" s="4" t="s">
        <v>17</v>
      </c>
      <c r="D20" s="3" t="s">
        <v>76</v>
      </c>
      <c r="E20" s="3" t="s">
        <v>77</v>
      </c>
      <c r="F20" s="3" t="s">
        <v>78</v>
      </c>
      <c r="G20" s="3" t="s">
        <v>15</v>
      </c>
      <c r="H20" s="5" t="s">
        <v>16</v>
      </c>
      <c r="I20" s="8" t="s">
        <v>107</v>
      </c>
      <c r="J20" s="3" t="s">
        <v>19</v>
      </c>
    </row>
    <row r="21" spans="1:10" ht="52.2" customHeight="1" x14ac:dyDescent="0.35">
      <c r="A21" s="4" t="s">
        <v>79</v>
      </c>
      <c r="B21" s="3" t="s">
        <v>80</v>
      </c>
      <c r="C21" s="4" t="s">
        <v>17</v>
      </c>
      <c r="D21" s="3"/>
      <c r="E21" s="3" t="s">
        <v>165</v>
      </c>
      <c r="F21" s="3" t="s">
        <v>81</v>
      </c>
      <c r="G21" s="3" t="s">
        <v>15</v>
      </c>
      <c r="H21" s="5" t="s">
        <v>16</v>
      </c>
      <c r="I21" s="8" t="s">
        <v>107</v>
      </c>
      <c r="J21" s="3" t="s">
        <v>19</v>
      </c>
    </row>
    <row r="22" spans="1:10" ht="54" x14ac:dyDescent="0.35">
      <c r="A22" s="4" t="s">
        <v>82</v>
      </c>
      <c r="B22" s="3" t="s">
        <v>83</v>
      </c>
      <c r="C22" s="4" t="s">
        <v>17</v>
      </c>
      <c r="D22" s="3" t="s">
        <v>84</v>
      </c>
      <c r="E22" s="3" t="s">
        <v>127</v>
      </c>
      <c r="F22" s="3" t="s">
        <v>128</v>
      </c>
      <c r="G22" s="3" t="s">
        <v>15</v>
      </c>
      <c r="H22" s="5" t="s">
        <v>16</v>
      </c>
      <c r="I22" s="8" t="s">
        <v>107</v>
      </c>
      <c r="J22" s="3" t="s">
        <v>19</v>
      </c>
    </row>
    <row r="23" spans="1:10" ht="159" customHeight="1" x14ac:dyDescent="0.35">
      <c r="A23" s="4" t="s">
        <v>85</v>
      </c>
      <c r="B23" s="3" t="s">
        <v>86</v>
      </c>
      <c r="C23" s="4" t="s">
        <v>42</v>
      </c>
      <c r="D23" s="3" t="s">
        <v>87</v>
      </c>
      <c r="E23" s="3" t="s">
        <v>88</v>
      </c>
      <c r="F23" s="3" t="s">
        <v>89</v>
      </c>
      <c r="G23" s="3" t="s">
        <v>15</v>
      </c>
      <c r="H23" s="5" t="s">
        <v>16</v>
      </c>
      <c r="I23" s="13" t="e" vm="3">
        <v>#VALUE!</v>
      </c>
      <c r="J23" s="3" t="s">
        <v>164</v>
      </c>
    </row>
    <row r="24" spans="1:10" ht="66" customHeight="1" x14ac:dyDescent="0.35">
      <c r="A24" s="4" t="s">
        <v>90</v>
      </c>
      <c r="B24" s="3" t="s">
        <v>91</v>
      </c>
      <c r="C24" s="4" t="s">
        <v>17</v>
      </c>
      <c r="D24" s="3" t="s">
        <v>92</v>
      </c>
      <c r="E24" s="3" t="s">
        <v>93</v>
      </c>
      <c r="F24" s="3" t="s">
        <v>94</v>
      </c>
      <c r="G24" s="3" t="s">
        <v>15</v>
      </c>
      <c r="H24" s="5" t="s">
        <v>16</v>
      </c>
      <c r="I24" s="3" t="s">
        <v>95</v>
      </c>
      <c r="J24" s="3" t="s">
        <v>19</v>
      </c>
    </row>
    <row r="25" spans="1:10" ht="72.599999999999994" customHeight="1" x14ac:dyDescent="0.35">
      <c r="A25" s="4" t="s">
        <v>96</v>
      </c>
      <c r="B25" s="3" t="s">
        <v>97</v>
      </c>
      <c r="C25" s="4" t="s">
        <v>17</v>
      </c>
      <c r="D25" s="3" t="s">
        <v>98</v>
      </c>
      <c r="E25" s="3" t="s">
        <v>93</v>
      </c>
      <c r="F25" s="3" t="s">
        <v>99</v>
      </c>
      <c r="G25" s="3" t="s">
        <v>15</v>
      </c>
      <c r="H25" s="5" t="s">
        <v>16</v>
      </c>
      <c r="I25" s="3" t="s">
        <v>95</v>
      </c>
      <c r="J25" s="3" t="s">
        <v>19</v>
      </c>
    </row>
    <row r="26" spans="1:10" ht="177" customHeight="1" x14ac:dyDescent="0.35">
      <c r="A26" s="4" t="s">
        <v>100</v>
      </c>
      <c r="B26" s="3" t="s">
        <v>101</v>
      </c>
      <c r="C26" s="4" t="s">
        <v>17</v>
      </c>
      <c r="D26" s="3" t="s">
        <v>132</v>
      </c>
      <c r="E26" s="3" t="s">
        <v>102</v>
      </c>
      <c r="F26" s="3" t="s">
        <v>103</v>
      </c>
      <c r="G26" s="3" t="s">
        <v>15</v>
      </c>
      <c r="H26" s="5" t="s">
        <v>16</v>
      </c>
      <c r="I26" s="3" t="s">
        <v>104</v>
      </c>
      <c r="J26" s="3" t="s">
        <v>19</v>
      </c>
    </row>
    <row r="27" spans="1:10" ht="186" customHeight="1" x14ac:dyDescent="0.35">
      <c r="A27" s="4" t="s">
        <v>108</v>
      </c>
      <c r="B27" s="3" t="s">
        <v>109</v>
      </c>
      <c r="C27" s="4" t="s">
        <v>17</v>
      </c>
      <c r="D27" s="3" t="s">
        <v>133</v>
      </c>
      <c r="E27" s="3" t="s">
        <v>110</v>
      </c>
      <c r="F27" s="3" t="s">
        <v>111</v>
      </c>
      <c r="G27" s="3" t="s">
        <v>15</v>
      </c>
      <c r="H27" s="5" t="s">
        <v>16</v>
      </c>
      <c r="I27" s="3" t="s">
        <v>104</v>
      </c>
      <c r="J27" s="3" t="s">
        <v>19</v>
      </c>
    </row>
    <row r="28" spans="1:10" ht="129" customHeight="1" x14ac:dyDescent="0.35">
      <c r="A28" s="4" t="s">
        <v>112</v>
      </c>
      <c r="B28" s="3" t="s">
        <v>113</v>
      </c>
      <c r="C28" s="4" t="s">
        <v>17</v>
      </c>
      <c r="D28" s="3" t="s">
        <v>114</v>
      </c>
      <c r="E28" s="3" t="s">
        <v>115</v>
      </c>
      <c r="F28" s="3" t="s">
        <v>116</v>
      </c>
      <c r="G28" s="3" t="s">
        <v>15</v>
      </c>
      <c r="H28" s="5" t="s">
        <v>16</v>
      </c>
      <c r="I28" s="3" t="s">
        <v>104</v>
      </c>
      <c r="J28" s="3" t="s">
        <v>19</v>
      </c>
    </row>
    <row r="29" spans="1:10" ht="81.599999999999994" customHeight="1" x14ac:dyDescent="0.35">
      <c r="A29" s="4" t="s">
        <v>117</v>
      </c>
      <c r="B29" s="3" t="s">
        <v>118</v>
      </c>
      <c r="C29" s="4" t="s">
        <v>17</v>
      </c>
      <c r="D29" s="3"/>
      <c r="E29" s="3" t="s">
        <v>119</v>
      </c>
      <c r="F29" s="3" t="s">
        <v>120</v>
      </c>
      <c r="G29" s="3" t="s">
        <v>15</v>
      </c>
      <c r="H29" s="5" t="s">
        <v>16</v>
      </c>
      <c r="I29" s="3" t="s">
        <v>104</v>
      </c>
      <c r="J29" s="3" t="s">
        <v>19</v>
      </c>
    </row>
    <row r="30" spans="1:10" ht="124.2" customHeight="1" x14ac:dyDescent="0.35">
      <c r="A30" s="4" t="s">
        <v>121</v>
      </c>
      <c r="B30" s="3" t="s">
        <v>122</v>
      </c>
      <c r="C30" s="4" t="s">
        <v>17</v>
      </c>
      <c r="D30" s="3" t="s">
        <v>126</v>
      </c>
      <c r="E30" s="3" t="s">
        <v>123</v>
      </c>
      <c r="F30" s="3" t="s">
        <v>124</v>
      </c>
      <c r="G30" s="3" t="s">
        <v>15</v>
      </c>
      <c r="H30" s="5" t="s">
        <v>16</v>
      </c>
      <c r="I30" s="3" t="s">
        <v>125</v>
      </c>
      <c r="J30" s="3" t="s">
        <v>19</v>
      </c>
    </row>
    <row r="31" spans="1:10" ht="190.8" customHeight="1" x14ac:dyDescent="0.35">
      <c r="A31" s="4" t="s">
        <v>129</v>
      </c>
      <c r="B31" s="3" t="s">
        <v>130</v>
      </c>
      <c r="C31" s="4" t="s">
        <v>17</v>
      </c>
      <c r="D31" s="3" t="s">
        <v>131</v>
      </c>
      <c r="E31" s="3" t="s">
        <v>134</v>
      </c>
      <c r="F31" s="3" t="s">
        <v>135</v>
      </c>
      <c r="G31" s="3" t="s">
        <v>15</v>
      </c>
      <c r="H31" s="5" t="s">
        <v>16</v>
      </c>
      <c r="I31" s="3" t="s">
        <v>136</v>
      </c>
      <c r="J31" s="3" t="s">
        <v>19</v>
      </c>
    </row>
    <row r="32" spans="1:10" ht="199.2" customHeight="1" x14ac:dyDescent="0.35">
      <c r="A32" s="4" t="s">
        <v>137</v>
      </c>
      <c r="B32" s="3" t="s">
        <v>138</v>
      </c>
      <c r="C32" s="4" t="s">
        <v>17</v>
      </c>
      <c r="D32" s="3" t="s">
        <v>139</v>
      </c>
      <c r="E32" s="3" t="s">
        <v>140</v>
      </c>
      <c r="F32" s="3" t="s">
        <v>111</v>
      </c>
      <c r="G32" s="3" t="s">
        <v>15</v>
      </c>
      <c r="H32" s="5" t="s">
        <v>16</v>
      </c>
      <c r="I32" s="3" t="s">
        <v>136</v>
      </c>
      <c r="J32" s="3" t="s">
        <v>19</v>
      </c>
    </row>
    <row r="33" spans="1:10" ht="126" customHeight="1" x14ac:dyDescent="0.35">
      <c r="A33" s="4" t="s">
        <v>141</v>
      </c>
      <c r="B33" s="3" t="s">
        <v>142</v>
      </c>
      <c r="C33" s="4" t="s">
        <v>42</v>
      </c>
      <c r="D33" s="3"/>
      <c r="E33" s="3" t="s">
        <v>143</v>
      </c>
      <c r="F33" s="3" t="s">
        <v>144</v>
      </c>
      <c r="G33" s="3" t="s">
        <v>15</v>
      </c>
      <c r="H33" s="5" t="s">
        <v>16</v>
      </c>
      <c r="I33" s="3" t="e" vm="4">
        <v>#VALUE!</v>
      </c>
      <c r="J33" s="3" t="s">
        <v>164</v>
      </c>
    </row>
    <row r="34" spans="1:10" ht="144" customHeight="1" x14ac:dyDescent="0.35">
      <c r="A34" s="4" t="s">
        <v>145</v>
      </c>
      <c r="B34" s="3" t="s">
        <v>146</v>
      </c>
      <c r="C34" s="4" t="s">
        <v>42</v>
      </c>
      <c r="D34" s="3" t="s">
        <v>147</v>
      </c>
      <c r="E34" s="3" t="s">
        <v>148</v>
      </c>
      <c r="F34" s="3" t="s">
        <v>149</v>
      </c>
      <c r="G34" s="3" t="s">
        <v>15</v>
      </c>
      <c r="H34" s="5" t="s">
        <v>16</v>
      </c>
      <c r="I34" s="3" t="e" vm="5">
        <v>#VALUE!</v>
      </c>
      <c r="J34" s="3" t="s">
        <v>164</v>
      </c>
    </row>
    <row r="35" spans="1:10" ht="129.6" customHeight="1" x14ac:dyDescent="0.35">
      <c r="A35" s="4" t="s">
        <v>150</v>
      </c>
      <c r="B35" s="3" t="s">
        <v>151</v>
      </c>
      <c r="C35" s="4" t="s">
        <v>42</v>
      </c>
      <c r="D35" s="3" t="s">
        <v>152</v>
      </c>
      <c r="E35" s="3" t="s">
        <v>153</v>
      </c>
      <c r="F35" s="3" t="s">
        <v>154</v>
      </c>
      <c r="G35" s="3" t="s">
        <v>15</v>
      </c>
      <c r="H35" s="5" t="s">
        <v>16</v>
      </c>
      <c r="I35" s="3" t="e" vm="6">
        <v>#VALUE!</v>
      </c>
      <c r="J35" s="3" t="s">
        <v>164</v>
      </c>
    </row>
    <row r="36" spans="1:10" ht="118.2" customHeight="1" x14ac:dyDescent="0.35">
      <c r="A36" s="4" t="s">
        <v>155</v>
      </c>
      <c r="B36" s="3" t="s">
        <v>156</v>
      </c>
      <c r="C36" s="4" t="s">
        <v>42</v>
      </c>
      <c r="D36" s="3" t="s">
        <v>157</v>
      </c>
      <c r="E36" s="3" t="s">
        <v>158</v>
      </c>
      <c r="F36" s="3" t="s">
        <v>159</v>
      </c>
      <c r="G36" s="3" t="s">
        <v>15</v>
      </c>
      <c r="H36" s="5" t="s">
        <v>16</v>
      </c>
      <c r="I36" s="3" t="e" vm="7">
        <v>#VALUE!</v>
      </c>
      <c r="J36" s="3" t="s">
        <v>164</v>
      </c>
    </row>
    <row r="37" spans="1:10" ht="109.2" customHeight="1" x14ac:dyDescent="0.35">
      <c r="A37" s="4" t="s">
        <v>160</v>
      </c>
      <c r="B37" s="3" t="s">
        <v>161</v>
      </c>
      <c r="C37" s="4" t="s">
        <v>42</v>
      </c>
      <c r="D37" s="3" t="s">
        <v>162</v>
      </c>
      <c r="E37" s="3" t="s">
        <v>158</v>
      </c>
      <c r="F37" s="3" t="s">
        <v>163</v>
      </c>
      <c r="G37" s="3" t="s">
        <v>15</v>
      </c>
      <c r="H37" s="5" t="s">
        <v>16</v>
      </c>
      <c r="I37" s="3" t="e" vm="8">
        <v>#VALUE!</v>
      </c>
      <c r="J37" s="3" t="s">
        <v>164</v>
      </c>
    </row>
    <row r="45" spans="1:10" ht="22.8" x14ac:dyDescent="0.4">
      <c r="A45" s="15"/>
      <c r="B45" s="15"/>
    </row>
  </sheetData>
  <autoFilter ref="C6:C37" xr:uid="{6D0D8265-DD5D-4D8C-8C8D-3464C8891878}"/>
  <mergeCells count="2">
    <mergeCell ref="A5:B5"/>
    <mergeCell ref="A1:B1"/>
  </mergeCells>
  <phoneticPr fontId="1" type="noConversion"/>
  <conditionalFormatting sqref="H5:H1048576">
    <cfRule type="cellIs" dxfId="4" priority="6" operator="equal">
      <formula>"Failed"</formula>
    </cfRule>
    <cfRule type="cellIs" dxfId="3" priority="7" operator="equal">
      <formula>"Passed"</formula>
    </cfRule>
  </conditionalFormatting>
  <conditionalFormatting sqref="C5:C1048576">
    <cfRule type="cellIs" dxfId="2" priority="4" operator="equal">
      <formula>"manual"</formula>
    </cfRule>
    <cfRule type="cellIs" dxfId="1" priority="5" operator="equal">
      <formula>"Automation"</formula>
    </cfRule>
  </conditionalFormatting>
  <conditionalFormatting sqref="H1:H1048576">
    <cfRule type="cellIs" dxfId="0" priority="1" operator="equal">
      <formula>"Spending"</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Ngan Nguyen</dc:creator>
  <cp:lastModifiedBy>Ngan Nguyen</cp:lastModifiedBy>
  <dcterms:created xsi:type="dcterms:W3CDTF">2025-06-24T03:22:54Z</dcterms:created>
  <dcterms:modified xsi:type="dcterms:W3CDTF">2025-06-25T07:11:31Z</dcterms:modified>
</cp:coreProperties>
</file>