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ndlau\Dropbox\03_References\Projects\CBCV in R Shiny\CustomerBasedFirmValuation2\"/>
    </mc:Choice>
  </mc:AlternateContent>
  <xr:revisionPtr revIDLastSave="0" documentId="13_ncr:1_{837CDF62-5D4A-4856-9A0A-1E6392EAA177}" xr6:coauthVersionLast="47" xr6:coauthVersionMax="47" xr10:uidLastSave="{00000000-0000-0000-0000-000000000000}"/>
  <bookViews>
    <workbookView xWindow="32145" yWindow="885" windowWidth="26250" windowHeight="18780" xr2:uid="{A45A3106-672F-4275-8A49-3EEE186F7BA5}"/>
  </bookViews>
  <sheets>
    <sheet name="NewLostExist" sheetId="1" r:id="rId1"/>
    <sheet name="NewLostExist_by_Cohor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2" l="1"/>
  <c r="G11" i="2" s="1"/>
  <c r="F19" i="2" s="1"/>
  <c r="F27" i="2" s="1"/>
  <c r="E10" i="2"/>
  <c r="F10" i="2" s="1"/>
  <c r="D9" i="2"/>
  <c r="E9" i="2" s="1"/>
  <c r="C8" i="2"/>
  <c r="D8" i="2" s="1"/>
  <c r="B7" i="2"/>
  <c r="C7" i="2" s="1"/>
  <c r="G10" i="2" l="1"/>
  <c r="F18" i="2" s="1"/>
  <c r="F26" i="2" s="1"/>
  <c r="E18" i="2"/>
  <c r="E26" i="2" s="1"/>
  <c r="B15" i="2"/>
  <c r="B23" i="2" s="1"/>
  <c r="D7" i="2"/>
  <c r="C16" i="2"/>
  <c r="C24" i="2" s="1"/>
  <c r="E8" i="2"/>
  <c r="D17" i="2"/>
  <c r="D25" i="2" s="1"/>
  <c r="F9" i="2"/>
  <c r="E17" i="2" l="1"/>
  <c r="E25" i="2" s="1"/>
  <c r="G9" i="2"/>
  <c r="F17" i="2" s="1"/>
  <c r="F25" i="2" s="1"/>
  <c r="F8" i="2"/>
  <c r="D16" i="2"/>
  <c r="D24" i="2" s="1"/>
  <c r="C15" i="2"/>
  <c r="C23" i="2" s="1"/>
  <c r="E7" i="2"/>
  <c r="F7" i="2" l="1"/>
  <c r="D15" i="2"/>
  <c r="D23" i="2" s="1"/>
  <c r="E16" i="2"/>
  <c r="E24" i="2" s="1"/>
  <c r="G8" i="2"/>
  <c r="F16" i="2" s="1"/>
  <c r="F24" i="2" s="1"/>
  <c r="E15" i="2" l="1"/>
  <c r="E23" i="2" s="1"/>
  <c r="G7" i="2"/>
  <c r="F15" i="2" s="1"/>
  <c r="F23" i="2" s="1"/>
  <c r="C9" i="1" l="1"/>
  <c r="D9" i="1"/>
  <c r="B9" i="1"/>
  <c r="B17" i="1" s="1"/>
  <c r="C12" i="1"/>
  <c r="C18" i="1" s="1"/>
  <c r="D12" i="1"/>
  <c r="D18" i="1" s="1"/>
  <c r="B12" i="1"/>
  <c r="B13" i="1" s="1"/>
  <c r="B14" i="1" s="1"/>
  <c r="C8" i="1"/>
  <c r="D8" i="1"/>
  <c r="B8" i="1"/>
  <c r="B18" i="1" l="1"/>
  <c r="B19" i="1" s="1"/>
  <c r="C11" i="1"/>
  <c r="B15" i="1"/>
  <c r="C13" i="1" l="1"/>
  <c r="C14" i="1" s="1"/>
  <c r="C15" i="1" s="1"/>
  <c r="C17" i="1"/>
  <c r="D11" i="1"/>
  <c r="D13" i="1" l="1"/>
  <c r="D14" i="1" s="1"/>
  <c r="D15" i="1" s="1"/>
  <c r="D17" i="1"/>
  <c r="C20" i="1"/>
  <c r="C19" i="1"/>
  <c r="D20" i="1" l="1"/>
  <c r="D19" i="1"/>
</calcChain>
</file>

<file path=xl/sharedStrings.xml><?xml version="1.0" encoding="utf-8"?>
<sst xmlns="http://schemas.openxmlformats.org/spreadsheetml/2006/main" count="28" uniqueCount="28">
  <si>
    <t>t = 1</t>
  </si>
  <si>
    <t>t= 2</t>
  </si>
  <si>
    <t>t = 3</t>
  </si>
  <si>
    <t>EXIST(t)</t>
  </si>
  <si>
    <t>NEW(t)</t>
  </si>
  <si>
    <t>BEGIN(t)</t>
  </si>
  <si>
    <t>END(t)</t>
  </si>
  <si>
    <t>LOST(t)</t>
  </si>
  <si>
    <t>Retention Rate</t>
  </si>
  <si>
    <t>Retention Rate(t)</t>
  </si>
  <si>
    <t>* Customers are acquired at the beginning</t>
  </si>
  <si>
    <t>EXIST_REV(t)</t>
  </si>
  <si>
    <t>NEW_REV(t)</t>
  </si>
  <si>
    <t>LOST_REV(t)</t>
  </si>
  <si>
    <t>Revenue per Customer</t>
  </si>
  <si>
    <t>New Customers  per period</t>
  </si>
  <si>
    <t>Revenue per Customer(t)</t>
  </si>
  <si>
    <t>* Customers churn at the end of a period</t>
  </si>
  <si>
    <t>REV(t)</t>
  </si>
  <si>
    <t>* Lost revenue is the amount of revenue generated by customers who generated revenue in t-1 but not in t</t>
  </si>
  <si>
    <t>* Every customer that is alive in the beginning of a period generates 'Revenue_per_Customer' in that period</t>
  </si>
  <si>
    <t>Assumptions Data-Generating Process</t>
  </si>
  <si>
    <t>new customers per period</t>
  </si>
  <si>
    <t>retention rate</t>
  </si>
  <si>
    <t>revenue per customer</t>
  </si>
  <si>
    <t>Number of Customers (at the beginning)</t>
  </si>
  <si>
    <t>Number of Customers (at the end)</t>
  </si>
  <si>
    <t>Number of Customers 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</si>
</sst>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€&quot;;[Red]\-#,##0\ &quot;€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0" fillId="2" borderId="0" xfId="0" applyFill="1"/>
    <xf numFmtId="6" fontId="0" fillId="0" borderId="0" xfId="0" applyNumberFormat="1"/>
    <xf numFmtId="6" fontId="0" fillId="2" borderId="0" xfId="0" applyNumberFormat="1" applyFill="1"/>
    <xf numFmtId="9" fontId="0" fillId="2" borderId="0" xfId="1" applyFont="1" applyFill="1"/>
    <xf numFmtId="0" fontId="3" fillId="0" borderId="0" xfId="0" applyFont="1"/>
    <xf numFmtId="9" fontId="0" fillId="0" borderId="0" xfId="1" applyFont="1"/>
    <xf numFmtId="0" fontId="0" fillId="0" borderId="0" xfId="0" applyFont="1"/>
    <xf numFmtId="9" fontId="0" fillId="2" borderId="0" xfId="0" applyNumberFormat="1" applyFill="1"/>
    <xf numFmtId="0" fontId="4" fillId="0" borderId="0" xfId="0" applyFont="1"/>
    <xf numFmtId="0" fontId="5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8180D-19CC-4E6A-9F1E-5D78C5AEF279}">
  <dimension ref="A1:D26"/>
  <sheetViews>
    <sheetView tabSelected="1" zoomScale="150" zoomScaleNormal="150" workbookViewId="0">
      <selection activeCell="B25" sqref="B25"/>
    </sheetView>
  </sheetViews>
  <sheetFormatPr defaultRowHeight="15" x14ac:dyDescent="0.25"/>
  <cols>
    <col min="1" max="1" width="26.5703125" customWidth="1"/>
  </cols>
  <sheetData>
    <row r="1" spans="1:4" ht="21" x14ac:dyDescent="0.35">
      <c r="A1" s="6" t="s">
        <v>21</v>
      </c>
    </row>
    <row r="3" spans="1:4" x14ac:dyDescent="0.25">
      <c r="A3" t="s">
        <v>8</v>
      </c>
      <c r="B3" s="5">
        <v>0.8</v>
      </c>
    </row>
    <row r="4" spans="1:4" x14ac:dyDescent="0.25">
      <c r="A4" t="s">
        <v>15</v>
      </c>
      <c r="B4" s="2">
        <v>100</v>
      </c>
    </row>
    <row r="5" spans="1:4" x14ac:dyDescent="0.25">
      <c r="A5" t="s">
        <v>14</v>
      </c>
      <c r="B5" s="4">
        <v>10</v>
      </c>
    </row>
    <row r="7" spans="1:4" x14ac:dyDescent="0.25">
      <c r="B7" s="1" t="s">
        <v>0</v>
      </c>
      <c r="C7" s="1" t="s">
        <v>1</v>
      </c>
      <c r="D7" s="1" t="s">
        <v>2</v>
      </c>
    </row>
    <row r="8" spans="1:4" x14ac:dyDescent="0.25">
      <c r="A8" s="8" t="s">
        <v>9</v>
      </c>
      <c r="B8" s="7">
        <f>$B$3</f>
        <v>0.8</v>
      </c>
      <c r="C8" s="7">
        <f t="shared" ref="C8:D8" si="0">$B$3</f>
        <v>0.8</v>
      </c>
      <c r="D8" s="7">
        <f t="shared" si="0"/>
        <v>0.8</v>
      </c>
    </row>
    <row r="9" spans="1:4" x14ac:dyDescent="0.25">
      <c r="A9" s="8" t="s">
        <v>16</v>
      </c>
      <c r="B9" s="3">
        <f>$B$5</f>
        <v>10</v>
      </c>
      <c r="C9" s="3">
        <f t="shared" ref="C9:D9" si="1">$B$5</f>
        <v>10</v>
      </c>
      <c r="D9" s="3">
        <f t="shared" si="1"/>
        <v>10</v>
      </c>
    </row>
    <row r="11" spans="1:4" x14ac:dyDescent="0.25">
      <c r="A11" t="s">
        <v>3</v>
      </c>
      <c r="B11">
        <v>0</v>
      </c>
      <c r="C11">
        <f>B14</f>
        <v>80</v>
      </c>
      <c r="D11">
        <f>C14</f>
        <v>144</v>
      </c>
    </row>
    <row r="12" spans="1:4" x14ac:dyDescent="0.25">
      <c r="A12" t="s">
        <v>4</v>
      </c>
      <c r="B12">
        <f>$B$4</f>
        <v>100</v>
      </c>
      <c r="C12">
        <f t="shared" ref="C12:D12" si="2">$B$4</f>
        <v>100</v>
      </c>
      <c r="D12">
        <f t="shared" si="2"/>
        <v>100</v>
      </c>
    </row>
    <row r="13" spans="1:4" x14ac:dyDescent="0.25">
      <c r="A13" t="s">
        <v>5</v>
      </c>
      <c r="B13">
        <f>B12+B11</f>
        <v>100</v>
      </c>
      <c r="C13">
        <f t="shared" ref="C13:D13" si="3">C12+C11</f>
        <v>180</v>
      </c>
      <c r="D13">
        <f t="shared" si="3"/>
        <v>244</v>
      </c>
    </row>
    <row r="14" spans="1:4" x14ac:dyDescent="0.25">
      <c r="A14" t="s">
        <v>6</v>
      </c>
      <c r="B14">
        <f>B13*B8</f>
        <v>80</v>
      </c>
      <c r="C14">
        <f>C13*C8</f>
        <v>144</v>
      </c>
      <c r="D14">
        <f>D13*D8</f>
        <v>195.20000000000002</v>
      </c>
    </row>
    <row r="15" spans="1:4" x14ac:dyDescent="0.25">
      <c r="A15" t="s">
        <v>7</v>
      </c>
      <c r="B15">
        <f>B14-B13</f>
        <v>-20</v>
      </c>
      <c r="C15">
        <f t="shared" ref="C15:D15" si="4">C14-C13</f>
        <v>-36</v>
      </c>
      <c r="D15">
        <f t="shared" si="4"/>
        <v>-48.799999999999983</v>
      </c>
    </row>
    <row r="17" spans="1:4" x14ac:dyDescent="0.25">
      <c r="A17" t="s">
        <v>11</v>
      </c>
      <c r="B17" s="3">
        <f>B11*B$9</f>
        <v>0</v>
      </c>
      <c r="C17" s="3">
        <f t="shared" ref="C17:D17" si="5">C11*C$9</f>
        <v>800</v>
      </c>
      <c r="D17" s="3">
        <f t="shared" si="5"/>
        <v>1440</v>
      </c>
    </row>
    <row r="18" spans="1:4" x14ac:dyDescent="0.25">
      <c r="A18" t="s">
        <v>12</v>
      </c>
      <c r="B18" s="3">
        <f t="shared" ref="B18:D18" si="6">B12*B$9</f>
        <v>1000</v>
      </c>
      <c r="C18" s="3">
        <f t="shared" si="6"/>
        <v>1000</v>
      </c>
      <c r="D18" s="3">
        <f t="shared" si="6"/>
        <v>1000</v>
      </c>
    </row>
    <row r="19" spans="1:4" x14ac:dyDescent="0.25">
      <c r="A19" t="s">
        <v>18</v>
      </c>
      <c r="B19" s="3">
        <f>B18+B17</f>
        <v>1000</v>
      </c>
      <c r="C19" s="3">
        <f t="shared" ref="C19:D19" si="7">C18+C17</f>
        <v>1800</v>
      </c>
      <c r="D19" s="3">
        <f t="shared" si="7"/>
        <v>2440</v>
      </c>
    </row>
    <row r="20" spans="1:4" x14ac:dyDescent="0.25">
      <c r="A20" t="s">
        <v>13</v>
      </c>
      <c r="B20" s="3">
        <v>0</v>
      </c>
      <c r="C20" s="3">
        <f>C17-B19</f>
        <v>-200</v>
      </c>
      <c r="D20" s="3">
        <f>D17-C19</f>
        <v>-360</v>
      </c>
    </row>
    <row r="21" spans="1:4" x14ac:dyDescent="0.25">
      <c r="B21" s="3"/>
      <c r="C21" s="3"/>
      <c r="D21" s="3"/>
    </row>
    <row r="23" spans="1:4" x14ac:dyDescent="0.25">
      <c r="A23" t="s">
        <v>10</v>
      </c>
    </row>
    <row r="24" spans="1:4" x14ac:dyDescent="0.25">
      <c r="A24" t="s">
        <v>20</v>
      </c>
    </row>
    <row r="25" spans="1:4" x14ac:dyDescent="0.25">
      <c r="A25" t="s">
        <v>17</v>
      </c>
    </row>
    <row r="26" spans="1:4" x14ac:dyDescent="0.25">
      <c r="A26" t="s">
        <v>19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E3764-CFEE-4D59-9454-690A47EB90E4}">
  <dimension ref="A1:G27"/>
  <sheetViews>
    <sheetView workbookViewId="0">
      <selection sqref="A1:G27"/>
    </sheetView>
  </sheetViews>
  <sheetFormatPr defaultRowHeight="15" x14ac:dyDescent="0.25"/>
  <sheetData>
    <row r="1" spans="1:7" x14ac:dyDescent="0.25">
      <c r="A1" t="s">
        <v>22</v>
      </c>
      <c r="B1" s="2">
        <v>100</v>
      </c>
    </row>
    <row r="2" spans="1:7" x14ac:dyDescent="0.25">
      <c r="A2" t="s">
        <v>23</v>
      </c>
      <c r="B2" s="9">
        <v>0.8</v>
      </c>
    </row>
    <row r="3" spans="1:7" x14ac:dyDescent="0.25">
      <c r="A3" t="s">
        <v>24</v>
      </c>
      <c r="B3" s="4">
        <v>10</v>
      </c>
      <c r="E3" s="10"/>
    </row>
    <row r="5" spans="1:7" x14ac:dyDescent="0.25">
      <c r="A5" t="s">
        <v>25</v>
      </c>
    </row>
    <row r="6" spans="1:7" x14ac:dyDescent="0.25">
      <c r="B6">
        <v>1</v>
      </c>
      <c r="C6">
        <v>2</v>
      </c>
      <c r="D6">
        <v>3</v>
      </c>
      <c r="E6">
        <v>4</v>
      </c>
      <c r="F6">
        <v>5</v>
      </c>
      <c r="G6" s="10">
        <v>6</v>
      </c>
    </row>
    <row r="7" spans="1:7" x14ac:dyDescent="0.25">
      <c r="A7">
        <v>1</v>
      </c>
      <c r="B7">
        <f>$B$1</f>
        <v>100</v>
      </c>
      <c r="C7">
        <f>B7*$B$2</f>
        <v>80</v>
      </c>
      <c r="D7">
        <f t="shared" ref="D7:G8" si="0">C7*$B$2</f>
        <v>64</v>
      </c>
      <c r="E7">
        <f t="shared" si="0"/>
        <v>51.2</v>
      </c>
      <c r="F7">
        <f t="shared" si="0"/>
        <v>40.960000000000008</v>
      </c>
      <c r="G7" s="10">
        <f t="shared" si="0"/>
        <v>32.768000000000008</v>
      </c>
    </row>
    <row r="8" spans="1:7" x14ac:dyDescent="0.25">
      <c r="A8">
        <v>2</v>
      </c>
      <c r="C8">
        <f>$B$1</f>
        <v>100</v>
      </c>
      <c r="D8">
        <f t="shared" si="0"/>
        <v>80</v>
      </c>
      <c r="E8">
        <f t="shared" si="0"/>
        <v>64</v>
      </c>
      <c r="F8">
        <f t="shared" si="0"/>
        <v>51.2</v>
      </c>
      <c r="G8" s="10">
        <f t="shared" si="0"/>
        <v>40.960000000000008</v>
      </c>
    </row>
    <row r="9" spans="1:7" x14ac:dyDescent="0.25">
      <c r="A9">
        <v>3</v>
      </c>
      <c r="D9">
        <f>$B$1</f>
        <v>100</v>
      </c>
      <c r="E9">
        <f>D9*$B$2</f>
        <v>80</v>
      </c>
      <c r="F9">
        <f>E9*$B$2</f>
        <v>64</v>
      </c>
      <c r="G9" s="10">
        <f>F9*$B$2</f>
        <v>51.2</v>
      </c>
    </row>
    <row r="10" spans="1:7" x14ac:dyDescent="0.25">
      <c r="A10">
        <v>4</v>
      </c>
      <c r="E10">
        <f>$B$1</f>
        <v>100</v>
      </c>
      <c r="F10">
        <f>E10*$B$2</f>
        <v>80</v>
      </c>
      <c r="G10" s="10">
        <f>F10*$B$2</f>
        <v>64</v>
      </c>
    </row>
    <row r="11" spans="1:7" x14ac:dyDescent="0.25">
      <c r="A11">
        <v>5</v>
      </c>
      <c r="F11">
        <f>$B$1</f>
        <v>100</v>
      </c>
      <c r="G11" s="10">
        <f>F11*$B$2</f>
        <v>80</v>
      </c>
    </row>
    <row r="13" spans="1:7" x14ac:dyDescent="0.25">
      <c r="A13" t="s">
        <v>26</v>
      </c>
    </row>
    <row r="14" spans="1:7" x14ac:dyDescent="0.25">
      <c r="B14">
        <v>1</v>
      </c>
      <c r="C14">
        <v>2</v>
      </c>
      <c r="D14">
        <v>3</v>
      </c>
      <c r="E14">
        <v>4</v>
      </c>
      <c r="F14">
        <v>5</v>
      </c>
    </row>
    <row r="15" spans="1:7" x14ac:dyDescent="0.25">
      <c r="A15">
        <v>1</v>
      </c>
      <c r="B15">
        <f>C7</f>
        <v>80</v>
      </c>
      <c r="C15">
        <f t="shared" ref="C15:F19" si="1">D7</f>
        <v>64</v>
      </c>
      <c r="D15">
        <f t="shared" si="1"/>
        <v>51.2</v>
      </c>
      <c r="E15">
        <f t="shared" si="1"/>
        <v>40.960000000000008</v>
      </c>
      <c r="F15">
        <f t="shared" si="1"/>
        <v>32.768000000000008</v>
      </c>
    </row>
    <row r="16" spans="1:7" x14ac:dyDescent="0.25">
      <c r="A16">
        <v>2</v>
      </c>
      <c r="C16">
        <f t="shared" si="1"/>
        <v>80</v>
      </c>
      <c r="D16">
        <f t="shared" si="1"/>
        <v>64</v>
      </c>
      <c r="E16">
        <f t="shared" si="1"/>
        <v>51.2</v>
      </c>
      <c r="F16">
        <f t="shared" si="1"/>
        <v>40.960000000000008</v>
      </c>
    </row>
    <row r="17" spans="1:6" x14ac:dyDescent="0.25">
      <c r="A17">
        <v>3</v>
      </c>
      <c r="D17">
        <f t="shared" si="1"/>
        <v>80</v>
      </c>
      <c r="E17">
        <f t="shared" si="1"/>
        <v>64</v>
      </c>
      <c r="F17">
        <f t="shared" si="1"/>
        <v>51.2</v>
      </c>
    </row>
    <row r="18" spans="1:6" x14ac:dyDescent="0.25">
      <c r="A18">
        <v>4</v>
      </c>
      <c r="E18">
        <f t="shared" si="1"/>
        <v>80</v>
      </c>
      <c r="F18">
        <f t="shared" si="1"/>
        <v>64</v>
      </c>
    </row>
    <row r="19" spans="1:6" x14ac:dyDescent="0.25">
      <c r="A19">
        <v>5</v>
      </c>
      <c r="F19">
        <f t="shared" si="1"/>
        <v>80</v>
      </c>
    </row>
    <row r="21" spans="1:6" x14ac:dyDescent="0.25">
      <c r="A21" s="11" t="s">
        <v>27</v>
      </c>
    </row>
    <row r="22" spans="1:6" x14ac:dyDescent="0.25">
      <c r="B22">
        <v>1</v>
      </c>
      <c r="C22">
        <v>2</v>
      </c>
      <c r="D22">
        <v>3</v>
      </c>
      <c r="E22">
        <v>4</v>
      </c>
      <c r="F22">
        <v>5</v>
      </c>
    </row>
    <row r="23" spans="1:6" x14ac:dyDescent="0.25">
      <c r="A23">
        <v>1</v>
      </c>
      <c r="B23">
        <f>B15-B7</f>
        <v>-20</v>
      </c>
      <c r="C23">
        <f t="shared" ref="C23:F27" si="2">C15-C7</f>
        <v>-16</v>
      </c>
      <c r="D23">
        <f t="shared" si="2"/>
        <v>-12.799999999999997</v>
      </c>
      <c r="E23">
        <f t="shared" si="2"/>
        <v>-10.239999999999995</v>
      </c>
      <c r="F23">
        <f t="shared" si="2"/>
        <v>-8.1920000000000002</v>
      </c>
    </row>
    <row r="24" spans="1:6" x14ac:dyDescent="0.25">
      <c r="A24">
        <v>2</v>
      </c>
      <c r="C24">
        <f t="shared" si="2"/>
        <v>-20</v>
      </c>
      <c r="D24">
        <f t="shared" si="2"/>
        <v>-16</v>
      </c>
      <c r="E24">
        <f t="shared" si="2"/>
        <v>-12.799999999999997</v>
      </c>
      <c r="F24">
        <f t="shared" si="2"/>
        <v>-10.239999999999995</v>
      </c>
    </row>
    <row r="25" spans="1:6" x14ac:dyDescent="0.25">
      <c r="A25">
        <v>3</v>
      </c>
      <c r="D25">
        <f t="shared" si="2"/>
        <v>-20</v>
      </c>
      <c r="E25">
        <f t="shared" si="2"/>
        <v>-16</v>
      </c>
      <c r="F25">
        <f t="shared" si="2"/>
        <v>-12.799999999999997</v>
      </c>
    </row>
    <row r="26" spans="1:6" x14ac:dyDescent="0.25">
      <c r="A26">
        <v>4</v>
      </c>
      <c r="E26">
        <f t="shared" si="2"/>
        <v>-20</v>
      </c>
      <c r="F26">
        <f t="shared" si="2"/>
        <v>-16</v>
      </c>
    </row>
    <row r="27" spans="1:6" x14ac:dyDescent="0.25">
      <c r="A27">
        <v>5</v>
      </c>
      <c r="F27">
        <f t="shared" si="2"/>
        <v>-20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NewLostExist</vt:lpstr>
      <vt:lpstr>NewLostExist_by_Cohorts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Gandlau</dc:creator>
  <cp:lastModifiedBy>Nils Gandlau</cp:lastModifiedBy>
  <dcterms:created xsi:type="dcterms:W3CDTF">2021-11-22T08:32:20Z</dcterms:created>
  <dcterms:modified xsi:type="dcterms:W3CDTF">2021-11-25T13:28:25Z</dcterms:modified>
</cp:coreProperties>
</file>