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sktop\CMPT417 Project\"/>
    </mc:Choice>
  </mc:AlternateContent>
  <xr:revisionPtr revIDLastSave="0" documentId="13_ncr:1_{30832200-2391-4859-9A56-FA458B6C2CD0}" xr6:coauthVersionLast="45" xr6:coauthVersionMax="45" xr10:uidLastSave="{00000000-0000-0000-0000-000000000000}"/>
  <bookViews>
    <workbookView xWindow="-28920" yWindow="-120" windowWidth="29040" windowHeight="15840" xr2:uid="{8E0532C4-6D68-4224-8426-0467732A1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00" i="1"/>
  <c r="L99" i="1"/>
  <c r="L43" i="1" l="1"/>
  <c r="L97" i="1"/>
  <c r="L77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57" i="1"/>
  <c r="L58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98" i="1"/>
  <c r="L18" i="1"/>
  <c r="L38" i="1"/>
  <c r="L124" i="1"/>
  <c r="L123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<sst xmlns="http://schemas.openxmlformats.org/spreadsheetml/2006/main" count="278" uniqueCount="38">
  <si>
    <t>test case</t>
  </si>
  <si>
    <t>num</t>
  </si>
  <si>
    <t>cap</t>
  </si>
  <si>
    <t>fun</t>
  </si>
  <si>
    <t>time 1</t>
  </si>
  <si>
    <t>time 2</t>
  </si>
  <si>
    <t>time3</t>
  </si>
  <si>
    <t>K</t>
  </si>
  <si>
    <t>totalFun</t>
  </si>
  <si>
    <t>avg(time)</t>
  </si>
  <si>
    <t>SAT</t>
  </si>
  <si>
    <t>[4,1,2,3]</t>
  </si>
  <si>
    <t>IDP</t>
  </si>
  <si>
    <t>Minizinc Gecode without constraint optimization</t>
  </si>
  <si>
    <t>Minizinc Chuffed with optimization</t>
  </si>
  <si>
    <t>[4,-1,-2,3]</t>
  </si>
  <si>
    <t>refill</t>
  </si>
  <si>
    <t>[4,1,-2,3,4]</t>
  </si>
  <si>
    <t>[4,1,2,-3,-2,-1]</t>
  </si>
  <si>
    <t>UNSAT</t>
  </si>
  <si>
    <t>[8,1,1,-3,2,6,-4]</t>
  </si>
  <si>
    <t>[-5,3,7,6,-2,1,2,-1]</t>
  </si>
  <si>
    <t>[4,7,-5,3,-5,-7,4,9]</t>
  </si>
  <si>
    <t>[-4,1,2,-3,1,2,-4,5,1,-2]</t>
  </si>
  <si>
    <t>[-5,2,1,-3,6,3,8,-5,-1,3]</t>
  </si>
  <si>
    <t>[6,-3,2,4,3,-5,-9,3,4,-6]</t>
  </si>
  <si>
    <t>[3,2,5,-4,6,-7,-3,5,4,2,1,-4]</t>
  </si>
  <si>
    <t>[3,2,-4,2,-3,4,-6,5,-8,3,-9]</t>
  </si>
  <si>
    <t>[3,1,1,2,6,3,4,5,3,2]</t>
  </si>
  <si>
    <t>[2,1,2,3,4,2,4,5,2,1]</t>
  </si>
  <si>
    <t>[3,1,-1,2,6,3,-4,5,3,-2,4,-5,7,6,-9]</t>
  </si>
  <si>
    <t>n/a</t>
  </si>
  <si>
    <t>[-4,-7,-5,-3,-5,-7,-4,-9]</t>
  </si>
  <si>
    <t>Minizinc Gecode with negative fun optimization</t>
  </si>
  <si>
    <t>Minizinc Gecode with 1st and 2nd optimization</t>
  </si>
  <si>
    <t xml:space="preserve">Minizinc Chuffed </t>
  </si>
  <si>
    <t>[4,8,-5,-9,6,-12,-3,10,3,2,7,-4,5,7,-2,-4,1,8,-6,1,4,2,-3,5,-7,8,-5,3,7,-8]</t>
  </si>
  <si>
    <t>[1,6,-5,-4,6,-7,-3,5,4,2,1,-4,5,7,-2,-4,1,8,-6,1,4,2,-3,5,-7]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</si>
</sst>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1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time for each test case between MiniZinc and IDP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MiniZinc Gecode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Sheet1!$L$3:$L$17</c15:sqref>
                  </c15:fullRef>
                </c:ext>
              </c:extLst>
              <c:f>Sheet1!$L$3:$L$17</c:f>
              <c:numCache>
                <c:formatCode>General</c:formatCode>
                <c:ptCount val="15"/>
                <c:pt idx="0">
                  <c:v>9.3000000000000013E-2</c:v>
                </c:pt>
                <c:pt idx="1">
                  <c:v>9.4666666666666677E-2</c:v>
                </c:pt>
                <c:pt idx="2">
                  <c:v>9.3666666666666676E-2</c:v>
                </c:pt>
                <c:pt idx="3">
                  <c:v>9.4666666666666677E-2</c:v>
                </c:pt>
                <c:pt idx="4">
                  <c:v>0.10666666666666667</c:v>
                </c:pt>
                <c:pt idx="5">
                  <c:v>0.13200000000000001</c:v>
                </c:pt>
                <c:pt idx="6">
                  <c:v>1.4413333333333334</c:v>
                </c:pt>
                <c:pt idx="7">
                  <c:v>16.747666666666664</c:v>
                </c:pt>
                <c:pt idx="8">
                  <c:v>7.128333333333333</c:v>
                </c:pt>
                <c:pt idx="9">
                  <c:v>4.589666666666667</c:v>
                </c:pt>
                <c:pt idx="10">
                  <c:v>1204.3333333333333</c:v>
                </c:pt>
                <c:pt idx="11">
                  <c:v>198.66666666666666</c:v>
                </c:pt>
                <c:pt idx="12">
                  <c:v>3.8653333333333335</c:v>
                </c:pt>
                <c:pt idx="13">
                  <c:v>498.66666666666669</c:v>
                </c:pt>
                <c:pt idx="14">
                  <c:v>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0-4181-ADF3-5C9B0C6A55B3}"/>
            </c:ext>
          </c:extLst>
        </c:ser>
        <c:ser>
          <c:idx val="2"/>
          <c:order val="1"/>
          <c:tx>
            <c:v>IDP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Sheet1!$L$109:$L$124</c15:sqref>
                  </c15:fullRef>
                </c:ext>
              </c:extLst>
              <c:f>Sheet1!$L$109:$L$123</c:f>
              <c:numCache>
                <c:formatCode>General</c:formatCode>
                <c:ptCount val="15"/>
                <c:pt idx="0">
                  <c:v>0.18766666666666665</c:v>
                </c:pt>
                <c:pt idx="1">
                  <c:v>0.18499999999999997</c:v>
                </c:pt>
                <c:pt idx="2">
                  <c:v>0.18133333333333335</c:v>
                </c:pt>
                <c:pt idx="3">
                  <c:v>0.18333333333333335</c:v>
                </c:pt>
                <c:pt idx="4">
                  <c:v>0.27666666666666667</c:v>
                </c:pt>
                <c:pt idx="5">
                  <c:v>0.24866666666666667</c:v>
                </c:pt>
                <c:pt idx="6">
                  <c:v>0.41700000000000004</c:v>
                </c:pt>
                <c:pt idx="7">
                  <c:v>0.27633333333333332</c:v>
                </c:pt>
                <c:pt idx="8">
                  <c:v>0.80366666666666664</c:v>
                </c:pt>
                <c:pt idx="9">
                  <c:v>0.32100000000000001</c:v>
                </c:pt>
                <c:pt idx="10">
                  <c:v>0.42566666666666669</c:v>
                </c:pt>
                <c:pt idx="11">
                  <c:v>0.37000000000000005</c:v>
                </c:pt>
                <c:pt idx="12">
                  <c:v>4.110666666666666</c:v>
                </c:pt>
                <c:pt idx="13">
                  <c:v>1.9906666666666666</c:v>
                </c:pt>
                <c:pt idx="14">
                  <c:v>2.5859999999999999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0-4181-ADF3-5C9B0C6A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66560"/>
        <c:axId val="220367872"/>
      </c:lineChart>
      <c:catAx>
        <c:axId val="22036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case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7872"/>
        <c:crosses val="autoZero"/>
        <c:auto val="1"/>
        <c:lblAlgn val="ctr"/>
        <c:lblOffset val="100"/>
        <c:noMultiLvlLbl val="0"/>
      </c:catAx>
      <c:valAx>
        <c:axId val="2203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Time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  <a:latin typeface="+mj-lt"/>
              </a:rPr>
              <a:t>Average time between MiniZinc with and without optimization 1</a:t>
            </a:r>
            <a:endParaRPr lang="en-CA" sz="1400">
              <a:effectLst/>
              <a:latin typeface="+mj-lt"/>
            </a:endParaRPr>
          </a:p>
        </c:rich>
      </c:tx>
      <c:layout>
        <c:manualLayout>
          <c:xMode val="edge"/>
          <c:yMode val="edge"/>
          <c:x val="0.12597151752654528"/>
          <c:y val="3.6847781734525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MiniZInc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9.3000000000000013E-2</c:v>
                </c:pt>
                <c:pt idx="1">
                  <c:v>9.4666666666666677E-2</c:v>
                </c:pt>
                <c:pt idx="2">
                  <c:v>9.3666666666666676E-2</c:v>
                </c:pt>
                <c:pt idx="3">
                  <c:v>9.4666666666666677E-2</c:v>
                </c:pt>
                <c:pt idx="4">
                  <c:v>0.10666666666666667</c:v>
                </c:pt>
                <c:pt idx="5">
                  <c:v>0.13200000000000001</c:v>
                </c:pt>
                <c:pt idx="6">
                  <c:v>1.4413333333333334</c:v>
                </c:pt>
                <c:pt idx="7">
                  <c:v>16.747666666666664</c:v>
                </c:pt>
                <c:pt idx="8">
                  <c:v>7.128333333333333</c:v>
                </c:pt>
                <c:pt idx="9">
                  <c:v>4.589666666666667</c:v>
                </c:pt>
                <c:pt idx="10">
                  <c:v>1204.3333333333333</c:v>
                </c:pt>
                <c:pt idx="11">
                  <c:v>198.66666666666666</c:v>
                </c:pt>
                <c:pt idx="12">
                  <c:v>3.8653333333333335</c:v>
                </c:pt>
                <c:pt idx="13">
                  <c:v>498.66666666666669</c:v>
                </c:pt>
                <c:pt idx="14">
                  <c:v>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4B38-9B71-F10134BB46E6}"/>
            </c:ext>
          </c:extLst>
        </c:ser>
        <c:ser>
          <c:idx val="2"/>
          <c:order val="1"/>
          <c:tx>
            <c:v>MiniZinc w/ Optimization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Sheet1!$L$23:$L$37</c:f>
              <c:numCache>
                <c:formatCode>General</c:formatCode>
                <c:ptCount val="15"/>
                <c:pt idx="0">
                  <c:v>0.10133333333333333</c:v>
                </c:pt>
                <c:pt idx="1">
                  <c:v>9.799999999999999E-2</c:v>
                </c:pt>
                <c:pt idx="2">
                  <c:v>9.2000000000000012E-2</c:v>
                </c:pt>
                <c:pt idx="3">
                  <c:v>9.4666666666666677E-2</c:v>
                </c:pt>
                <c:pt idx="4">
                  <c:v>0.10666666666666667</c:v>
                </c:pt>
                <c:pt idx="5">
                  <c:v>0.109</c:v>
                </c:pt>
                <c:pt idx="6">
                  <c:v>0.114</c:v>
                </c:pt>
                <c:pt idx="7">
                  <c:v>0.12133333333333333</c:v>
                </c:pt>
                <c:pt idx="8">
                  <c:v>0.129</c:v>
                </c:pt>
                <c:pt idx="9">
                  <c:v>0.114</c:v>
                </c:pt>
                <c:pt idx="10">
                  <c:v>0.79400000000000004</c:v>
                </c:pt>
                <c:pt idx="11">
                  <c:v>0.14533333333333331</c:v>
                </c:pt>
                <c:pt idx="12">
                  <c:v>3.7333333333333329</c:v>
                </c:pt>
                <c:pt idx="13">
                  <c:v>50.366666666666667</c:v>
                </c:pt>
                <c:pt idx="14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8-4B38-9B71-F10134BB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32432"/>
        <c:axId val="594530464"/>
      </c:lineChart>
      <c:catAx>
        <c:axId val="5945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case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0464"/>
        <c:crosses val="autoZero"/>
        <c:auto val="1"/>
        <c:lblAlgn val="ctr"/>
        <c:lblOffset val="100"/>
        <c:noMultiLvlLbl val="0"/>
      </c:catAx>
      <c:valAx>
        <c:axId val="594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time between MiniZinc with and without optimization 1 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Minizinc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9.3000000000000013E-2</c:v>
                </c:pt>
                <c:pt idx="1">
                  <c:v>9.4666666666666677E-2</c:v>
                </c:pt>
                <c:pt idx="2">
                  <c:v>9.3666666666666676E-2</c:v>
                </c:pt>
                <c:pt idx="3">
                  <c:v>9.4666666666666677E-2</c:v>
                </c:pt>
                <c:pt idx="4">
                  <c:v>0.10666666666666667</c:v>
                </c:pt>
                <c:pt idx="5">
                  <c:v>0.13200000000000001</c:v>
                </c:pt>
                <c:pt idx="6">
                  <c:v>1.4413333333333334</c:v>
                </c:pt>
                <c:pt idx="7">
                  <c:v>16.747666666666664</c:v>
                </c:pt>
                <c:pt idx="8">
                  <c:v>7.128333333333333</c:v>
                </c:pt>
                <c:pt idx="9">
                  <c:v>4.589666666666667</c:v>
                </c:pt>
                <c:pt idx="10">
                  <c:v>1204.3333333333333</c:v>
                </c:pt>
                <c:pt idx="11">
                  <c:v>198.66666666666666</c:v>
                </c:pt>
                <c:pt idx="12">
                  <c:v>3.8653333333333335</c:v>
                </c:pt>
                <c:pt idx="13">
                  <c:v>498.66666666666669</c:v>
                </c:pt>
                <c:pt idx="14">
                  <c:v>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1-4F41-ABD2-2AB63907CECD}"/>
            </c:ext>
          </c:extLst>
        </c:ser>
        <c:ser>
          <c:idx val="2"/>
          <c:order val="1"/>
          <c:tx>
            <c:v>MiniZinc w/ Optimization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Sheet1!$L$23:$L$37</c:f>
              <c:numCache>
                <c:formatCode>General</c:formatCode>
                <c:ptCount val="15"/>
                <c:pt idx="0">
                  <c:v>0.10133333333333333</c:v>
                </c:pt>
                <c:pt idx="1">
                  <c:v>9.799999999999999E-2</c:v>
                </c:pt>
                <c:pt idx="2">
                  <c:v>9.2000000000000012E-2</c:v>
                </c:pt>
                <c:pt idx="3">
                  <c:v>9.4666666666666677E-2</c:v>
                </c:pt>
                <c:pt idx="4">
                  <c:v>0.10666666666666667</c:v>
                </c:pt>
                <c:pt idx="5">
                  <c:v>0.109</c:v>
                </c:pt>
                <c:pt idx="6">
                  <c:v>0.114</c:v>
                </c:pt>
                <c:pt idx="7">
                  <c:v>0.12133333333333333</c:v>
                </c:pt>
                <c:pt idx="8">
                  <c:v>0.129</c:v>
                </c:pt>
                <c:pt idx="9">
                  <c:v>0.114</c:v>
                </c:pt>
                <c:pt idx="10">
                  <c:v>0.79400000000000004</c:v>
                </c:pt>
                <c:pt idx="11">
                  <c:v>0.14533333333333331</c:v>
                </c:pt>
                <c:pt idx="12">
                  <c:v>3.7333333333333329</c:v>
                </c:pt>
                <c:pt idx="13">
                  <c:v>50.366666666666667</c:v>
                </c:pt>
                <c:pt idx="14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1-4F41-ABD2-2AB63907CECD}"/>
            </c:ext>
          </c:extLst>
        </c:ser>
        <c:ser>
          <c:idx val="3"/>
          <c:order val="2"/>
          <c:tx>
            <c:v>MiniZinc w/ Optimization 1+2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Sheet1!$L$43:$L$57</c:f>
              <c:numCache>
                <c:formatCode>General</c:formatCode>
                <c:ptCount val="15"/>
                <c:pt idx="0">
                  <c:v>8.9666666666666672E-2</c:v>
                </c:pt>
                <c:pt idx="1">
                  <c:v>8.7000000000000008E-2</c:v>
                </c:pt>
                <c:pt idx="2">
                  <c:v>8.9666666666666672E-2</c:v>
                </c:pt>
                <c:pt idx="3">
                  <c:v>8.900000000000001E-2</c:v>
                </c:pt>
                <c:pt idx="4">
                  <c:v>9.3333333333333338E-2</c:v>
                </c:pt>
                <c:pt idx="5">
                  <c:v>9.7000000000000017E-2</c:v>
                </c:pt>
                <c:pt idx="6">
                  <c:v>0.10266666666666667</c:v>
                </c:pt>
                <c:pt idx="7">
                  <c:v>0.10100000000000002</c:v>
                </c:pt>
                <c:pt idx="8">
                  <c:v>0.10833333333333334</c:v>
                </c:pt>
                <c:pt idx="9">
                  <c:v>0.10766666666666667</c:v>
                </c:pt>
                <c:pt idx="10">
                  <c:v>0.114</c:v>
                </c:pt>
                <c:pt idx="11">
                  <c:v>0.13833333333333334</c:v>
                </c:pt>
                <c:pt idx="12">
                  <c:v>0.1496666666666667</c:v>
                </c:pt>
                <c:pt idx="13">
                  <c:v>0.65833333333333333</c:v>
                </c:pt>
                <c:pt idx="14">
                  <c:v>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1-4F41-ABD2-2AB63907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73408"/>
        <c:axId val="220364920"/>
      </c:lineChart>
      <c:catAx>
        <c:axId val="32787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case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64920"/>
        <c:crosses val="autoZero"/>
        <c:auto val="1"/>
        <c:lblAlgn val="ctr"/>
        <c:lblOffset val="100"/>
        <c:noMultiLvlLbl val="0"/>
      </c:catAx>
      <c:valAx>
        <c:axId val="2203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time between MiniZinc Gecode and Chuffed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Gecode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Sheet1!$L$3:$L$17</c:f>
              <c:numCache>
                <c:formatCode>General</c:formatCode>
                <c:ptCount val="15"/>
                <c:pt idx="0">
                  <c:v>9.3000000000000013E-2</c:v>
                </c:pt>
                <c:pt idx="1">
                  <c:v>9.4666666666666677E-2</c:v>
                </c:pt>
                <c:pt idx="2">
                  <c:v>9.3666666666666676E-2</c:v>
                </c:pt>
                <c:pt idx="3">
                  <c:v>9.4666666666666677E-2</c:v>
                </c:pt>
                <c:pt idx="4">
                  <c:v>0.10666666666666667</c:v>
                </c:pt>
                <c:pt idx="5">
                  <c:v>0.13200000000000001</c:v>
                </c:pt>
                <c:pt idx="6">
                  <c:v>1.4413333333333334</c:v>
                </c:pt>
                <c:pt idx="7">
                  <c:v>16.747666666666664</c:v>
                </c:pt>
                <c:pt idx="8">
                  <c:v>7.128333333333333</c:v>
                </c:pt>
                <c:pt idx="9">
                  <c:v>4.589666666666667</c:v>
                </c:pt>
                <c:pt idx="10">
                  <c:v>1204.3333333333333</c:v>
                </c:pt>
                <c:pt idx="11">
                  <c:v>198.66666666666666</c:v>
                </c:pt>
                <c:pt idx="12">
                  <c:v>3.8653333333333335</c:v>
                </c:pt>
                <c:pt idx="13">
                  <c:v>498.66666666666669</c:v>
                </c:pt>
                <c:pt idx="14">
                  <c:v>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B-4225-95DF-06FACE9EA223}"/>
            </c:ext>
          </c:extLst>
        </c:ser>
        <c:ser>
          <c:idx val="2"/>
          <c:order val="1"/>
          <c:tx>
            <c:v>Chuffed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Sheet1!$L$63:$L$77</c:f>
              <c:numCache>
                <c:formatCode>General</c:formatCode>
                <c:ptCount val="15"/>
                <c:pt idx="0">
                  <c:v>7.1333333333333318E-2</c:v>
                </c:pt>
                <c:pt idx="1">
                  <c:v>7.3666666666666658E-2</c:v>
                </c:pt>
                <c:pt idx="2">
                  <c:v>7.3666666666666658E-2</c:v>
                </c:pt>
                <c:pt idx="3">
                  <c:v>7.333333333333332E-2</c:v>
                </c:pt>
                <c:pt idx="4">
                  <c:v>7.7666666666666662E-2</c:v>
                </c:pt>
                <c:pt idx="5">
                  <c:v>8.7333333333333332E-2</c:v>
                </c:pt>
                <c:pt idx="6">
                  <c:v>8.3000000000000004E-2</c:v>
                </c:pt>
                <c:pt idx="7">
                  <c:v>8.4666666666666668E-2</c:v>
                </c:pt>
                <c:pt idx="8">
                  <c:v>8.0333333333333326E-2</c:v>
                </c:pt>
                <c:pt idx="9">
                  <c:v>8.0333333333333326E-2</c:v>
                </c:pt>
                <c:pt idx="10">
                  <c:v>9.3333333333333338E-2</c:v>
                </c:pt>
                <c:pt idx="11">
                  <c:v>8.5000000000000006E-2</c:v>
                </c:pt>
                <c:pt idx="12">
                  <c:v>0.41499999999999998</c:v>
                </c:pt>
                <c:pt idx="13">
                  <c:v>0.17699999999999996</c:v>
                </c:pt>
                <c:pt idx="14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B-4225-95DF-06FACE9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27432"/>
        <c:axId val="330828088"/>
      </c:lineChart>
      <c:catAx>
        <c:axId val="33082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case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28088"/>
        <c:crosses val="autoZero"/>
        <c:auto val="1"/>
        <c:lblAlgn val="ctr"/>
        <c:lblOffset val="100"/>
        <c:noMultiLvlLbl val="0"/>
      </c:catAx>
      <c:valAx>
        <c:axId val="3308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2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time between MiniZinc Gecode and Chuffed w/ optimizations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Gecode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Sheet1!$L$43:$L$57</c:f>
              <c:numCache>
                <c:formatCode>General</c:formatCode>
                <c:ptCount val="15"/>
                <c:pt idx="0">
                  <c:v>8.9666666666666672E-2</c:v>
                </c:pt>
                <c:pt idx="1">
                  <c:v>8.7000000000000008E-2</c:v>
                </c:pt>
                <c:pt idx="2">
                  <c:v>8.9666666666666672E-2</c:v>
                </c:pt>
                <c:pt idx="3">
                  <c:v>8.900000000000001E-2</c:v>
                </c:pt>
                <c:pt idx="4">
                  <c:v>9.3333333333333338E-2</c:v>
                </c:pt>
                <c:pt idx="5">
                  <c:v>9.7000000000000017E-2</c:v>
                </c:pt>
                <c:pt idx="6">
                  <c:v>0.10266666666666667</c:v>
                </c:pt>
                <c:pt idx="7">
                  <c:v>0.10100000000000002</c:v>
                </c:pt>
                <c:pt idx="8">
                  <c:v>0.10833333333333334</c:v>
                </c:pt>
                <c:pt idx="9">
                  <c:v>0.10766666666666667</c:v>
                </c:pt>
                <c:pt idx="10">
                  <c:v>0.114</c:v>
                </c:pt>
                <c:pt idx="11">
                  <c:v>0.13833333333333334</c:v>
                </c:pt>
                <c:pt idx="12">
                  <c:v>0.1496666666666667</c:v>
                </c:pt>
                <c:pt idx="13">
                  <c:v>0.65833333333333333</c:v>
                </c:pt>
                <c:pt idx="14">
                  <c:v>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5-4A94-B331-9A7E526609B2}"/>
            </c:ext>
          </c:extLst>
        </c:ser>
        <c:ser>
          <c:idx val="2"/>
          <c:order val="1"/>
          <c:tx>
            <c:v>Chuffed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Sheet1!$L$83:$L$97</c:f>
              <c:numCache>
                <c:formatCode>General</c:formatCode>
                <c:ptCount val="15"/>
                <c:pt idx="0">
                  <c:v>7.1999999999999995E-2</c:v>
                </c:pt>
                <c:pt idx="1">
                  <c:v>7.3999999999999996E-2</c:v>
                </c:pt>
                <c:pt idx="2">
                  <c:v>7.2333333333333319E-2</c:v>
                </c:pt>
                <c:pt idx="3">
                  <c:v>7.2666666666666657E-2</c:v>
                </c:pt>
                <c:pt idx="4">
                  <c:v>7.7666666666666662E-2</c:v>
                </c:pt>
                <c:pt idx="5">
                  <c:v>7.9333333333333325E-2</c:v>
                </c:pt>
                <c:pt idx="6">
                  <c:v>8.3000000000000004E-2</c:v>
                </c:pt>
                <c:pt idx="7">
                  <c:v>8.4666666666666668E-2</c:v>
                </c:pt>
                <c:pt idx="8">
                  <c:v>8.0333333333333326E-2</c:v>
                </c:pt>
                <c:pt idx="9">
                  <c:v>8.0333333333333326E-2</c:v>
                </c:pt>
                <c:pt idx="10">
                  <c:v>0.35166666666666663</c:v>
                </c:pt>
                <c:pt idx="11">
                  <c:v>8.5000000000000006E-2</c:v>
                </c:pt>
                <c:pt idx="12">
                  <c:v>0.10733333333333334</c:v>
                </c:pt>
                <c:pt idx="13">
                  <c:v>9.3000000000000013E-2</c:v>
                </c:pt>
                <c:pt idx="14">
                  <c:v>0.11433333333333334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5-4A94-B331-9A7E5266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97264"/>
        <c:axId val="675698904"/>
      </c:lineChart>
      <c:catAx>
        <c:axId val="6756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Case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98904"/>
        <c:crosses val="autoZero"/>
        <c:auto val="1"/>
        <c:lblAlgn val="ctr"/>
        <c:lblOffset val="100"/>
        <c:noMultiLvlLbl val="0"/>
      </c:catAx>
      <c:valAx>
        <c:axId val="6756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time between</a:t>
            </a:r>
            <a:r>
              <a:rPr lang="en-CA" baseline="0"/>
              <a:t> Chuffed and IDP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MiniZinc Chuffed w/ Optimizations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Sheet1!$L$83:$L$98</c:f>
              <c:numCache>
                <c:formatCode>General</c:formatCode>
                <c:ptCount val="16"/>
                <c:pt idx="0">
                  <c:v>7.1999999999999995E-2</c:v>
                </c:pt>
                <c:pt idx="1">
                  <c:v>7.3999999999999996E-2</c:v>
                </c:pt>
                <c:pt idx="2">
                  <c:v>7.2333333333333319E-2</c:v>
                </c:pt>
                <c:pt idx="3">
                  <c:v>7.2666666666666657E-2</c:v>
                </c:pt>
                <c:pt idx="4">
                  <c:v>7.7666666666666662E-2</c:v>
                </c:pt>
                <c:pt idx="5">
                  <c:v>7.9333333333333325E-2</c:v>
                </c:pt>
                <c:pt idx="6">
                  <c:v>8.3000000000000004E-2</c:v>
                </c:pt>
                <c:pt idx="7">
                  <c:v>8.4666666666666668E-2</c:v>
                </c:pt>
                <c:pt idx="8">
                  <c:v>8.0333333333333326E-2</c:v>
                </c:pt>
                <c:pt idx="9">
                  <c:v>8.0333333333333326E-2</c:v>
                </c:pt>
                <c:pt idx="10">
                  <c:v>0.35166666666666663</c:v>
                </c:pt>
                <c:pt idx="11">
                  <c:v>8.5000000000000006E-2</c:v>
                </c:pt>
                <c:pt idx="12">
                  <c:v>0.10733333333333334</c:v>
                </c:pt>
                <c:pt idx="13">
                  <c:v>9.3000000000000013E-2</c:v>
                </c:pt>
                <c:pt idx="14">
                  <c:v>0.11433333333333334</c:v>
                </c:pt>
                <c:pt idx="15">
                  <c:v>5.5333333333333339E-2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3-4F49-9FB0-EAEE8DCC1523}"/>
            </c:ext>
          </c:extLst>
        </c:ser>
        <c:ser>
          <c:idx val="2"/>
          <c:order val="1"/>
          <c:tx>
            <c:v>IDP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Sheet1!$L$109:$L$124</c:f>
              <c:numCache>
                <c:formatCode>General</c:formatCode>
                <c:ptCount val="16"/>
                <c:pt idx="0">
                  <c:v>0.18766666666666665</c:v>
                </c:pt>
                <c:pt idx="1">
                  <c:v>0.18499999999999997</c:v>
                </c:pt>
                <c:pt idx="2">
                  <c:v>0.18133333333333335</c:v>
                </c:pt>
                <c:pt idx="3">
                  <c:v>0.18333333333333335</c:v>
                </c:pt>
                <c:pt idx="4">
                  <c:v>0.27666666666666667</c:v>
                </c:pt>
                <c:pt idx="5">
                  <c:v>0.24866666666666667</c:v>
                </c:pt>
                <c:pt idx="6">
                  <c:v>0.41700000000000004</c:v>
                </c:pt>
                <c:pt idx="7">
                  <c:v>0.27633333333333332</c:v>
                </c:pt>
                <c:pt idx="8">
                  <c:v>0.80366666666666664</c:v>
                </c:pt>
                <c:pt idx="9">
                  <c:v>0.32100000000000001</c:v>
                </c:pt>
                <c:pt idx="10">
                  <c:v>0.42566666666666669</c:v>
                </c:pt>
                <c:pt idx="11">
                  <c:v>0.37000000000000005</c:v>
                </c:pt>
                <c:pt idx="12">
                  <c:v>4.110666666666666</c:v>
                </c:pt>
                <c:pt idx="13">
                  <c:v>1.9906666666666666</c:v>
                </c:pt>
                <c:pt idx="14">
                  <c:v>2.5859999999999999</c:v>
                </c:pt>
                <c:pt idx="15">
                  <c:v>0.17966666666666664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3-4F49-9FB0-EAEE8DCC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36296"/>
        <c:axId val="306001704"/>
      </c:lineChart>
      <c:catAx>
        <c:axId val="33433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case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01704"/>
        <c:crosses val="autoZero"/>
        <c:auto val="1"/>
        <c:lblAlgn val="ctr"/>
        <c:lblOffset val="100"/>
        <c:noMultiLvlLbl val="0"/>
      </c:catAx>
      <c:valAx>
        <c:axId val="3060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203105</xdr:colOff>
      <xdr:row>0</xdr:row>
      <xdr:rowOff>185176</xdr:rowOff>
    </xdr:from>
    <xdr:to>
      <xdr:col>21</xdr:col>
      <xdr:colOff>605116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E3387-8049-4F55-80A7-4E6E01729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190498</xdr:colOff>
      <xdr:row>20</xdr:row>
      <xdr:rowOff>138791</xdr:rowOff>
    </xdr:from>
    <xdr:to>
      <xdr:col>21</xdr:col>
      <xdr:colOff>571499</xdr:colOff>
      <xdr:row>38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6C9C28-061A-4E81-AF1E-02947EB3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44822</xdr:colOff>
      <xdr:row>41</xdr:row>
      <xdr:rowOff>57149</xdr:rowOff>
    </xdr:from>
    <xdr:to>
      <xdr:col>21</xdr:col>
      <xdr:colOff>526675</xdr:colOff>
      <xdr:row>58</xdr:row>
      <xdr:rowOff>44823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7C2557-511F-4885-A0B1-AE66424AF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459440</xdr:colOff>
      <xdr:row>61</xdr:row>
      <xdr:rowOff>13607</xdr:rowOff>
    </xdr:from>
    <xdr:to>
      <xdr:col>21</xdr:col>
      <xdr:colOff>530678</xdr:colOff>
      <xdr:row>78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705E71-70CE-4B7A-969B-12FD75C8F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606878</xdr:colOff>
      <xdr:row>81</xdr:row>
      <xdr:rowOff>21772</xdr:rowOff>
    </xdr:from>
    <xdr:to>
      <xdr:col>22</xdr:col>
      <xdr:colOff>28575</xdr:colOff>
      <xdr:row>97</xdr:row>
      <xdr:rowOff>200025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93345E-68A5-43BA-A0D2-FA99DD53F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4761</xdr:colOff>
      <xdr:row>99</xdr:row>
      <xdr:rowOff>4761</xdr:rowOff>
    </xdr:from>
    <xdr:to>
      <xdr:col>22</xdr:col>
      <xdr:colOff>9524</xdr:colOff>
      <xdr:row>119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4CD91-81AB-4B55-B856-6AD8D076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9B35-6A25-4BE4-944E-F2995744CAB0}">
  <dimension ref="B1:M124"/>
  <sheetViews>
    <sheetView tabSelected="1" topLeftCell="A70" zoomScaleNormal="100" workbookViewId="0">
      <selection activeCell="F98" sqref="F98"/>
    </sheetView>
  </sheetViews>
  <sheetFormatPr defaultRowHeight="15" x14ac:dyDescent="0.25"/>
  <cols>
    <col min="4" max="4" width="8.42578125" customWidth="1"/>
    <col min="5" max="5" width="10" customWidth="1"/>
    <col min="6" max="6" width="105.28515625" customWidth="1"/>
    <col min="19" max="19" width="54.5703125" customWidth="1"/>
  </cols>
  <sheetData>
    <row r="1" spans="2:13" ht="15.75" thickBot="1" x14ac:dyDescent="0.3">
      <c r="B1" t="s">
        <v>13</v>
      </c>
    </row>
    <row r="2" spans="2:13" ht="15.75" thickBot="1" x14ac:dyDescent="0.3">
      <c r="B2" s="12" t="s">
        <v>0</v>
      </c>
      <c r="C2" s="13" t="s">
        <v>1</v>
      </c>
      <c r="D2" s="13" t="s">
        <v>2</v>
      </c>
      <c r="E2" s="13" t="s">
        <v>16</v>
      </c>
      <c r="F2" s="13" t="s">
        <v>3</v>
      </c>
      <c r="G2" s="13" t="s">
        <v>7</v>
      </c>
      <c r="H2" s="13" t="s">
        <v>8</v>
      </c>
      <c r="I2" s="13" t="s">
        <v>4</v>
      </c>
      <c r="J2" s="13" t="s">
        <v>5</v>
      </c>
      <c r="K2" s="13" t="s">
        <v>6</v>
      </c>
      <c r="L2" s="23" t="s">
        <v>9</v>
      </c>
      <c r="M2" s="14" t="s">
        <v>10</v>
      </c>
    </row>
    <row r="3" spans="2:13" ht="16.5" x14ac:dyDescent="0.25">
      <c r="B3" s="3">
        <v>1</v>
      </c>
      <c r="C3" s="4">
        <v>4</v>
      </c>
      <c r="D3" s="4">
        <v>5</v>
      </c>
      <c r="E3" s="4">
        <v>2</v>
      </c>
      <c r="F3" s="15" t="s">
        <v>11</v>
      </c>
      <c r="G3" s="4">
        <v>25</v>
      </c>
      <c r="H3" s="4">
        <v>35</v>
      </c>
      <c r="I3" s="4">
        <v>9.5000000000000001E-2</v>
      </c>
      <c r="J3" s="4">
        <v>0.09</v>
      </c>
      <c r="K3" s="4">
        <v>9.4E-2</v>
      </c>
      <c r="L3" s="24">
        <f t="shared" ref="L3:L16" si="0">AVERAGE(I3:K3)</f>
        <v>9.3000000000000013E-2</v>
      </c>
      <c r="M3" s="5" t="s">
        <v>10</v>
      </c>
    </row>
    <row r="4" spans="2:13" ht="16.5" x14ac:dyDescent="0.25">
      <c r="B4" s="6">
        <v>2</v>
      </c>
      <c r="C4" s="1">
        <v>4</v>
      </c>
      <c r="D4" s="1">
        <v>5</v>
      </c>
      <c r="E4" s="1">
        <v>2</v>
      </c>
      <c r="F4" s="2" t="s">
        <v>15</v>
      </c>
      <c r="G4" s="1">
        <v>25</v>
      </c>
      <c r="H4" s="1">
        <v>29</v>
      </c>
      <c r="I4" s="1">
        <v>9.8000000000000004E-2</v>
      </c>
      <c r="J4" s="1">
        <v>9.0999999999999998E-2</v>
      </c>
      <c r="K4" s="1">
        <v>9.5000000000000001E-2</v>
      </c>
      <c r="L4" s="25">
        <f t="shared" si="0"/>
        <v>9.4666666666666677E-2</v>
      </c>
      <c r="M4" s="7" t="s">
        <v>10</v>
      </c>
    </row>
    <row r="5" spans="2:13" ht="16.5" x14ac:dyDescent="0.25">
      <c r="B5" s="6">
        <v>3</v>
      </c>
      <c r="C5" s="1">
        <v>5</v>
      </c>
      <c r="D5" s="1">
        <v>3</v>
      </c>
      <c r="E5" s="1">
        <v>2</v>
      </c>
      <c r="F5" s="2" t="s">
        <v>17</v>
      </c>
      <c r="G5" s="1">
        <v>20</v>
      </c>
      <c r="H5" s="1">
        <v>30</v>
      </c>
      <c r="I5" s="1">
        <v>9.7000000000000003E-2</v>
      </c>
      <c r="J5" s="1">
        <v>9.0999999999999998E-2</v>
      </c>
      <c r="K5" s="1">
        <v>9.2999999999999999E-2</v>
      </c>
      <c r="L5" s="25">
        <f t="shared" si="0"/>
        <v>9.3666666666666676E-2</v>
      </c>
      <c r="M5" s="7" t="s">
        <v>10</v>
      </c>
    </row>
    <row r="6" spans="2:13" ht="16.5" x14ac:dyDescent="0.25">
      <c r="B6" s="6">
        <v>4</v>
      </c>
      <c r="C6" s="1">
        <v>6</v>
      </c>
      <c r="D6" s="1">
        <v>4</v>
      </c>
      <c r="E6" s="1">
        <v>2</v>
      </c>
      <c r="F6" s="2" t="s">
        <v>18</v>
      </c>
      <c r="G6" s="1">
        <v>25</v>
      </c>
      <c r="H6" s="1">
        <v>22</v>
      </c>
      <c r="I6" s="1">
        <v>9.7000000000000003E-2</v>
      </c>
      <c r="J6" s="1">
        <v>9.5000000000000001E-2</v>
      </c>
      <c r="K6" s="1">
        <v>9.1999999999999998E-2</v>
      </c>
      <c r="L6" s="25">
        <f t="shared" si="0"/>
        <v>9.4666666666666677E-2</v>
      </c>
      <c r="M6" s="7" t="s">
        <v>19</v>
      </c>
    </row>
    <row r="7" spans="2:13" ht="16.5" x14ac:dyDescent="0.25">
      <c r="B7" s="6">
        <v>5</v>
      </c>
      <c r="C7" s="1">
        <v>7</v>
      </c>
      <c r="D7" s="1">
        <v>5</v>
      </c>
      <c r="E7" s="1">
        <v>4</v>
      </c>
      <c r="F7" s="2" t="s">
        <v>20</v>
      </c>
      <c r="G7" s="1">
        <v>40</v>
      </c>
      <c r="H7" s="1">
        <v>79</v>
      </c>
      <c r="I7" s="1">
        <v>0.105</v>
      </c>
      <c r="J7" s="1">
        <v>0.106</v>
      </c>
      <c r="K7" s="1">
        <v>0.109</v>
      </c>
      <c r="L7" s="25">
        <f t="shared" si="0"/>
        <v>0.10666666666666667</v>
      </c>
      <c r="M7" s="7" t="s">
        <v>10</v>
      </c>
    </row>
    <row r="8" spans="2:13" ht="16.5" x14ac:dyDescent="0.25">
      <c r="B8" s="6">
        <v>6</v>
      </c>
      <c r="C8" s="1">
        <v>8</v>
      </c>
      <c r="D8" s="1">
        <v>8</v>
      </c>
      <c r="E8" s="1">
        <v>2</v>
      </c>
      <c r="F8" s="2" t="s">
        <v>21</v>
      </c>
      <c r="G8" s="1">
        <v>55</v>
      </c>
      <c r="H8" s="1">
        <v>75</v>
      </c>
      <c r="I8" s="1">
        <v>0.126</v>
      </c>
      <c r="J8" s="1">
        <v>0.122</v>
      </c>
      <c r="K8" s="1">
        <v>0.14799999999999999</v>
      </c>
      <c r="L8" s="25">
        <f t="shared" si="0"/>
        <v>0.13200000000000001</v>
      </c>
      <c r="M8" s="7" t="s">
        <v>10</v>
      </c>
    </row>
    <row r="9" spans="2:13" ht="16.5" x14ac:dyDescent="0.25">
      <c r="B9" s="6">
        <v>7</v>
      </c>
      <c r="C9" s="1">
        <v>8</v>
      </c>
      <c r="D9" s="1">
        <v>8</v>
      </c>
      <c r="E9" s="1">
        <v>6</v>
      </c>
      <c r="F9" s="2" t="s">
        <v>22</v>
      </c>
      <c r="G9" s="1">
        <v>110</v>
      </c>
      <c r="H9" s="1">
        <v>183</v>
      </c>
      <c r="I9" s="1">
        <v>1.3959999999999999</v>
      </c>
      <c r="J9" s="1">
        <v>1.4530000000000001</v>
      </c>
      <c r="K9" s="1">
        <v>1.4750000000000001</v>
      </c>
      <c r="L9" s="25">
        <f t="shared" si="0"/>
        <v>1.4413333333333334</v>
      </c>
      <c r="M9" s="7" t="s">
        <v>10</v>
      </c>
    </row>
    <row r="10" spans="2:13" ht="16.5" x14ac:dyDescent="0.25">
      <c r="B10" s="6">
        <v>8</v>
      </c>
      <c r="C10" s="1">
        <v>10</v>
      </c>
      <c r="D10" s="1">
        <v>6</v>
      </c>
      <c r="E10" s="1">
        <v>6</v>
      </c>
      <c r="F10" s="2" t="s">
        <v>23</v>
      </c>
      <c r="G10" s="1">
        <v>60</v>
      </c>
      <c r="H10" s="1">
        <v>59</v>
      </c>
      <c r="I10" s="1">
        <v>16.725000000000001</v>
      </c>
      <c r="J10" s="1">
        <v>16.768999999999998</v>
      </c>
      <c r="K10" s="1">
        <v>16.748999999999999</v>
      </c>
      <c r="L10" s="25">
        <f t="shared" si="0"/>
        <v>16.747666666666664</v>
      </c>
      <c r="M10" s="7" t="s">
        <v>19</v>
      </c>
    </row>
    <row r="11" spans="2:13" ht="16.5" x14ac:dyDescent="0.25">
      <c r="B11" s="6">
        <v>9</v>
      </c>
      <c r="C11" s="1">
        <v>10</v>
      </c>
      <c r="D11" s="1">
        <v>8</v>
      </c>
      <c r="E11" s="1">
        <v>5</v>
      </c>
      <c r="F11" s="2" t="s">
        <v>24</v>
      </c>
      <c r="G11" s="1">
        <v>200</v>
      </c>
      <c r="H11" s="1">
        <v>149</v>
      </c>
      <c r="I11" s="1">
        <v>6.9749999999999996</v>
      </c>
      <c r="J11" s="1">
        <v>7.23</v>
      </c>
      <c r="K11" s="1">
        <v>7.18</v>
      </c>
      <c r="L11" s="25">
        <f t="shared" si="0"/>
        <v>7.128333333333333</v>
      </c>
      <c r="M11" s="7" t="s">
        <v>19</v>
      </c>
    </row>
    <row r="12" spans="2:13" ht="16.5" x14ac:dyDescent="0.25">
      <c r="B12" s="6">
        <v>10</v>
      </c>
      <c r="C12" s="1">
        <v>10</v>
      </c>
      <c r="D12" s="1">
        <v>6</v>
      </c>
      <c r="E12" s="1">
        <v>7</v>
      </c>
      <c r="F12" s="2" t="s">
        <v>25</v>
      </c>
      <c r="G12" s="1">
        <v>150</v>
      </c>
      <c r="H12" s="1">
        <v>109</v>
      </c>
      <c r="I12" s="1">
        <v>4.569</v>
      </c>
      <c r="J12" s="1">
        <v>4.6360000000000001</v>
      </c>
      <c r="K12" s="1">
        <v>4.5640000000000001</v>
      </c>
      <c r="L12" s="25">
        <f t="shared" si="0"/>
        <v>4.589666666666667</v>
      </c>
      <c r="M12" s="7" t="s">
        <v>19</v>
      </c>
    </row>
    <row r="13" spans="2:13" ht="16.5" x14ac:dyDescent="0.25">
      <c r="B13" s="6">
        <v>11</v>
      </c>
      <c r="C13" s="1">
        <v>12</v>
      </c>
      <c r="D13" s="1">
        <v>7</v>
      </c>
      <c r="E13" s="1">
        <v>5</v>
      </c>
      <c r="F13" s="2" t="s">
        <v>26</v>
      </c>
      <c r="G13" s="1">
        <v>150</v>
      </c>
      <c r="H13" s="1">
        <v>156</v>
      </c>
      <c r="I13" s="1">
        <v>1200</v>
      </c>
      <c r="J13" s="1">
        <v>1246</v>
      </c>
      <c r="K13" s="1">
        <v>1167</v>
      </c>
      <c r="L13" s="25">
        <f t="shared" si="0"/>
        <v>1204.3333333333333</v>
      </c>
      <c r="M13" s="7" t="s">
        <v>10</v>
      </c>
    </row>
    <row r="14" spans="2:13" ht="16.5" x14ac:dyDescent="0.25">
      <c r="B14" s="6">
        <v>12</v>
      </c>
      <c r="C14" s="1">
        <v>11</v>
      </c>
      <c r="D14" s="1">
        <v>9</v>
      </c>
      <c r="E14" s="1">
        <v>5</v>
      </c>
      <c r="F14" s="2" t="s">
        <v>27</v>
      </c>
      <c r="G14" s="1">
        <v>150</v>
      </c>
      <c r="H14" s="1">
        <v>109</v>
      </c>
      <c r="I14" s="1">
        <v>199</v>
      </c>
      <c r="J14" s="1">
        <v>200</v>
      </c>
      <c r="K14" s="1">
        <v>197</v>
      </c>
      <c r="L14" s="25">
        <f t="shared" si="0"/>
        <v>198.66666666666666</v>
      </c>
      <c r="M14" s="7" t="s">
        <v>19</v>
      </c>
    </row>
    <row r="15" spans="2:13" ht="16.5" x14ac:dyDescent="0.25">
      <c r="B15" s="6">
        <v>13</v>
      </c>
      <c r="C15" s="1">
        <v>10</v>
      </c>
      <c r="D15" s="1">
        <v>7</v>
      </c>
      <c r="E15" s="1">
        <v>3</v>
      </c>
      <c r="F15" s="2" t="s">
        <v>29</v>
      </c>
      <c r="G15" s="1">
        <v>100</v>
      </c>
      <c r="H15" s="1">
        <v>104</v>
      </c>
      <c r="I15" s="1">
        <v>3.8679999999999999</v>
      </c>
      <c r="J15" s="1">
        <v>3.8740000000000001</v>
      </c>
      <c r="K15" s="1">
        <v>3.8540000000000001</v>
      </c>
      <c r="L15" s="25">
        <f t="shared" si="0"/>
        <v>3.8653333333333335</v>
      </c>
      <c r="M15" s="7" t="s">
        <v>10</v>
      </c>
    </row>
    <row r="16" spans="2:13" ht="16.5" x14ac:dyDescent="0.25">
      <c r="B16" s="16">
        <v>14</v>
      </c>
      <c r="C16" s="17">
        <v>10</v>
      </c>
      <c r="D16" s="17">
        <v>8</v>
      </c>
      <c r="E16" s="17">
        <v>5</v>
      </c>
      <c r="F16" s="18" t="s">
        <v>28</v>
      </c>
      <c r="G16" s="17">
        <v>100</v>
      </c>
      <c r="H16" s="17">
        <v>180</v>
      </c>
      <c r="I16" s="17">
        <v>499</v>
      </c>
      <c r="J16" s="17">
        <v>501</v>
      </c>
      <c r="K16" s="17">
        <v>496</v>
      </c>
      <c r="L16" s="26">
        <f t="shared" si="0"/>
        <v>498.66666666666669</v>
      </c>
      <c r="M16" s="19" t="s">
        <v>10</v>
      </c>
    </row>
    <row r="17" spans="2:13" ht="16.5" x14ac:dyDescent="0.25">
      <c r="B17" s="6">
        <v>15</v>
      </c>
      <c r="C17" s="1">
        <v>15</v>
      </c>
      <c r="D17" s="1">
        <v>10</v>
      </c>
      <c r="E17" s="1">
        <v>7</v>
      </c>
      <c r="F17" s="2" t="s">
        <v>30</v>
      </c>
      <c r="G17" s="1">
        <v>100</v>
      </c>
      <c r="H17" s="1">
        <v>334</v>
      </c>
      <c r="I17" s="1">
        <v>16166</v>
      </c>
      <c r="J17" s="1" t="s">
        <v>31</v>
      </c>
      <c r="K17" s="1" t="s">
        <v>31</v>
      </c>
      <c r="L17" s="25">
        <v>16166</v>
      </c>
      <c r="M17" s="7" t="s">
        <v>10</v>
      </c>
    </row>
    <row r="18" spans="2:13" ht="17.25" thickBot="1" x14ac:dyDescent="0.3">
      <c r="B18" s="8">
        <v>16</v>
      </c>
      <c r="C18" s="9">
        <v>8</v>
      </c>
      <c r="D18" s="9">
        <v>8</v>
      </c>
      <c r="E18" s="9">
        <v>6</v>
      </c>
      <c r="F18" s="10" t="s">
        <v>32</v>
      </c>
      <c r="G18" s="9">
        <v>110</v>
      </c>
      <c r="H18" s="9">
        <v>0</v>
      </c>
      <c r="I18" s="9">
        <v>9.6000000000000002E-2</v>
      </c>
      <c r="J18" s="9">
        <v>9.4E-2</v>
      </c>
      <c r="K18" s="9">
        <v>9.1999999999999998E-2</v>
      </c>
      <c r="L18" s="27">
        <f>AVERAGE(I18:K18)</f>
        <v>9.4000000000000014E-2</v>
      </c>
      <c r="M18" s="11" t="s">
        <v>19</v>
      </c>
    </row>
    <row r="21" spans="2:13" ht="15.75" thickBot="1" x14ac:dyDescent="0.3">
      <c r="B21" t="s">
        <v>33</v>
      </c>
    </row>
    <row r="22" spans="2:13" ht="15.75" thickBot="1" x14ac:dyDescent="0.3">
      <c r="B22" s="12" t="s">
        <v>0</v>
      </c>
      <c r="C22" s="13" t="s">
        <v>1</v>
      </c>
      <c r="D22" s="13" t="s">
        <v>2</v>
      </c>
      <c r="E22" s="13" t="s">
        <v>16</v>
      </c>
      <c r="F22" s="13" t="s">
        <v>3</v>
      </c>
      <c r="G22" s="13" t="s">
        <v>7</v>
      </c>
      <c r="H22" s="13" t="s">
        <v>8</v>
      </c>
      <c r="I22" s="13" t="s">
        <v>4</v>
      </c>
      <c r="J22" s="13" t="s">
        <v>5</v>
      </c>
      <c r="K22" s="13" t="s">
        <v>6</v>
      </c>
      <c r="L22" s="23" t="s">
        <v>9</v>
      </c>
      <c r="M22" s="14" t="s">
        <v>10</v>
      </c>
    </row>
    <row r="23" spans="2:13" ht="16.5" x14ac:dyDescent="0.25">
      <c r="B23" s="3">
        <v>1</v>
      </c>
      <c r="C23" s="4">
        <v>4</v>
      </c>
      <c r="D23" s="4">
        <v>5</v>
      </c>
      <c r="E23" s="4">
        <v>2</v>
      </c>
      <c r="F23" s="15" t="s">
        <v>11</v>
      </c>
      <c r="G23" s="4">
        <v>25</v>
      </c>
      <c r="H23" s="4">
        <v>35</v>
      </c>
      <c r="I23" s="4">
        <v>0.107</v>
      </c>
      <c r="J23" s="4">
        <v>9.2999999999999999E-2</v>
      </c>
      <c r="K23" s="4">
        <v>0.104</v>
      </c>
      <c r="L23" s="24">
        <f t="shared" ref="L23:L36" si="1">AVERAGE(I23:K23)</f>
        <v>0.10133333333333333</v>
      </c>
      <c r="M23" s="5" t="s">
        <v>10</v>
      </c>
    </row>
    <row r="24" spans="2:13" ht="16.5" x14ac:dyDescent="0.25">
      <c r="B24" s="6">
        <v>2</v>
      </c>
      <c r="C24" s="1">
        <v>4</v>
      </c>
      <c r="D24" s="1">
        <v>5</v>
      </c>
      <c r="E24" s="1">
        <v>2</v>
      </c>
      <c r="F24" s="2" t="s">
        <v>15</v>
      </c>
      <c r="G24" s="1">
        <v>25</v>
      </c>
      <c r="H24" s="1">
        <v>29</v>
      </c>
      <c r="I24" s="1">
        <v>9.4E-2</v>
      </c>
      <c r="J24" s="1">
        <v>9.4E-2</v>
      </c>
      <c r="K24" s="1">
        <v>0.106</v>
      </c>
      <c r="L24" s="25">
        <f t="shared" si="1"/>
        <v>9.799999999999999E-2</v>
      </c>
      <c r="M24" s="7" t="s">
        <v>10</v>
      </c>
    </row>
    <row r="25" spans="2:13" ht="16.5" x14ac:dyDescent="0.25">
      <c r="B25" s="6">
        <v>3</v>
      </c>
      <c r="C25" s="1">
        <v>5</v>
      </c>
      <c r="D25" s="1">
        <v>3</v>
      </c>
      <c r="E25" s="1">
        <v>2</v>
      </c>
      <c r="F25" s="2" t="s">
        <v>17</v>
      </c>
      <c r="G25" s="1">
        <v>20</v>
      </c>
      <c r="H25" s="1">
        <v>30</v>
      </c>
      <c r="I25" s="1">
        <v>9.5000000000000001E-2</v>
      </c>
      <c r="J25" s="1">
        <v>8.8999999999999996E-2</v>
      </c>
      <c r="K25" s="1">
        <v>9.1999999999999998E-2</v>
      </c>
      <c r="L25" s="25">
        <f t="shared" si="1"/>
        <v>9.2000000000000012E-2</v>
      </c>
      <c r="M25" s="7" t="s">
        <v>10</v>
      </c>
    </row>
    <row r="26" spans="2:13" ht="16.5" x14ac:dyDescent="0.25">
      <c r="B26" s="6">
        <v>4</v>
      </c>
      <c r="C26" s="1">
        <v>6</v>
      </c>
      <c r="D26" s="1">
        <v>4</v>
      </c>
      <c r="E26" s="1">
        <v>2</v>
      </c>
      <c r="F26" s="2" t="s">
        <v>18</v>
      </c>
      <c r="G26" s="1">
        <v>25</v>
      </c>
      <c r="H26" s="1">
        <v>22</v>
      </c>
      <c r="I26" s="1">
        <v>9.7000000000000003E-2</v>
      </c>
      <c r="J26" s="1">
        <v>9.5000000000000001E-2</v>
      </c>
      <c r="K26" s="1">
        <v>9.1999999999999998E-2</v>
      </c>
      <c r="L26" s="25">
        <f t="shared" si="1"/>
        <v>9.4666666666666677E-2</v>
      </c>
      <c r="M26" s="7" t="s">
        <v>19</v>
      </c>
    </row>
    <row r="27" spans="2:13" ht="16.5" x14ac:dyDescent="0.25">
      <c r="B27" s="6">
        <v>5</v>
      </c>
      <c r="C27" s="1">
        <v>7</v>
      </c>
      <c r="D27" s="1">
        <v>5</v>
      </c>
      <c r="E27" s="1">
        <v>4</v>
      </c>
      <c r="F27" s="2" t="s">
        <v>20</v>
      </c>
      <c r="G27" s="1">
        <v>40</v>
      </c>
      <c r="H27" s="1">
        <v>79</v>
      </c>
      <c r="I27" s="1">
        <v>0.105</v>
      </c>
      <c r="J27" s="1">
        <v>0.10199999999999999</v>
      </c>
      <c r="K27" s="1">
        <v>0.113</v>
      </c>
      <c r="L27" s="25">
        <f t="shared" si="1"/>
        <v>0.10666666666666667</v>
      </c>
      <c r="M27" s="7" t="s">
        <v>10</v>
      </c>
    </row>
    <row r="28" spans="2:13" ht="16.5" x14ac:dyDescent="0.25">
      <c r="B28" s="6">
        <v>6</v>
      </c>
      <c r="C28" s="1">
        <v>8</v>
      </c>
      <c r="D28" s="1">
        <v>8</v>
      </c>
      <c r="E28" s="1">
        <v>2</v>
      </c>
      <c r="F28" s="2" t="s">
        <v>21</v>
      </c>
      <c r="G28" s="1">
        <v>55</v>
      </c>
      <c r="H28" s="1">
        <v>75</v>
      </c>
      <c r="I28" s="1">
        <v>0.11700000000000001</v>
      </c>
      <c r="J28" s="1">
        <v>0.106</v>
      </c>
      <c r="K28" s="1">
        <v>0.104</v>
      </c>
      <c r="L28" s="25">
        <f t="shared" si="1"/>
        <v>0.109</v>
      </c>
      <c r="M28" s="7" t="s">
        <v>10</v>
      </c>
    </row>
    <row r="29" spans="2:13" ht="16.5" x14ac:dyDescent="0.25">
      <c r="B29" s="6">
        <v>7</v>
      </c>
      <c r="C29" s="1">
        <v>8</v>
      </c>
      <c r="D29" s="1">
        <v>8</v>
      </c>
      <c r="E29" s="1">
        <v>6</v>
      </c>
      <c r="F29" s="2" t="s">
        <v>22</v>
      </c>
      <c r="G29" s="1">
        <v>110</v>
      </c>
      <c r="H29" s="1">
        <v>183</v>
      </c>
      <c r="I29" s="1">
        <v>0.112</v>
      </c>
      <c r="J29" s="1">
        <v>0.114</v>
      </c>
      <c r="K29" s="1">
        <v>0.11600000000000001</v>
      </c>
      <c r="L29" s="25">
        <f t="shared" si="1"/>
        <v>0.114</v>
      </c>
      <c r="M29" s="7" t="s">
        <v>10</v>
      </c>
    </row>
    <row r="30" spans="2:13" ht="16.5" x14ac:dyDescent="0.25">
      <c r="B30" s="6">
        <v>8</v>
      </c>
      <c r="C30" s="1">
        <v>10</v>
      </c>
      <c r="D30" s="1">
        <v>6</v>
      </c>
      <c r="E30" s="1">
        <v>6</v>
      </c>
      <c r="F30" s="2" t="s">
        <v>23</v>
      </c>
      <c r="G30" s="1">
        <v>60</v>
      </c>
      <c r="H30" s="1">
        <v>59</v>
      </c>
      <c r="I30" s="1">
        <v>0.113</v>
      </c>
      <c r="J30" s="1">
        <v>0.11799999999999999</v>
      </c>
      <c r="K30" s="1">
        <v>0.13300000000000001</v>
      </c>
      <c r="L30" s="25">
        <f t="shared" si="1"/>
        <v>0.12133333333333333</v>
      </c>
      <c r="M30" s="7" t="s">
        <v>19</v>
      </c>
    </row>
    <row r="31" spans="2:13" ht="16.5" x14ac:dyDescent="0.25">
      <c r="B31" s="6">
        <v>9</v>
      </c>
      <c r="C31" s="1">
        <v>10</v>
      </c>
      <c r="D31" s="1">
        <v>8</v>
      </c>
      <c r="E31" s="1">
        <v>5</v>
      </c>
      <c r="F31" s="2" t="s">
        <v>24</v>
      </c>
      <c r="G31" s="1">
        <v>200</v>
      </c>
      <c r="H31" s="1">
        <v>149</v>
      </c>
      <c r="I31" s="1">
        <v>0.13100000000000001</v>
      </c>
      <c r="J31" s="1">
        <v>0.128</v>
      </c>
      <c r="K31" s="1">
        <v>0.128</v>
      </c>
      <c r="L31" s="25">
        <f t="shared" si="1"/>
        <v>0.129</v>
      </c>
      <c r="M31" s="7" t="s">
        <v>19</v>
      </c>
    </row>
    <row r="32" spans="2:13" ht="16.5" x14ac:dyDescent="0.25">
      <c r="B32" s="6">
        <v>10</v>
      </c>
      <c r="C32" s="1">
        <v>10</v>
      </c>
      <c r="D32" s="1">
        <v>6</v>
      </c>
      <c r="E32" s="1">
        <v>7</v>
      </c>
      <c r="F32" s="2" t="s">
        <v>25</v>
      </c>
      <c r="G32" s="1">
        <v>150</v>
      </c>
      <c r="H32" s="1">
        <v>109</v>
      </c>
      <c r="I32" s="1">
        <v>0.113</v>
      </c>
      <c r="J32" s="1">
        <v>0.115</v>
      </c>
      <c r="K32" s="1">
        <v>0.114</v>
      </c>
      <c r="L32" s="25">
        <f t="shared" si="1"/>
        <v>0.114</v>
      </c>
      <c r="M32" s="7" t="s">
        <v>19</v>
      </c>
    </row>
    <row r="33" spans="2:13" ht="16.5" x14ac:dyDescent="0.25">
      <c r="B33" s="6">
        <v>11</v>
      </c>
      <c r="C33" s="1">
        <v>12</v>
      </c>
      <c r="D33" s="1">
        <v>7</v>
      </c>
      <c r="E33" s="1">
        <v>5</v>
      </c>
      <c r="F33" s="2" t="s">
        <v>26</v>
      </c>
      <c r="G33" s="1">
        <v>150</v>
      </c>
      <c r="H33" s="1">
        <v>156</v>
      </c>
      <c r="I33" s="1">
        <v>0.80600000000000005</v>
      </c>
      <c r="J33" s="1">
        <v>0.81</v>
      </c>
      <c r="K33" s="1">
        <v>0.76600000000000001</v>
      </c>
      <c r="L33" s="25">
        <f t="shared" si="1"/>
        <v>0.79400000000000004</v>
      </c>
      <c r="M33" s="7" t="s">
        <v>10</v>
      </c>
    </row>
    <row r="34" spans="2:13" ht="16.5" x14ac:dyDescent="0.25">
      <c r="B34" s="6">
        <v>12</v>
      </c>
      <c r="C34" s="1">
        <v>11</v>
      </c>
      <c r="D34" s="1">
        <v>9</v>
      </c>
      <c r="E34" s="1">
        <v>5</v>
      </c>
      <c r="F34" s="2" t="s">
        <v>27</v>
      </c>
      <c r="G34" s="1">
        <v>150</v>
      </c>
      <c r="H34" s="1">
        <v>109</v>
      </c>
      <c r="I34" s="1">
        <v>0.14899999999999999</v>
      </c>
      <c r="J34" s="1">
        <v>0.14499999999999999</v>
      </c>
      <c r="K34" s="1">
        <v>0.14199999999999999</v>
      </c>
      <c r="L34" s="25">
        <f t="shared" si="1"/>
        <v>0.14533333333333331</v>
      </c>
      <c r="M34" s="7" t="s">
        <v>19</v>
      </c>
    </row>
    <row r="35" spans="2:13" ht="16.5" x14ac:dyDescent="0.25">
      <c r="B35" s="6">
        <v>13</v>
      </c>
      <c r="C35" s="1">
        <v>10</v>
      </c>
      <c r="D35" s="1">
        <v>7</v>
      </c>
      <c r="E35" s="1">
        <v>3</v>
      </c>
      <c r="F35" s="2" t="s">
        <v>29</v>
      </c>
      <c r="G35" s="1">
        <v>100</v>
      </c>
      <c r="H35" s="1">
        <v>104</v>
      </c>
      <c r="I35" s="1">
        <v>3.65</v>
      </c>
      <c r="J35" s="1">
        <v>3.8</v>
      </c>
      <c r="K35" s="1">
        <v>3.75</v>
      </c>
      <c r="L35" s="25">
        <f t="shared" si="1"/>
        <v>3.7333333333333329</v>
      </c>
      <c r="M35" s="7" t="s">
        <v>10</v>
      </c>
    </row>
    <row r="36" spans="2:13" ht="16.5" x14ac:dyDescent="0.25">
      <c r="B36" s="6">
        <v>14</v>
      </c>
      <c r="C36" s="1">
        <v>10</v>
      </c>
      <c r="D36" s="1">
        <v>8</v>
      </c>
      <c r="E36" s="1">
        <v>5</v>
      </c>
      <c r="F36" s="2" t="s">
        <v>28</v>
      </c>
      <c r="G36" s="1">
        <v>100</v>
      </c>
      <c r="H36" s="1">
        <v>180</v>
      </c>
      <c r="I36" s="1">
        <v>49.6</v>
      </c>
      <c r="J36" s="1">
        <v>51.9</v>
      </c>
      <c r="K36" s="1">
        <v>49.6</v>
      </c>
      <c r="L36" s="25">
        <f t="shared" si="1"/>
        <v>50.366666666666667</v>
      </c>
      <c r="M36" s="7" t="s">
        <v>10</v>
      </c>
    </row>
    <row r="37" spans="2:13" ht="16.5" x14ac:dyDescent="0.25">
      <c r="B37" s="6">
        <v>15</v>
      </c>
      <c r="C37" s="1">
        <v>15</v>
      </c>
      <c r="D37" s="1">
        <v>10</v>
      </c>
      <c r="E37" s="1">
        <v>7</v>
      </c>
      <c r="F37" s="2" t="s">
        <v>30</v>
      </c>
      <c r="G37" s="1">
        <v>100</v>
      </c>
      <c r="H37" s="1">
        <v>334</v>
      </c>
      <c r="I37" s="1">
        <v>1716</v>
      </c>
      <c r="J37" s="1" t="s">
        <v>31</v>
      </c>
      <c r="K37" s="1" t="s">
        <v>31</v>
      </c>
      <c r="L37" s="25">
        <v>1716</v>
      </c>
      <c r="M37" s="7" t="s">
        <v>10</v>
      </c>
    </row>
    <row r="38" spans="2:13" ht="17.25" thickBot="1" x14ac:dyDescent="0.3">
      <c r="B38" s="8">
        <v>16</v>
      </c>
      <c r="C38" s="9">
        <v>8</v>
      </c>
      <c r="D38" s="9">
        <v>8</v>
      </c>
      <c r="E38" s="9">
        <v>6</v>
      </c>
      <c r="F38" s="10" t="s">
        <v>32</v>
      </c>
      <c r="G38" s="9">
        <v>110</v>
      </c>
      <c r="H38" s="9">
        <v>0</v>
      </c>
      <c r="I38" s="9">
        <v>5.5E-2</v>
      </c>
      <c r="J38" s="9">
        <v>5.3999999999999999E-2</v>
      </c>
      <c r="K38" s="9">
        <v>5.3999999999999999E-2</v>
      </c>
      <c r="L38" s="27">
        <f>AVERAGE(I38:K38)</f>
        <v>5.4333333333333338E-2</v>
      </c>
      <c r="M38" s="11" t="s">
        <v>19</v>
      </c>
    </row>
    <row r="41" spans="2:13" ht="15.75" thickBot="1" x14ac:dyDescent="0.3">
      <c r="B41" t="s">
        <v>34</v>
      </c>
    </row>
    <row r="42" spans="2:13" ht="15.75" thickBot="1" x14ac:dyDescent="0.3">
      <c r="B42" s="12" t="s">
        <v>0</v>
      </c>
      <c r="C42" s="13" t="s">
        <v>1</v>
      </c>
      <c r="D42" s="13" t="s">
        <v>2</v>
      </c>
      <c r="E42" s="13" t="s">
        <v>16</v>
      </c>
      <c r="F42" s="13" t="s">
        <v>3</v>
      </c>
      <c r="G42" s="13" t="s">
        <v>7</v>
      </c>
      <c r="H42" s="13" t="s">
        <v>8</v>
      </c>
      <c r="I42" s="13" t="s">
        <v>4</v>
      </c>
      <c r="J42" s="13" t="s">
        <v>5</v>
      </c>
      <c r="K42" s="13" t="s">
        <v>6</v>
      </c>
      <c r="L42" s="23" t="s">
        <v>9</v>
      </c>
      <c r="M42" s="14" t="s">
        <v>10</v>
      </c>
    </row>
    <row r="43" spans="2:13" ht="16.5" x14ac:dyDescent="0.25">
      <c r="B43" s="3">
        <v>1</v>
      </c>
      <c r="C43" s="4">
        <v>4</v>
      </c>
      <c r="D43" s="4">
        <v>5</v>
      </c>
      <c r="E43" s="4">
        <v>2</v>
      </c>
      <c r="F43" s="15" t="s">
        <v>11</v>
      </c>
      <c r="G43" s="4">
        <v>25</v>
      </c>
      <c r="H43" s="4">
        <v>35</v>
      </c>
      <c r="I43" s="4">
        <v>0.09</v>
      </c>
      <c r="J43" s="4">
        <v>8.8999999999999996E-2</v>
      </c>
      <c r="K43" s="4">
        <v>0.09</v>
      </c>
      <c r="L43" s="24">
        <f t="shared" ref="L43:L58" si="2">AVERAGE(I43:K43)</f>
        <v>8.9666666666666672E-2</v>
      </c>
      <c r="M43" s="5" t="s">
        <v>10</v>
      </c>
    </row>
    <row r="44" spans="2:13" ht="16.5" x14ac:dyDescent="0.25">
      <c r="B44" s="6">
        <v>2</v>
      </c>
      <c r="C44" s="1">
        <v>4</v>
      </c>
      <c r="D44" s="1">
        <v>5</v>
      </c>
      <c r="E44" s="1">
        <v>2</v>
      </c>
      <c r="F44" s="2" t="s">
        <v>15</v>
      </c>
      <c r="G44" s="1">
        <v>25</v>
      </c>
      <c r="H44" s="1">
        <v>29</v>
      </c>
      <c r="I44" s="1">
        <v>8.7999999999999995E-2</v>
      </c>
      <c r="J44" s="1">
        <v>8.6999999999999994E-2</v>
      </c>
      <c r="K44" s="1">
        <v>8.5999999999999993E-2</v>
      </c>
      <c r="L44" s="25">
        <f t="shared" si="2"/>
        <v>8.7000000000000008E-2</v>
      </c>
      <c r="M44" s="7" t="s">
        <v>10</v>
      </c>
    </row>
    <row r="45" spans="2:13" ht="16.5" x14ac:dyDescent="0.25">
      <c r="B45" s="6">
        <v>3</v>
      </c>
      <c r="C45" s="1">
        <v>5</v>
      </c>
      <c r="D45" s="1">
        <v>3</v>
      </c>
      <c r="E45" s="1">
        <v>2</v>
      </c>
      <c r="F45" s="2" t="s">
        <v>17</v>
      </c>
      <c r="G45" s="1">
        <v>20</v>
      </c>
      <c r="H45" s="1">
        <v>30</v>
      </c>
      <c r="I45" s="1">
        <v>0.09</v>
      </c>
      <c r="J45" s="1">
        <v>8.8999999999999996E-2</v>
      </c>
      <c r="K45" s="1">
        <v>0.09</v>
      </c>
      <c r="L45" s="25">
        <f t="shared" si="2"/>
        <v>8.9666666666666672E-2</v>
      </c>
      <c r="M45" s="7" t="s">
        <v>10</v>
      </c>
    </row>
    <row r="46" spans="2:13" ht="16.5" x14ac:dyDescent="0.25">
      <c r="B46" s="6">
        <v>4</v>
      </c>
      <c r="C46" s="1">
        <v>6</v>
      </c>
      <c r="D46" s="1">
        <v>4</v>
      </c>
      <c r="E46" s="1">
        <v>2</v>
      </c>
      <c r="F46" s="2" t="s">
        <v>18</v>
      </c>
      <c r="G46" s="1">
        <v>25</v>
      </c>
      <c r="H46" s="1">
        <v>22</v>
      </c>
      <c r="I46" s="1">
        <v>8.7999999999999995E-2</v>
      </c>
      <c r="J46" s="1">
        <v>9.0999999999999998E-2</v>
      </c>
      <c r="K46" s="1">
        <v>8.7999999999999995E-2</v>
      </c>
      <c r="L46" s="25">
        <f t="shared" si="2"/>
        <v>8.900000000000001E-2</v>
      </c>
      <c r="M46" s="7" t="s">
        <v>19</v>
      </c>
    </row>
    <row r="47" spans="2:13" ht="16.5" x14ac:dyDescent="0.25">
      <c r="B47" s="6">
        <v>5</v>
      </c>
      <c r="C47" s="1">
        <v>7</v>
      </c>
      <c r="D47" s="1">
        <v>5</v>
      </c>
      <c r="E47" s="1">
        <v>4</v>
      </c>
      <c r="F47" s="2" t="s">
        <v>20</v>
      </c>
      <c r="G47" s="1">
        <v>40</v>
      </c>
      <c r="H47" s="1">
        <v>79</v>
      </c>
      <c r="I47" s="1">
        <v>9.1999999999999998E-2</v>
      </c>
      <c r="J47" s="1">
        <v>9.5000000000000001E-2</v>
      </c>
      <c r="K47" s="1">
        <v>9.2999999999999999E-2</v>
      </c>
      <c r="L47" s="25">
        <f t="shared" si="2"/>
        <v>9.3333333333333338E-2</v>
      </c>
      <c r="M47" s="7" t="s">
        <v>10</v>
      </c>
    </row>
    <row r="48" spans="2:13" ht="16.5" x14ac:dyDescent="0.25">
      <c r="B48" s="6">
        <v>6</v>
      </c>
      <c r="C48" s="1">
        <v>8</v>
      </c>
      <c r="D48" s="1">
        <v>8</v>
      </c>
      <c r="E48" s="1">
        <v>2</v>
      </c>
      <c r="F48" s="2" t="s">
        <v>21</v>
      </c>
      <c r="G48" s="1">
        <v>55</v>
      </c>
      <c r="H48" s="1">
        <v>75</v>
      </c>
      <c r="I48" s="1">
        <v>9.7000000000000003E-2</v>
      </c>
      <c r="J48" s="1">
        <v>9.6000000000000002E-2</v>
      </c>
      <c r="K48" s="1">
        <v>9.8000000000000004E-2</v>
      </c>
      <c r="L48" s="25">
        <f t="shared" si="2"/>
        <v>9.7000000000000017E-2</v>
      </c>
      <c r="M48" s="7" t="s">
        <v>10</v>
      </c>
    </row>
    <row r="49" spans="2:13" ht="16.5" x14ac:dyDescent="0.25">
      <c r="B49" s="6">
        <v>7</v>
      </c>
      <c r="C49" s="1">
        <v>8</v>
      </c>
      <c r="D49" s="1">
        <v>8</v>
      </c>
      <c r="E49" s="1">
        <v>6</v>
      </c>
      <c r="F49" s="2" t="s">
        <v>22</v>
      </c>
      <c r="G49" s="1">
        <v>110</v>
      </c>
      <c r="H49" s="1">
        <v>183</v>
      </c>
      <c r="I49" s="1">
        <v>0.10299999999999999</v>
      </c>
      <c r="J49" s="1">
        <v>0.10199999999999999</v>
      </c>
      <c r="K49" s="1">
        <v>0.10299999999999999</v>
      </c>
      <c r="L49" s="25">
        <f t="shared" si="2"/>
        <v>0.10266666666666667</v>
      </c>
      <c r="M49" s="7" t="s">
        <v>10</v>
      </c>
    </row>
    <row r="50" spans="2:13" ht="16.5" x14ac:dyDescent="0.25">
      <c r="B50" s="6">
        <v>8</v>
      </c>
      <c r="C50" s="1">
        <v>10</v>
      </c>
      <c r="D50" s="1">
        <v>6</v>
      </c>
      <c r="E50" s="1">
        <v>6</v>
      </c>
      <c r="F50" s="2" t="s">
        <v>23</v>
      </c>
      <c r="G50" s="1">
        <v>60</v>
      </c>
      <c r="H50" s="1">
        <v>59</v>
      </c>
      <c r="I50" s="1">
        <v>0.1</v>
      </c>
      <c r="J50" s="1">
        <v>0.10199999999999999</v>
      </c>
      <c r="K50" s="1">
        <v>0.10100000000000001</v>
      </c>
      <c r="L50" s="25">
        <f t="shared" si="2"/>
        <v>0.10100000000000002</v>
      </c>
      <c r="M50" s="7" t="s">
        <v>19</v>
      </c>
    </row>
    <row r="51" spans="2:13" ht="16.5" x14ac:dyDescent="0.25">
      <c r="B51" s="6">
        <v>9</v>
      </c>
      <c r="C51" s="1">
        <v>10</v>
      </c>
      <c r="D51" s="1">
        <v>8</v>
      </c>
      <c r="E51" s="1">
        <v>5</v>
      </c>
      <c r="F51" s="2" t="s">
        <v>24</v>
      </c>
      <c r="G51" s="1">
        <v>200</v>
      </c>
      <c r="H51" s="1">
        <v>149</v>
      </c>
      <c r="I51" s="1">
        <v>0.107</v>
      </c>
      <c r="J51" s="1">
        <v>0.108</v>
      </c>
      <c r="K51" s="1">
        <v>0.11</v>
      </c>
      <c r="L51" s="25">
        <f t="shared" si="2"/>
        <v>0.10833333333333334</v>
      </c>
      <c r="M51" s="7" t="s">
        <v>19</v>
      </c>
    </row>
    <row r="52" spans="2:13" ht="16.5" x14ac:dyDescent="0.25">
      <c r="B52" s="6">
        <v>10</v>
      </c>
      <c r="C52" s="1">
        <v>10</v>
      </c>
      <c r="D52" s="1">
        <v>6</v>
      </c>
      <c r="E52" s="1">
        <v>7</v>
      </c>
      <c r="F52" s="2" t="s">
        <v>25</v>
      </c>
      <c r="G52" s="1">
        <v>150</v>
      </c>
      <c r="H52" s="1">
        <v>109</v>
      </c>
      <c r="I52" s="1">
        <v>0.108</v>
      </c>
      <c r="J52" s="1">
        <v>0.107</v>
      </c>
      <c r="K52" s="1">
        <v>0.108</v>
      </c>
      <c r="L52" s="25">
        <f t="shared" si="2"/>
        <v>0.10766666666666667</v>
      </c>
      <c r="M52" s="7" t="s">
        <v>19</v>
      </c>
    </row>
    <row r="53" spans="2:13" ht="16.5" x14ac:dyDescent="0.25">
      <c r="B53" s="6">
        <v>11</v>
      </c>
      <c r="C53" s="1">
        <v>12</v>
      </c>
      <c r="D53" s="1">
        <v>7</v>
      </c>
      <c r="E53" s="1">
        <v>5</v>
      </c>
      <c r="F53" s="2" t="s">
        <v>26</v>
      </c>
      <c r="G53" s="1">
        <v>150</v>
      </c>
      <c r="H53" s="1">
        <v>156</v>
      </c>
      <c r="I53" s="1">
        <v>0.113</v>
      </c>
      <c r="J53" s="1">
        <v>0.114</v>
      </c>
      <c r="K53" s="1">
        <v>0.115</v>
      </c>
      <c r="L53" s="25">
        <f t="shared" si="2"/>
        <v>0.114</v>
      </c>
      <c r="M53" s="7" t="s">
        <v>10</v>
      </c>
    </row>
    <row r="54" spans="2:13" ht="16.5" x14ac:dyDescent="0.25">
      <c r="B54" s="6">
        <v>12</v>
      </c>
      <c r="C54" s="1">
        <v>11</v>
      </c>
      <c r="D54" s="1">
        <v>9</v>
      </c>
      <c r="E54" s="1">
        <v>5</v>
      </c>
      <c r="F54" s="2" t="s">
        <v>27</v>
      </c>
      <c r="G54" s="1">
        <v>150</v>
      </c>
      <c r="H54" s="1">
        <v>109</v>
      </c>
      <c r="I54" s="1">
        <v>0.127</v>
      </c>
      <c r="J54" s="1">
        <v>0.152</v>
      </c>
      <c r="K54" s="1">
        <v>0.13600000000000001</v>
      </c>
      <c r="L54" s="25">
        <f t="shared" si="2"/>
        <v>0.13833333333333334</v>
      </c>
      <c r="M54" s="7" t="s">
        <v>19</v>
      </c>
    </row>
    <row r="55" spans="2:13" ht="16.5" x14ac:dyDescent="0.25">
      <c r="B55" s="6">
        <v>13</v>
      </c>
      <c r="C55" s="1">
        <v>10</v>
      </c>
      <c r="D55" s="1">
        <v>7</v>
      </c>
      <c r="E55" s="1">
        <v>3</v>
      </c>
      <c r="F55" s="2" t="s">
        <v>29</v>
      </c>
      <c r="G55" s="1">
        <v>100</v>
      </c>
      <c r="H55" s="1">
        <v>104</v>
      </c>
      <c r="I55" s="1">
        <v>0.14099999999999999</v>
      </c>
      <c r="J55" s="1">
        <v>0.14000000000000001</v>
      </c>
      <c r="K55" s="1">
        <v>0.16800000000000001</v>
      </c>
      <c r="L55" s="25">
        <f t="shared" si="2"/>
        <v>0.1496666666666667</v>
      </c>
      <c r="M55" s="7" t="s">
        <v>10</v>
      </c>
    </row>
    <row r="56" spans="2:13" ht="16.5" x14ac:dyDescent="0.25">
      <c r="B56" s="6">
        <v>14</v>
      </c>
      <c r="C56" s="1">
        <v>10</v>
      </c>
      <c r="D56" s="1">
        <v>8</v>
      </c>
      <c r="E56" s="1">
        <v>5</v>
      </c>
      <c r="F56" s="2" t="s">
        <v>28</v>
      </c>
      <c r="G56" s="1">
        <v>100</v>
      </c>
      <c r="H56" s="1">
        <v>180</v>
      </c>
      <c r="I56" s="1">
        <v>0.65800000000000003</v>
      </c>
      <c r="J56" s="1">
        <v>0.65900000000000003</v>
      </c>
      <c r="K56" s="1">
        <v>0.65800000000000003</v>
      </c>
      <c r="L56" s="25">
        <f t="shared" si="2"/>
        <v>0.65833333333333333</v>
      </c>
      <c r="M56" s="7" t="s">
        <v>10</v>
      </c>
    </row>
    <row r="57" spans="2:13" ht="16.5" x14ac:dyDescent="0.25">
      <c r="B57" s="6">
        <v>15</v>
      </c>
      <c r="C57" s="1">
        <v>15</v>
      </c>
      <c r="D57" s="1">
        <v>10</v>
      </c>
      <c r="E57" s="1">
        <v>7</v>
      </c>
      <c r="F57" s="2" t="s">
        <v>30</v>
      </c>
      <c r="G57" s="1">
        <v>100</v>
      </c>
      <c r="H57" s="1">
        <v>334</v>
      </c>
      <c r="I57" s="1">
        <v>94.92</v>
      </c>
      <c r="J57" s="1">
        <v>95.21</v>
      </c>
      <c r="K57" s="1">
        <v>94.12</v>
      </c>
      <c r="L57" s="25">
        <f t="shared" si="2"/>
        <v>94.75</v>
      </c>
      <c r="M57" s="7" t="s">
        <v>10</v>
      </c>
    </row>
    <row r="58" spans="2:13" ht="17.25" thickBot="1" x14ac:dyDescent="0.3">
      <c r="B58" s="8">
        <v>16</v>
      </c>
      <c r="C58" s="9">
        <v>8</v>
      </c>
      <c r="D58" s="9">
        <v>8</v>
      </c>
      <c r="E58" s="9">
        <v>6</v>
      </c>
      <c r="F58" s="10" t="s">
        <v>32</v>
      </c>
      <c r="G58" s="9">
        <v>110</v>
      </c>
      <c r="H58" s="9">
        <v>0</v>
      </c>
      <c r="I58" s="9">
        <v>5.5E-2</v>
      </c>
      <c r="J58" s="9">
        <v>5.3999999999999999E-2</v>
      </c>
      <c r="K58" s="9">
        <v>5.3999999999999999E-2</v>
      </c>
      <c r="L58" s="27">
        <f t="shared" si="2"/>
        <v>5.4333333333333338E-2</v>
      </c>
      <c r="M58" s="11" t="s">
        <v>19</v>
      </c>
    </row>
    <row r="61" spans="2:13" ht="15.75" thickBot="1" x14ac:dyDescent="0.3">
      <c r="B61" t="s">
        <v>35</v>
      </c>
    </row>
    <row r="62" spans="2:13" ht="15.75" thickBot="1" x14ac:dyDescent="0.3">
      <c r="B62" s="12" t="s">
        <v>0</v>
      </c>
      <c r="C62" s="13" t="s">
        <v>1</v>
      </c>
      <c r="D62" s="13" t="s">
        <v>2</v>
      </c>
      <c r="E62" s="13" t="s">
        <v>16</v>
      </c>
      <c r="F62" s="13" t="s">
        <v>3</v>
      </c>
      <c r="G62" s="13" t="s">
        <v>7</v>
      </c>
      <c r="H62" s="13" t="s">
        <v>8</v>
      </c>
      <c r="I62" s="13" t="s">
        <v>4</v>
      </c>
      <c r="J62" s="13" t="s">
        <v>5</v>
      </c>
      <c r="K62" s="13" t="s">
        <v>6</v>
      </c>
      <c r="L62" s="23" t="s">
        <v>9</v>
      </c>
      <c r="M62" s="14" t="s">
        <v>10</v>
      </c>
    </row>
    <row r="63" spans="2:13" ht="16.5" x14ac:dyDescent="0.25">
      <c r="B63" s="3">
        <v>1</v>
      </c>
      <c r="C63" s="4">
        <v>4</v>
      </c>
      <c r="D63" s="4">
        <v>5</v>
      </c>
      <c r="E63" s="4">
        <v>2</v>
      </c>
      <c r="F63" s="15" t="s">
        <v>11</v>
      </c>
      <c r="G63" s="4">
        <v>25</v>
      </c>
      <c r="H63" s="4">
        <v>35</v>
      </c>
      <c r="I63" s="4">
        <v>7.1999999999999995E-2</v>
      </c>
      <c r="J63" s="4">
        <v>7.0999999999999994E-2</v>
      </c>
      <c r="K63" s="4">
        <v>7.0999999999999994E-2</v>
      </c>
      <c r="L63" s="24">
        <f t="shared" ref="L63:L76" si="3">AVERAGE(I63:K63)</f>
        <v>7.1333333333333318E-2</v>
      </c>
      <c r="M63" s="5" t="s">
        <v>10</v>
      </c>
    </row>
    <row r="64" spans="2:13" ht="16.5" x14ac:dyDescent="0.25">
      <c r="B64" s="6">
        <v>2</v>
      </c>
      <c r="C64" s="1">
        <v>4</v>
      </c>
      <c r="D64" s="1">
        <v>5</v>
      </c>
      <c r="E64" s="1">
        <v>2</v>
      </c>
      <c r="F64" s="2" t="s">
        <v>15</v>
      </c>
      <c r="G64" s="1">
        <v>25</v>
      </c>
      <c r="H64" s="1">
        <v>29</v>
      </c>
      <c r="I64" s="1">
        <v>7.3999999999999996E-2</v>
      </c>
      <c r="J64" s="1">
        <v>7.2999999999999995E-2</v>
      </c>
      <c r="K64" s="1">
        <v>7.3999999999999996E-2</v>
      </c>
      <c r="L64" s="25">
        <f t="shared" si="3"/>
        <v>7.3666666666666658E-2</v>
      </c>
      <c r="M64" s="7" t="s">
        <v>10</v>
      </c>
    </row>
    <row r="65" spans="2:13" ht="16.5" x14ac:dyDescent="0.25">
      <c r="B65" s="6">
        <v>3</v>
      </c>
      <c r="C65" s="1">
        <v>5</v>
      </c>
      <c r="D65" s="1">
        <v>3</v>
      </c>
      <c r="E65" s="1">
        <v>2</v>
      </c>
      <c r="F65" s="2" t="s">
        <v>17</v>
      </c>
      <c r="G65" s="1">
        <v>20</v>
      </c>
      <c r="H65" s="1">
        <v>30</v>
      </c>
      <c r="I65" s="1">
        <v>7.1999999999999995E-2</v>
      </c>
      <c r="J65" s="1">
        <v>7.4999999999999997E-2</v>
      </c>
      <c r="K65" s="1">
        <v>7.3999999999999996E-2</v>
      </c>
      <c r="L65" s="25">
        <f t="shared" si="3"/>
        <v>7.3666666666666658E-2</v>
      </c>
      <c r="M65" s="7" t="s">
        <v>10</v>
      </c>
    </row>
    <row r="66" spans="2:13" ht="16.5" x14ac:dyDescent="0.25">
      <c r="B66" s="6">
        <v>4</v>
      </c>
      <c r="C66" s="1">
        <v>6</v>
      </c>
      <c r="D66" s="1">
        <v>4</v>
      </c>
      <c r="E66" s="1">
        <v>2</v>
      </c>
      <c r="F66" s="2" t="s">
        <v>18</v>
      </c>
      <c r="G66" s="1">
        <v>25</v>
      </c>
      <c r="H66" s="1">
        <v>22</v>
      </c>
      <c r="I66" s="1">
        <v>7.3999999999999996E-2</v>
      </c>
      <c r="J66" s="1">
        <v>7.2999999999999995E-2</v>
      </c>
      <c r="K66" s="1">
        <v>7.2999999999999995E-2</v>
      </c>
      <c r="L66" s="25">
        <f t="shared" si="3"/>
        <v>7.333333333333332E-2</v>
      </c>
      <c r="M66" s="7" t="s">
        <v>19</v>
      </c>
    </row>
    <row r="67" spans="2:13" ht="16.5" x14ac:dyDescent="0.25">
      <c r="B67" s="6">
        <v>5</v>
      </c>
      <c r="C67" s="1">
        <v>7</v>
      </c>
      <c r="D67" s="1">
        <v>5</v>
      </c>
      <c r="E67" s="1">
        <v>4</v>
      </c>
      <c r="F67" s="2" t="s">
        <v>20</v>
      </c>
      <c r="G67" s="1">
        <v>40</v>
      </c>
      <c r="H67" s="1">
        <v>79</v>
      </c>
      <c r="I67" s="1">
        <v>7.5999999999999998E-2</v>
      </c>
      <c r="J67" s="1">
        <v>7.9000000000000001E-2</v>
      </c>
      <c r="K67" s="1">
        <v>7.8E-2</v>
      </c>
      <c r="L67" s="25">
        <f t="shared" si="3"/>
        <v>7.7666666666666662E-2</v>
      </c>
      <c r="M67" s="7" t="s">
        <v>10</v>
      </c>
    </row>
    <row r="68" spans="2:13" ht="16.5" x14ac:dyDescent="0.25">
      <c r="B68" s="6">
        <v>6</v>
      </c>
      <c r="C68" s="1">
        <v>8</v>
      </c>
      <c r="D68" s="1">
        <v>8</v>
      </c>
      <c r="E68" s="1">
        <v>2</v>
      </c>
      <c r="F68" s="2" t="s">
        <v>21</v>
      </c>
      <c r="G68" s="1">
        <v>55</v>
      </c>
      <c r="H68" s="1">
        <v>75</v>
      </c>
      <c r="I68" s="1">
        <v>8.6999999999999994E-2</v>
      </c>
      <c r="J68" s="1">
        <v>8.6999999999999994E-2</v>
      </c>
      <c r="K68" s="1">
        <v>8.7999999999999995E-2</v>
      </c>
      <c r="L68" s="25">
        <f t="shared" si="3"/>
        <v>8.7333333333333332E-2</v>
      </c>
      <c r="M68" s="7" t="s">
        <v>10</v>
      </c>
    </row>
    <row r="69" spans="2:13" ht="16.5" x14ac:dyDescent="0.25">
      <c r="B69" s="6">
        <v>7</v>
      </c>
      <c r="C69" s="1">
        <v>8</v>
      </c>
      <c r="D69" s="1">
        <v>8</v>
      </c>
      <c r="E69" s="1">
        <v>6</v>
      </c>
      <c r="F69" s="2" t="s">
        <v>22</v>
      </c>
      <c r="G69" s="1">
        <v>110</v>
      </c>
      <c r="H69" s="1">
        <v>183</v>
      </c>
      <c r="I69" s="1">
        <v>8.3000000000000004E-2</v>
      </c>
      <c r="J69" s="1">
        <v>8.3000000000000004E-2</v>
      </c>
      <c r="K69" s="1">
        <v>8.3000000000000004E-2</v>
      </c>
      <c r="L69" s="25">
        <f t="shared" si="3"/>
        <v>8.3000000000000004E-2</v>
      </c>
      <c r="M69" s="7" t="s">
        <v>10</v>
      </c>
    </row>
    <row r="70" spans="2:13" ht="16.5" x14ac:dyDescent="0.25">
      <c r="B70" s="6">
        <v>8</v>
      </c>
      <c r="C70" s="1">
        <v>10</v>
      </c>
      <c r="D70" s="1">
        <v>6</v>
      </c>
      <c r="E70" s="1">
        <v>6</v>
      </c>
      <c r="F70" s="2" t="s">
        <v>23</v>
      </c>
      <c r="G70" s="1">
        <v>60</v>
      </c>
      <c r="H70" s="1">
        <v>59</v>
      </c>
      <c r="I70" s="1">
        <v>7.9000000000000001E-2</v>
      </c>
      <c r="J70" s="1">
        <v>8.7999999999999995E-2</v>
      </c>
      <c r="K70" s="1">
        <v>8.6999999999999994E-2</v>
      </c>
      <c r="L70" s="25">
        <f t="shared" si="3"/>
        <v>8.4666666666666668E-2</v>
      </c>
      <c r="M70" s="7" t="s">
        <v>19</v>
      </c>
    </row>
    <row r="71" spans="2:13" ht="16.5" x14ac:dyDescent="0.25">
      <c r="B71" s="6">
        <v>9</v>
      </c>
      <c r="C71" s="1">
        <v>10</v>
      </c>
      <c r="D71" s="1">
        <v>8</v>
      </c>
      <c r="E71" s="1">
        <v>5</v>
      </c>
      <c r="F71" s="2" t="s">
        <v>24</v>
      </c>
      <c r="G71" s="1">
        <v>200</v>
      </c>
      <c r="H71" s="1">
        <v>149</v>
      </c>
      <c r="I71" s="1">
        <v>7.9000000000000001E-2</v>
      </c>
      <c r="J71" s="1">
        <v>0.08</v>
      </c>
      <c r="K71" s="1">
        <v>8.2000000000000003E-2</v>
      </c>
      <c r="L71" s="25">
        <f t="shared" si="3"/>
        <v>8.0333333333333326E-2</v>
      </c>
      <c r="M71" s="7" t="s">
        <v>19</v>
      </c>
    </row>
    <row r="72" spans="2:13" ht="16.5" x14ac:dyDescent="0.25">
      <c r="B72" s="6">
        <v>10</v>
      </c>
      <c r="C72" s="1">
        <v>10</v>
      </c>
      <c r="D72" s="1">
        <v>6</v>
      </c>
      <c r="E72" s="1">
        <v>7</v>
      </c>
      <c r="F72" s="2" t="s">
        <v>25</v>
      </c>
      <c r="G72" s="1">
        <v>150</v>
      </c>
      <c r="H72" s="1">
        <v>109</v>
      </c>
      <c r="I72" s="1">
        <v>7.9000000000000001E-2</v>
      </c>
      <c r="J72" s="1">
        <v>0.08</v>
      </c>
      <c r="K72" s="1">
        <v>8.2000000000000003E-2</v>
      </c>
      <c r="L72" s="25">
        <f t="shared" si="3"/>
        <v>8.0333333333333326E-2</v>
      </c>
      <c r="M72" s="7" t="s">
        <v>19</v>
      </c>
    </row>
    <row r="73" spans="2:13" ht="16.5" x14ac:dyDescent="0.25">
      <c r="B73" s="6">
        <v>11</v>
      </c>
      <c r="C73" s="1">
        <v>12</v>
      </c>
      <c r="D73" s="1">
        <v>7</v>
      </c>
      <c r="E73" s="1">
        <v>5</v>
      </c>
      <c r="F73" s="2" t="s">
        <v>26</v>
      </c>
      <c r="G73" s="1">
        <v>150</v>
      </c>
      <c r="H73" s="1">
        <v>122</v>
      </c>
      <c r="I73" s="1">
        <v>0.09</v>
      </c>
      <c r="J73" s="1">
        <v>9.2999999999999999E-2</v>
      </c>
      <c r="K73" s="1">
        <v>9.7000000000000003E-2</v>
      </c>
      <c r="L73" s="25">
        <f t="shared" si="3"/>
        <v>9.3333333333333338E-2</v>
      </c>
      <c r="M73" s="7" t="s">
        <v>19</v>
      </c>
    </row>
    <row r="74" spans="2:13" ht="16.5" x14ac:dyDescent="0.25">
      <c r="B74" s="6">
        <v>12</v>
      </c>
      <c r="C74" s="1">
        <v>11</v>
      </c>
      <c r="D74" s="1">
        <v>9</v>
      </c>
      <c r="E74" s="1">
        <v>5</v>
      </c>
      <c r="F74" s="2" t="s">
        <v>27</v>
      </c>
      <c r="G74" s="1">
        <v>150</v>
      </c>
      <c r="H74" s="1">
        <v>109</v>
      </c>
      <c r="I74" s="1">
        <v>8.5999999999999993E-2</v>
      </c>
      <c r="J74" s="1">
        <v>8.5999999999999993E-2</v>
      </c>
      <c r="K74" s="1">
        <v>8.3000000000000004E-2</v>
      </c>
      <c r="L74" s="25">
        <f t="shared" si="3"/>
        <v>8.5000000000000006E-2</v>
      </c>
      <c r="M74" s="7" t="s">
        <v>19</v>
      </c>
    </row>
    <row r="75" spans="2:13" ht="16.5" x14ac:dyDescent="0.25">
      <c r="B75" s="6">
        <v>13</v>
      </c>
      <c r="C75" s="1">
        <v>10</v>
      </c>
      <c r="D75" s="1">
        <v>7</v>
      </c>
      <c r="E75" s="1">
        <v>3</v>
      </c>
      <c r="F75" s="2" t="s">
        <v>29</v>
      </c>
      <c r="G75" s="1">
        <v>100</v>
      </c>
      <c r="H75" s="1">
        <v>104</v>
      </c>
      <c r="I75" s="1">
        <v>0.41</v>
      </c>
      <c r="J75" s="1">
        <v>0.42</v>
      </c>
      <c r="K75" s="1">
        <v>0.41499999999999998</v>
      </c>
      <c r="L75" s="25">
        <f t="shared" si="3"/>
        <v>0.41499999999999998</v>
      </c>
      <c r="M75" s="7" t="s">
        <v>10</v>
      </c>
    </row>
    <row r="76" spans="2:13" ht="16.5" x14ac:dyDescent="0.25">
      <c r="B76" s="6">
        <v>14</v>
      </c>
      <c r="C76" s="1">
        <v>10</v>
      </c>
      <c r="D76" s="1">
        <v>8</v>
      </c>
      <c r="E76" s="1">
        <v>5</v>
      </c>
      <c r="F76" s="2" t="s">
        <v>28</v>
      </c>
      <c r="G76" s="1">
        <v>100</v>
      </c>
      <c r="H76" s="1">
        <v>180</v>
      </c>
      <c r="I76" s="1">
        <v>0.18</v>
      </c>
      <c r="J76" s="1">
        <v>0.17100000000000001</v>
      </c>
      <c r="K76" s="1">
        <v>0.18</v>
      </c>
      <c r="L76" s="25">
        <f t="shared" si="3"/>
        <v>0.17699999999999996</v>
      </c>
      <c r="M76" s="7" t="s">
        <v>10</v>
      </c>
    </row>
    <row r="77" spans="2:13" ht="16.5" x14ac:dyDescent="0.25">
      <c r="B77" s="6">
        <v>15</v>
      </c>
      <c r="C77" s="1">
        <v>15</v>
      </c>
      <c r="D77" s="1">
        <v>10</v>
      </c>
      <c r="E77" s="1">
        <v>7</v>
      </c>
      <c r="F77" s="2" t="s">
        <v>30</v>
      </c>
      <c r="G77" s="1">
        <v>100</v>
      </c>
      <c r="H77" s="1">
        <v>334</v>
      </c>
      <c r="I77" s="1">
        <v>0.113</v>
      </c>
      <c r="J77" s="1">
        <v>0.11600000000000001</v>
      </c>
      <c r="K77" s="1">
        <v>0.114</v>
      </c>
      <c r="L77" s="25">
        <f>K77</f>
        <v>0.114</v>
      </c>
      <c r="M77" s="7" t="s">
        <v>10</v>
      </c>
    </row>
    <row r="78" spans="2:13" ht="17.25" thickBot="1" x14ac:dyDescent="0.3">
      <c r="B78" s="8">
        <v>16</v>
      </c>
      <c r="C78" s="9">
        <v>8</v>
      </c>
      <c r="D78" s="9">
        <v>8</v>
      </c>
      <c r="E78" s="9">
        <v>6</v>
      </c>
      <c r="F78" s="10" t="s">
        <v>32</v>
      </c>
      <c r="G78" s="9">
        <v>110</v>
      </c>
      <c r="H78" s="9">
        <v>0</v>
      </c>
      <c r="I78" s="1">
        <v>7.9000000000000001E-2</v>
      </c>
      <c r="J78" s="1">
        <v>0.08</v>
      </c>
      <c r="K78" s="1">
        <v>8.2000000000000003E-2</v>
      </c>
      <c r="L78" s="27">
        <f>AVERAGE(I78:K78)</f>
        <v>8.0333333333333326E-2</v>
      </c>
      <c r="M78" s="11" t="s">
        <v>19</v>
      </c>
    </row>
    <row r="81" spans="2:13" ht="15.75" thickBot="1" x14ac:dyDescent="0.3">
      <c r="B81" t="s">
        <v>14</v>
      </c>
    </row>
    <row r="82" spans="2:13" ht="15.75" thickBot="1" x14ac:dyDescent="0.3">
      <c r="B82" s="20" t="s">
        <v>0</v>
      </c>
      <c r="C82" s="21" t="s">
        <v>1</v>
      </c>
      <c r="D82" s="21" t="s">
        <v>2</v>
      </c>
      <c r="E82" s="21" t="s">
        <v>16</v>
      </c>
      <c r="F82" s="21" t="s">
        <v>3</v>
      </c>
      <c r="G82" s="21" t="s">
        <v>7</v>
      </c>
      <c r="H82" s="21" t="s">
        <v>8</v>
      </c>
      <c r="I82" s="21" t="s">
        <v>4</v>
      </c>
      <c r="J82" s="21" t="s">
        <v>5</v>
      </c>
      <c r="K82" s="21" t="s">
        <v>6</v>
      </c>
      <c r="L82" s="28" t="s">
        <v>9</v>
      </c>
      <c r="M82" s="22" t="s">
        <v>10</v>
      </c>
    </row>
    <row r="83" spans="2:13" ht="16.5" x14ac:dyDescent="0.25">
      <c r="B83" s="3">
        <v>1</v>
      </c>
      <c r="C83" s="4">
        <v>4</v>
      </c>
      <c r="D83" s="4">
        <v>5</v>
      </c>
      <c r="E83" s="4">
        <v>2</v>
      </c>
      <c r="F83" s="15" t="s">
        <v>11</v>
      </c>
      <c r="G83" s="4">
        <v>25</v>
      </c>
      <c r="H83" s="4">
        <v>35</v>
      </c>
      <c r="I83" s="4">
        <v>7.3999999999999996E-2</v>
      </c>
      <c r="J83" s="4">
        <v>7.0999999999999994E-2</v>
      </c>
      <c r="K83" s="4">
        <v>7.0999999999999994E-2</v>
      </c>
      <c r="L83" s="24">
        <f>AVERAGE(I83:K83)</f>
        <v>7.1999999999999995E-2</v>
      </c>
      <c r="M83" s="5" t="s">
        <v>10</v>
      </c>
    </row>
    <row r="84" spans="2:13" ht="16.5" x14ac:dyDescent="0.25">
      <c r="B84" s="6">
        <v>2</v>
      </c>
      <c r="C84" s="1">
        <v>4</v>
      </c>
      <c r="D84" s="1">
        <v>5</v>
      </c>
      <c r="E84" s="1">
        <v>2</v>
      </c>
      <c r="F84" s="2" t="s">
        <v>15</v>
      </c>
      <c r="G84" s="1">
        <v>25</v>
      </c>
      <c r="H84" s="1">
        <v>29</v>
      </c>
      <c r="I84" s="1">
        <v>7.3999999999999996E-2</v>
      </c>
      <c r="J84" s="1">
        <v>7.3999999999999996E-2</v>
      </c>
      <c r="K84" s="1">
        <v>7.3999999999999996E-2</v>
      </c>
      <c r="L84" s="25">
        <f>AVERAGE(I84:K84)</f>
        <v>7.3999999999999996E-2</v>
      </c>
      <c r="M84" s="7" t="s">
        <v>10</v>
      </c>
    </row>
    <row r="85" spans="2:13" ht="16.5" x14ac:dyDescent="0.25">
      <c r="B85" s="6">
        <v>3</v>
      </c>
      <c r="C85" s="1">
        <v>5</v>
      </c>
      <c r="D85" s="1">
        <v>3</v>
      </c>
      <c r="E85" s="1">
        <v>2</v>
      </c>
      <c r="F85" s="2" t="s">
        <v>17</v>
      </c>
      <c r="G85" s="1">
        <v>20</v>
      </c>
      <c r="H85" s="1">
        <v>30</v>
      </c>
      <c r="I85" s="1">
        <v>7.1999999999999995E-2</v>
      </c>
      <c r="J85" s="1">
        <v>7.0999999999999994E-2</v>
      </c>
      <c r="K85" s="1">
        <v>7.3999999999999996E-2</v>
      </c>
      <c r="L85" s="25">
        <f>AVERAGE(I85:K85)</f>
        <v>7.2333333333333319E-2</v>
      </c>
      <c r="M85" s="7" t="s">
        <v>10</v>
      </c>
    </row>
    <row r="86" spans="2:13" ht="16.5" x14ac:dyDescent="0.25">
      <c r="B86" s="6">
        <v>4</v>
      </c>
      <c r="C86" s="1">
        <v>6</v>
      </c>
      <c r="D86" s="1">
        <v>4</v>
      </c>
      <c r="E86" s="1">
        <v>2</v>
      </c>
      <c r="F86" s="2" t="s">
        <v>18</v>
      </c>
      <c r="G86" s="1">
        <v>25</v>
      </c>
      <c r="H86" s="1">
        <v>22</v>
      </c>
      <c r="I86" s="1">
        <v>7.1999999999999995E-2</v>
      </c>
      <c r="J86" s="1">
        <v>7.2999999999999995E-2</v>
      </c>
      <c r="K86" s="1">
        <v>7.2999999999999995E-2</v>
      </c>
      <c r="L86" s="25">
        <f>AVERAGE(I86:K86)</f>
        <v>7.2666666666666657E-2</v>
      </c>
      <c r="M86" s="7" t="s">
        <v>19</v>
      </c>
    </row>
    <row r="87" spans="2:13" ht="16.5" x14ac:dyDescent="0.25">
      <c r="B87" s="6">
        <v>5</v>
      </c>
      <c r="C87" s="1">
        <v>7</v>
      </c>
      <c r="D87" s="1">
        <v>5</v>
      </c>
      <c r="E87" s="1">
        <v>4</v>
      </c>
      <c r="F87" s="2" t="s">
        <v>20</v>
      </c>
      <c r="G87" s="1">
        <v>40</v>
      </c>
      <c r="H87" s="1">
        <v>79</v>
      </c>
      <c r="I87" s="1">
        <v>7.5999999999999998E-2</v>
      </c>
      <c r="J87" s="1">
        <v>7.9000000000000001E-2</v>
      </c>
      <c r="K87" s="1">
        <v>7.8E-2</v>
      </c>
      <c r="L87" s="25">
        <f>AVERAGE(I87:K87)</f>
        <v>7.7666666666666662E-2</v>
      </c>
      <c r="M87" s="7" t="s">
        <v>10</v>
      </c>
    </row>
    <row r="88" spans="2:13" ht="16.5" x14ac:dyDescent="0.25">
      <c r="B88" s="6">
        <v>6</v>
      </c>
      <c r="C88" s="1">
        <v>8</v>
      </c>
      <c r="D88" s="1">
        <v>8</v>
      </c>
      <c r="E88" s="1">
        <v>2</v>
      </c>
      <c r="F88" s="2" t="s">
        <v>21</v>
      </c>
      <c r="G88" s="1">
        <v>55</v>
      </c>
      <c r="H88" s="1">
        <v>75</v>
      </c>
      <c r="I88" s="1">
        <v>7.8E-2</v>
      </c>
      <c r="J88" s="1">
        <v>7.9000000000000001E-2</v>
      </c>
      <c r="K88" s="1">
        <v>8.1000000000000003E-2</v>
      </c>
      <c r="L88" s="25">
        <f>AVERAGE(I88:K88)</f>
        <v>7.9333333333333325E-2</v>
      </c>
      <c r="M88" s="7" t="s">
        <v>10</v>
      </c>
    </row>
    <row r="89" spans="2:13" ht="16.5" x14ac:dyDescent="0.25">
      <c r="B89" s="6">
        <v>7</v>
      </c>
      <c r="C89" s="1">
        <v>8</v>
      </c>
      <c r="D89" s="1">
        <v>8</v>
      </c>
      <c r="E89" s="1">
        <v>6</v>
      </c>
      <c r="F89" s="2" t="s">
        <v>22</v>
      </c>
      <c r="G89" s="1">
        <v>110</v>
      </c>
      <c r="H89" s="1">
        <v>183</v>
      </c>
      <c r="I89" s="1">
        <v>8.3000000000000004E-2</v>
      </c>
      <c r="J89" s="1">
        <v>8.3000000000000004E-2</v>
      </c>
      <c r="K89" s="1">
        <v>8.3000000000000004E-2</v>
      </c>
      <c r="L89" s="25">
        <f>AVERAGE(I89:K89)</f>
        <v>8.3000000000000004E-2</v>
      </c>
      <c r="M89" s="7" t="s">
        <v>10</v>
      </c>
    </row>
    <row r="90" spans="2:13" ht="16.5" x14ac:dyDescent="0.25">
      <c r="B90" s="6">
        <v>8</v>
      </c>
      <c r="C90" s="1">
        <v>10</v>
      </c>
      <c r="D90" s="1">
        <v>6</v>
      </c>
      <c r="E90" s="1">
        <v>6</v>
      </c>
      <c r="F90" s="2" t="s">
        <v>23</v>
      </c>
      <c r="G90" s="1">
        <v>60</v>
      </c>
      <c r="H90" s="1">
        <v>59</v>
      </c>
      <c r="I90" s="1">
        <v>7.9000000000000001E-2</v>
      </c>
      <c r="J90" s="1">
        <v>8.7999999999999995E-2</v>
      </c>
      <c r="K90" s="1">
        <v>8.6999999999999994E-2</v>
      </c>
      <c r="L90" s="25">
        <f>AVERAGE(I90:K90)</f>
        <v>8.4666666666666668E-2</v>
      </c>
      <c r="M90" s="7" t="s">
        <v>19</v>
      </c>
    </row>
    <row r="91" spans="2:13" ht="16.5" x14ac:dyDescent="0.25">
      <c r="B91" s="6">
        <v>9</v>
      </c>
      <c r="C91" s="1">
        <v>10</v>
      </c>
      <c r="D91" s="1">
        <v>8</v>
      </c>
      <c r="E91" s="1">
        <v>5</v>
      </c>
      <c r="F91" s="2" t="s">
        <v>24</v>
      </c>
      <c r="G91" s="1">
        <v>200</v>
      </c>
      <c r="H91" s="1">
        <v>149</v>
      </c>
      <c r="I91" s="1">
        <v>7.9000000000000001E-2</v>
      </c>
      <c r="J91" s="1">
        <v>0.08</v>
      </c>
      <c r="K91" s="1">
        <v>8.2000000000000003E-2</v>
      </c>
      <c r="L91" s="25">
        <f>AVERAGE(I91:K91)</f>
        <v>8.0333333333333326E-2</v>
      </c>
      <c r="M91" s="7" t="s">
        <v>19</v>
      </c>
    </row>
    <row r="92" spans="2:13" ht="16.5" x14ac:dyDescent="0.25">
      <c r="B92" s="6">
        <v>10</v>
      </c>
      <c r="C92" s="1">
        <v>10</v>
      </c>
      <c r="D92" s="1">
        <v>6</v>
      </c>
      <c r="E92" s="1">
        <v>7</v>
      </c>
      <c r="F92" s="2" t="s">
        <v>25</v>
      </c>
      <c r="G92" s="1">
        <v>150</v>
      </c>
      <c r="H92" s="1">
        <v>109</v>
      </c>
      <c r="I92" s="1">
        <v>7.9000000000000001E-2</v>
      </c>
      <c r="J92" s="1">
        <v>0.08</v>
      </c>
      <c r="K92" s="1">
        <v>8.2000000000000003E-2</v>
      </c>
      <c r="L92" s="25">
        <f>AVERAGE(I92:K92)</f>
        <v>8.0333333333333326E-2</v>
      </c>
      <c r="M92" s="7" t="s">
        <v>19</v>
      </c>
    </row>
    <row r="93" spans="2:13" ht="16.5" x14ac:dyDescent="0.25">
      <c r="B93" s="6">
        <v>11</v>
      </c>
      <c r="C93" s="1">
        <v>12</v>
      </c>
      <c r="D93" s="1">
        <v>7</v>
      </c>
      <c r="E93" s="1">
        <v>5</v>
      </c>
      <c r="F93" s="2" t="s">
        <v>26</v>
      </c>
      <c r="G93" s="1">
        <v>150</v>
      </c>
      <c r="H93" s="1">
        <v>122</v>
      </c>
      <c r="I93" s="1">
        <v>0.88</v>
      </c>
      <c r="J93" s="1">
        <v>8.7999999999999995E-2</v>
      </c>
      <c r="K93" s="1">
        <v>8.6999999999999994E-2</v>
      </c>
      <c r="L93" s="25">
        <f>AVERAGE(I93:K93)</f>
        <v>0.35166666666666663</v>
      </c>
      <c r="M93" s="7" t="s">
        <v>19</v>
      </c>
    </row>
    <row r="94" spans="2:13" ht="16.5" x14ac:dyDescent="0.25">
      <c r="B94" s="6">
        <v>12</v>
      </c>
      <c r="C94" s="1">
        <v>11</v>
      </c>
      <c r="D94" s="1">
        <v>9</v>
      </c>
      <c r="E94" s="1">
        <v>5</v>
      </c>
      <c r="F94" s="2" t="s">
        <v>27</v>
      </c>
      <c r="G94" s="1">
        <v>150</v>
      </c>
      <c r="H94" s="1">
        <v>109</v>
      </c>
      <c r="I94" s="1">
        <v>8.5999999999999993E-2</v>
      </c>
      <c r="J94" s="1">
        <v>8.5999999999999993E-2</v>
      </c>
      <c r="K94" s="1">
        <v>8.3000000000000004E-2</v>
      </c>
      <c r="L94" s="25">
        <f>AVERAGE(I94:K94)</f>
        <v>8.5000000000000006E-2</v>
      </c>
      <c r="M94" s="7" t="s">
        <v>19</v>
      </c>
    </row>
    <row r="95" spans="2:13" ht="16.5" x14ac:dyDescent="0.25">
      <c r="B95" s="6">
        <v>13</v>
      </c>
      <c r="C95" s="1">
        <v>10</v>
      </c>
      <c r="D95" s="1">
        <v>7</v>
      </c>
      <c r="E95" s="1">
        <v>3</v>
      </c>
      <c r="F95" s="2" t="s">
        <v>29</v>
      </c>
      <c r="G95" s="1">
        <v>100</v>
      </c>
      <c r="H95" s="1">
        <v>104</v>
      </c>
      <c r="I95" s="1">
        <v>0.11</v>
      </c>
      <c r="J95" s="1">
        <v>0.10199999999999999</v>
      </c>
      <c r="K95" s="1">
        <v>0.11</v>
      </c>
      <c r="L95" s="25">
        <f>AVERAGE(I95:K95)</f>
        <v>0.10733333333333334</v>
      </c>
      <c r="M95" s="7" t="s">
        <v>10</v>
      </c>
    </row>
    <row r="96" spans="2:13" ht="16.5" x14ac:dyDescent="0.25">
      <c r="B96" s="6">
        <v>14</v>
      </c>
      <c r="C96" s="1">
        <v>10</v>
      </c>
      <c r="D96" s="1">
        <v>8</v>
      </c>
      <c r="E96" s="1">
        <v>5</v>
      </c>
      <c r="F96" s="2" t="s">
        <v>28</v>
      </c>
      <c r="G96" s="1">
        <v>100</v>
      </c>
      <c r="H96" s="1">
        <v>180</v>
      </c>
      <c r="I96" s="1">
        <v>9.2999999999999999E-2</v>
      </c>
      <c r="J96" s="1">
        <v>9.2999999999999999E-2</v>
      </c>
      <c r="K96" s="1">
        <v>9.2999999999999999E-2</v>
      </c>
      <c r="L96" s="25">
        <f>AVERAGE(I96:K96)</f>
        <v>9.3000000000000013E-2</v>
      </c>
      <c r="M96" s="7" t="s">
        <v>10</v>
      </c>
    </row>
    <row r="97" spans="2:13" ht="16.5" x14ac:dyDescent="0.25">
      <c r="B97" s="6">
        <v>15</v>
      </c>
      <c r="C97" s="1">
        <v>15</v>
      </c>
      <c r="D97" s="1">
        <v>10</v>
      </c>
      <c r="E97" s="1">
        <v>7</v>
      </c>
      <c r="F97" s="2" t="s">
        <v>30</v>
      </c>
      <c r="G97" s="1">
        <v>100</v>
      </c>
      <c r="H97" s="1">
        <v>334</v>
      </c>
      <c r="I97" s="1">
        <v>0.13</v>
      </c>
      <c r="J97" s="1">
        <v>0.125</v>
      </c>
      <c r="K97" s="1">
        <v>0.128</v>
      </c>
      <c r="L97" s="25">
        <f>AVERAGE(I77:K77)</f>
        <v>0.11433333333333334</v>
      </c>
      <c r="M97" s="7" t="s">
        <v>10</v>
      </c>
    </row>
    <row r="98" spans="2:13" ht="16.5" x14ac:dyDescent="0.25">
      <c r="B98" s="6">
        <v>16</v>
      </c>
      <c r="C98" s="1">
        <v>8</v>
      </c>
      <c r="D98" s="1">
        <v>8</v>
      </c>
      <c r="E98" s="1">
        <v>6</v>
      </c>
      <c r="F98" s="2" t="s">
        <v>32</v>
      </c>
      <c r="G98" s="1">
        <v>110</v>
      </c>
      <c r="H98" s="1">
        <v>0</v>
      </c>
      <c r="I98" s="1">
        <v>5.7000000000000002E-2</v>
      </c>
      <c r="J98" s="1">
        <v>5.5E-2</v>
      </c>
      <c r="K98" s="1">
        <v>5.3999999999999999E-2</v>
      </c>
      <c r="L98" s="25">
        <f>AVERAGE(I98:K98)</f>
        <v>5.5333333333333339E-2</v>
      </c>
      <c r="M98" s="7" t="s">
        <v>19</v>
      </c>
    </row>
    <row r="99" spans="2:13" ht="16.5" x14ac:dyDescent="0.25">
      <c r="B99" s="6">
        <v>17</v>
      </c>
      <c r="C99" s="1">
        <v>25</v>
      </c>
      <c r="D99" s="1">
        <v>10</v>
      </c>
      <c r="E99" s="1">
        <v>5</v>
      </c>
      <c r="F99" s="2" t="s">
        <v>37</v>
      </c>
      <c r="G99" s="1">
        <v>300</v>
      </c>
      <c r="H99" s="1">
        <v>446</v>
      </c>
      <c r="I99" s="1">
        <v>0.152</v>
      </c>
      <c r="J99" s="1">
        <v>0.157</v>
      </c>
      <c r="K99" s="1">
        <v>0.15</v>
      </c>
      <c r="L99" s="25">
        <f>AVERAGE(I99:K99)</f>
        <v>0.153</v>
      </c>
      <c r="M99" s="7" t="s">
        <v>10</v>
      </c>
    </row>
    <row r="100" spans="2:13" ht="17.25" thickBot="1" x14ac:dyDescent="0.3">
      <c r="B100" s="8">
        <v>18</v>
      </c>
      <c r="C100" s="9">
        <v>30</v>
      </c>
      <c r="D100" s="9">
        <v>10</v>
      </c>
      <c r="E100" s="9">
        <v>5</v>
      </c>
      <c r="F100" s="10" t="s">
        <v>36</v>
      </c>
      <c r="G100" s="9">
        <v>300</v>
      </c>
      <c r="H100" s="9">
        <v>710</v>
      </c>
      <c r="I100" s="9">
        <v>0.31</v>
      </c>
      <c r="J100" s="9">
        <v>0.3</v>
      </c>
      <c r="K100" s="9">
        <v>0.312</v>
      </c>
      <c r="L100" s="27">
        <f>AVERAGE(I100:K100)</f>
        <v>0.30733333333333329</v>
      </c>
      <c r="M100" s="11" t="s">
        <v>10</v>
      </c>
    </row>
    <row r="107" spans="2:13" ht="15.75" thickBot="1" x14ac:dyDescent="0.3">
      <c r="B107" t="s">
        <v>12</v>
      </c>
    </row>
    <row r="108" spans="2:13" ht="15.75" thickBot="1" x14ac:dyDescent="0.3">
      <c r="B108" s="12" t="s">
        <v>0</v>
      </c>
      <c r="C108" s="13" t="s">
        <v>1</v>
      </c>
      <c r="D108" s="13" t="s">
        <v>2</v>
      </c>
      <c r="E108" s="13" t="s">
        <v>16</v>
      </c>
      <c r="F108" s="13" t="s">
        <v>3</v>
      </c>
      <c r="G108" s="13" t="s">
        <v>7</v>
      </c>
      <c r="H108" s="13" t="s">
        <v>8</v>
      </c>
      <c r="I108" s="13" t="s">
        <v>4</v>
      </c>
      <c r="J108" s="13" t="s">
        <v>5</v>
      </c>
      <c r="K108" s="13" t="s">
        <v>6</v>
      </c>
      <c r="L108" s="23" t="s">
        <v>9</v>
      </c>
      <c r="M108" s="14" t="s">
        <v>10</v>
      </c>
    </row>
    <row r="109" spans="2:13" ht="16.5" x14ac:dyDescent="0.25">
      <c r="B109" s="3">
        <v>1</v>
      </c>
      <c r="C109" s="4">
        <v>4</v>
      </c>
      <c r="D109" s="4">
        <v>5</v>
      </c>
      <c r="E109" s="4">
        <v>2</v>
      </c>
      <c r="F109" s="15" t="s">
        <v>11</v>
      </c>
      <c r="G109" s="4">
        <v>25</v>
      </c>
      <c r="H109" s="4">
        <v>35</v>
      </c>
      <c r="I109" s="4">
        <v>0.20799999999999999</v>
      </c>
      <c r="J109" s="4">
        <v>0.17499999999999999</v>
      </c>
      <c r="K109" s="4">
        <v>0.18</v>
      </c>
      <c r="L109" s="24">
        <f t="shared" ref="L109:L124" si="4">AVERAGE(I109:K109)</f>
        <v>0.18766666666666665</v>
      </c>
      <c r="M109" s="5" t="s">
        <v>10</v>
      </c>
    </row>
    <row r="110" spans="2:13" ht="16.5" x14ac:dyDescent="0.25">
      <c r="B110" s="6">
        <v>2</v>
      </c>
      <c r="C110" s="1">
        <v>4</v>
      </c>
      <c r="D110" s="1">
        <v>5</v>
      </c>
      <c r="E110" s="1">
        <v>2</v>
      </c>
      <c r="F110" s="2" t="s">
        <v>15</v>
      </c>
      <c r="G110" s="1">
        <v>25</v>
      </c>
      <c r="H110" s="1">
        <v>29</v>
      </c>
      <c r="I110" s="1">
        <v>0.193</v>
      </c>
      <c r="J110" s="1">
        <v>0.17699999999999999</v>
      </c>
      <c r="K110" s="1">
        <v>0.185</v>
      </c>
      <c r="L110" s="25">
        <f t="shared" si="4"/>
        <v>0.18499999999999997</v>
      </c>
      <c r="M110" s="7" t="s">
        <v>10</v>
      </c>
    </row>
    <row r="111" spans="2:13" ht="16.5" x14ac:dyDescent="0.25">
      <c r="B111" s="6">
        <v>3</v>
      </c>
      <c r="C111" s="1">
        <v>5</v>
      </c>
      <c r="D111" s="1">
        <v>3</v>
      </c>
      <c r="E111" s="1">
        <v>2</v>
      </c>
      <c r="F111" s="2" t="s">
        <v>17</v>
      </c>
      <c r="G111" s="1">
        <v>20</v>
      </c>
      <c r="H111" s="1">
        <v>30</v>
      </c>
      <c r="I111" s="1">
        <v>0.17699999999999999</v>
      </c>
      <c r="J111" s="1">
        <v>0.18099999999999999</v>
      </c>
      <c r="K111" s="1">
        <v>0.186</v>
      </c>
      <c r="L111" s="25">
        <f t="shared" si="4"/>
        <v>0.18133333333333335</v>
      </c>
      <c r="M111" s="7" t="s">
        <v>10</v>
      </c>
    </row>
    <row r="112" spans="2:13" ht="16.5" x14ac:dyDescent="0.25">
      <c r="B112" s="6">
        <v>4</v>
      </c>
      <c r="C112" s="1">
        <v>6</v>
      </c>
      <c r="D112" s="1">
        <v>4</v>
      </c>
      <c r="E112" s="1">
        <v>2</v>
      </c>
      <c r="F112" s="2" t="s">
        <v>18</v>
      </c>
      <c r="G112" s="1">
        <v>25</v>
      </c>
      <c r="H112" s="1">
        <v>22</v>
      </c>
      <c r="I112" s="1">
        <v>0.183</v>
      </c>
      <c r="J112" s="1">
        <v>0.184</v>
      </c>
      <c r="K112" s="1">
        <v>0.183</v>
      </c>
      <c r="L112" s="25">
        <f t="shared" si="4"/>
        <v>0.18333333333333335</v>
      </c>
      <c r="M112" s="7" t="s">
        <v>19</v>
      </c>
    </row>
    <row r="113" spans="2:13" ht="16.5" x14ac:dyDescent="0.25">
      <c r="B113" s="6">
        <v>5</v>
      </c>
      <c r="C113" s="1">
        <v>7</v>
      </c>
      <c r="D113" s="1">
        <v>5</v>
      </c>
      <c r="E113" s="1">
        <v>4</v>
      </c>
      <c r="F113" s="2" t="s">
        <v>20</v>
      </c>
      <c r="G113" s="1">
        <v>40</v>
      </c>
      <c r="H113" s="1">
        <v>79</v>
      </c>
      <c r="I113" s="1">
        <v>0.25800000000000001</v>
      </c>
      <c r="J113" s="1">
        <v>0.33300000000000002</v>
      </c>
      <c r="K113" s="1">
        <v>0.23899999999999999</v>
      </c>
      <c r="L113" s="25">
        <f t="shared" si="4"/>
        <v>0.27666666666666667</v>
      </c>
      <c r="M113" s="7" t="s">
        <v>10</v>
      </c>
    </row>
    <row r="114" spans="2:13" ht="16.5" x14ac:dyDescent="0.25">
      <c r="B114" s="6">
        <v>6</v>
      </c>
      <c r="C114" s="1">
        <v>8</v>
      </c>
      <c r="D114" s="1">
        <v>8</v>
      </c>
      <c r="E114" s="1">
        <v>2</v>
      </c>
      <c r="F114" s="2" t="s">
        <v>21</v>
      </c>
      <c r="G114" s="1">
        <v>55</v>
      </c>
      <c r="H114" s="1">
        <v>75</v>
      </c>
      <c r="I114" s="1">
        <v>0.26200000000000001</v>
      </c>
      <c r="J114" s="1">
        <v>0.23899999999999999</v>
      </c>
      <c r="K114" s="1">
        <v>0.245</v>
      </c>
      <c r="L114" s="25">
        <f t="shared" si="4"/>
        <v>0.24866666666666667</v>
      </c>
      <c r="M114" s="7" t="s">
        <v>10</v>
      </c>
    </row>
    <row r="115" spans="2:13" ht="16.5" x14ac:dyDescent="0.25">
      <c r="B115" s="6">
        <v>7</v>
      </c>
      <c r="C115" s="1">
        <v>8</v>
      </c>
      <c r="D115" s="1">
        <v>8</v>
      </c>
      <c r="E115" s="1">
        <v>6</v>
      </c>
      <c r="F115" s="2" t="s">
        <v>22</v>
      </c>
      <c r="G115" s="1">
        <v>110</v>
      </c>
      <c r="H115" s="1">
        <v>183</v>
      </c>
      <c r="I115" s="1">
        <v>0.45200000000000001</v>
      </c>
      <c r="J115" s="1">
        <v>0.39600000000000002</v>
      </c>
      <c r="K115" s="1">
        <v>0.40300000000000002</v>
      </c>
      <c r="L115" s="25">
        <f t="shared" si="4"/>
        <v>0.41700000000000004</v>
      </c>
      <c r="M115" s="7" t="s">
        <v>10</v>
      </c>
    </row>
    <row r="116" spans="2:13" ht="16.5" x14ac:dyDescent="0.25">
      <c r="B116" s="6">
        <v>8</v>
      </c>
      <c r="C116" s="1">
        <v>10</v>
      </c>
      <c r="D116" s="1">
        <v>6</v>
      </c>
      <c r="E116" s="1">
        <v>6</v>
      </c>
      <c r="F116" s="2" t="s">
        <v>23</v>
      </c>
      <c r="G116" s="1">
        <v>60</v>
      </c>
      <c r="H116" s="1">
        <v>59</v>
      </c>
      <c r="I116" s="1">
        <v>0.26</v>
      </c>
      <c r="J116" s="1">
        <v>0.23899999999999999</v>
      </c>
      <c r="K116" s="1">
        <v>0.33</v>
      </c>
      <c r="L116" s="25">
        <f t="shared" si="4"/>
        <v>0.27633333333333332</v>
      </c>
      <c r="M116" s="7" t="s">
        <v>19</v>
      </c>
    </row>
    <row r="117" spans="2:13" ht="16.5" x14ac:dyDescent="0.25">
      <c r="B117" s="6">
        <v>9</v>
      </c>
      <c r="C117" s="1">
        <v>10</v>
      </c>
      <c r="D117" s="1">
        <v>8</v>
      </c>
      <c r="E117" s="1">
        <v>5</v>
      </c>
      <c r="F117" s="2" t="s">
        <v>24</v>
      </c>
      <c r="G117" s="1">
        <v>200</v>
      </c>
      <c r="H117" s="1">
        <v>149</v>
      </c>
      <c r="I117" s="1">
        <v>0.80500000000000005</v>
      </c>
      <c r="J117" s="1">
        <v>0.81599999999999995</v>
      </c>
      <c r="K117" s="1">
        <v>0.79</v>
      </c>
      <c r="L117" s="25">
        <f t="shared" si="4"/>
        <v>0.80366666666666664</v>
      </c>
      <c r="M117" s="7" t="s">
        <v>19</v>
      </c>
    </row>
    <row r="118" spans="2:13" ht="16.5" x14ac:dyDescent="0.25">
      <c r="B118" s="6">
        <v>10</v>
      </c>
      <c r="C118" s="1">
        <v>10</v>
      </c>
      <c r="D118" s="1">
        <v>6</v>
      </c>
      <c r="E118" s="1">
        <v>7</v>
      </c>
      <c r="F118" s="2" t="s">
        <v>25</v>
      </c>
      <c r="G118" s="1">
        <v>150</v>
      </c>
      <c r="H118" s="1">
        <v>109</v>
      </c>
      <c r="I118" s="1">
        <v>0.33700000000000002</v>
      </c>
      <c r="J118" s="1">
        <v>0.315</v>
      </c>
      <c r="K118" s="1">
        <v>0.311</v>
      </c>
      <c r="L118" s="25">
        <f t="shared" si="4"/>
        <v>0.32100000000000001</v>
      </c>
      <c r="M118" s="7" t="s">
        <v>19</v>
      </c>
    </row>
    <row r="119" spans="2:13" ht="16.5" x14ac:dyDescent="0.25">
      <c r="B119" s="6">
        <v>11</v>
      </c>
      <c r="C119" s="1">
        <v>12</v>
      </c>
      <c r="D119" s="1">
        <v>7</v>
      </c>
      <c r="E119" s="1">
        <v>5</v>
      </c>
      <c r="F119" s="2" t="s">
        <v>26</v>
      </c>
      <c r="G119" s="1">
        <v>150</v>
      </c>
      <c r="H119" s="1">
        <v>122</v>
      </c>
      <c r="I119" s="1">
        <v>0.48399999999999999</v>
      </c>
      <c r="J119" s="1">
        <v>0.4</v>
      </c>
      <c r="K119" s="1">
        <v>0.39300000000000002</v>
      </c>
      <c r="L119" s="25">
        <f t="shared" si="4"/>
        <v>0.42566666666666669</v>
      </c>
      <c r="M119" s="7" t="s">
        <v>19</v>
      </c>
    </row>
    <row r="120" spans="2:13" ht="16.5" x14ac:dyDescent="0.25">
      <c r="B120" s="6">
        <v>12</v>
      </c>
      <c r="C120" s="1">
        <v>11</v>
      </c>
      <c r="D120" s="1">
        <v>9</v>
      </c>
      <c r="E120" s="1">
        <v>5</v>
      </c>
      <c r="F120" s="2" t="s">
        <v>27</v>
      </c>
      <c r="G120" s="1">
        <v>150</v>
      </c>
      <c r="H120" s="1">
        <v>109</v>
      </c>
      <c r="I120" s="1">
        <v>0.311</v>
      </c>
      <c r="J120" s="1">
        <v>0.39600000000000002</v>
      </c>
      <c r="K120" s="1">
        <v>0.40300000000000002</v>
      </c>
      <c r="L120" s="25">
        <f t="shared" si="4"/>
        <v>0.37000000000000005</v>
      </c>
      <c r="M120" s="7" t="s">
        <v>19</v>
      </c>
    </row>
    <row r="121" spans="2:13" ht="16.5" x14ac:dyDescent="0.25">
      <c r="B121" s="6">
        <v>13</v>
      </c>
      <c r="C121" s="1">
        <v>10</v>
      </c>
      <c r="D121" s="1">
        <v>7</v>
      </c>
      <c r="E121" s="1">
        <v>3</v>
      </c>
      <c r="F121" s="2" t="s">
        <v>29</v>
      </c>
      <c r="G121" s="1">
        <v>100</v>
      </c>
      <c r="H121" s="1">
        <v>104</v>
      </c>
      <c r="I121" s="1">
        <v>4.1040000000000001</v>
      </c>
      <c r="J121" s="1">
        <v>4.1280000000000001</v>
      </c>
      <c r="K121" s="1">
        <v>4.0999999999999996</v>
      </c>
      <c r="L121" s="25">
        <f t="shared" si="4"/>
        <v>4.110666666666666</v>
      </c>
      <c r="M121" s="7" t="s">
        <v>10</v>
      </c>
    </row>
    <row r="122" spans="2:13" ht="16.5" x14ac:dyDescent="0.25">
      <c r="B122" s="6">
        <v>14</v>
      </c>
      <c r="C122" s="1">
        <v>10</v>
      </c>
      <c r="D122" s="1">
        <v>8</v>
      </c>
      <c r="E122" s="1">
        <v>5</v>
      </c>
      <c r="F122" s="2" t="s">
        <v>28</v>
      </c>
      <c r="G122" s="1">
        <v>100</v>
      </c>
      <c r="H122" s="1">
        <v>180</v>
      </c>
      <c r="I122" s="1">
        <v>1.9810000000000001</v>
      </c>
      <c r="J122" s="1">
        <v>1.992</v>
      </c>
      <c r="K122" s="1">
        <v>1.9990000000000001</v>
      </c>
      <c r="L122" s="25">
        <f t="shared" si="4"/>
        <v>1.9906666666666666</v>
      </c>
      <c r="M122" s="7" t="s">
        <v>10</v>
      </c>
    </row>
    <row r="123" spans="2:13" ht="16.5" x14ac:dyDescent="0.25">
      <c r="B123" s="6">
        <v>15</v>
      </c>
      <c r="C123" s="1">
        <v>15</v>
      </c>
      <c r="D123" s="1">
        <v>10</v>
      </c>
      <c r="E123" s="1">
        <v>7</v>
      </c>
      <c r="F123" s="2" t="s">
        <v>30</v>
      </c>
      <c r="G123" s="1">
        <v>100</v>
      </c>
      <c r="H123" s="1">
        <v>334</v>
      </c>
      <c r="I123" s="1">
        <v>2.59</v>
      </c>
      <c r="J123" s="1">
        <v>2.5840000000000001</v>
      </c>
      <c r="K123" s="1">
        <v>2.5840000000000001</v>
      </c>
      <c r="L123" s="25">
        <f t="shared" si="4"/>
        <v>2.5859999999999999</v>
      </c>
      <c r="M123" s="7" t="s">
        <v>10</v>
      </c>
    </row>
    <row r="124" spans="2:13" ht="17.25" thickBot="1" x14ac:dyDescent="0.3">
      <c r="B124" s="8">
        <v>16</v>
      </c>
      <c r="C124" s="9">
        <v>8</v>
      </c>
      <c r="D124" s="9">
        <v>8</v>
      </c>
      <c r="E124" s="9">
        <v>6</v>
      </c>
      <c r="F124" s="10" t="s">
        <v>32</v>
      </c>
      <c r="G124" s="9">
        <v>110</v>
      </c>
      <c r="H124" s="9">
        <v>0</v>
      </c>
      <c r="I124" s="9">
        <v>0.182</v>
      </c>
      <c r="J124" s="9">
        <v>0.17899999999999999</v>
      </c>
      <c r="K124" s="9">
        <v>0.17799999999999999</v>
      </c>
      <c r="L124" s="27">
        <f t="shared" si="4"/>
        <v>0.17966666666666664</v>
      </c>
      <c r="M124" s="11" t="s">
        <v>19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Ng</dc:creator>
  <cp:lastModifiedBy>Andy Ng</cp:lastModifiedBy>
  <dcterms:created xsi:type="dcterms:W3CDTF">2020-12-17T01:08:37Z</dcterms:created>
  <dcterms:modified xsi:type="dcterms:W3CDTF">2020-12-18T07:23:12Z</dcterms:modified>
</cp:coreProperties>
</file>