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(78).csv" sheetId="1" r:id="rId3"/>
    <sheet state="visible" name="Pivot Table 2" sheetId="2" r:id="rId4"/>
    <sheet state="visible" name="Pivot Table 1" sheetId="3" r:id="rId5"/>
  </sheets>
  <definedNames/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<sst xmlns="http://schemas.openxmlformats.org/spreadsheetml/2006/main" count="1027" uniqueCount="178">
  <si>
    <t>Id</t>
  </si>
  <si>
    <t>Date</t>
  </si>
  <si>
    <t>Bread and Bakery</t>
  </si>
  <si>
    <t>Non-perishables</t>
  </si>
  <si>
    <t>Prepared Foods</t>
  </si>
  <si>
    <t>Produce</t>
  </si>
  <si>
    <t>Dairy and Eggs</t>
  </si>
  <si>
    <t>Meat and Protein</t>
  </si>
  <si>
    <t>Compost</t>
  </si>
  <si>
    <t>Total weight</t>
  </si>
  <si>
    <t>Donor</t>
  </si>
  <si>
    <t>Recipients</t>
  </si>
  <si>
    <t>Volunteers</t>
  </si>
  <si>
    <t xml:space="preserve"> </t>
  </si>
  <si>
    <t>Vol Count</t>
  </si>
  <si>
    <t>Hours spent</t>
  </si>
  <si>
    <t>Total Hours</t>
  </si>
  <si>
    <t>Whole Foods Market - Medford</t>
  </si>
  <si>
    <t>888 Mass Ave:Arlington EATS Market:Bunker Hill Community College:Lex Eats Together:Menotomy Manor</t>
  </si>
  <si>
    <t>Corinna Vanderspek</t>
  </si>
  <si>
    <t>Julie Lucey</t>
  </si>
  <si>
    <t>Nancy Frost</t>
  </si>
  <si>
    <t>Todd Morse</t>
  </si>
  <si>
    <t>Tucker Walton</t>
  </si>
  <si>
    <t>Whole Foods Market - Arlington</t>
  </si>
  <si>
    <t>Arlington EATS Market:Arlington Senior Center:Chestnut Manor:Medford Senior Center:Menotomy Manor</t>
  </si>
  <si>
    <t>Arjan Post</t>
  </si>
  <si>
    <t>Brent Lo</t>
  </si>
  <si>
    <t>Jerry Cohn</t>
  </si>
  <si>
    <t>Stop and Shop Arlington</t>
  </si>
  <si>
    <t>888 Mass Ave:Arlington EATS Market:Chestnut Manor</t>
  </si>
  <si>
    <t>Phil Budne</t>
  </si>
  <si>
    <t>Trader Joe's - Arlington</t>
  </si>
  <si>
    <t>888 Mass Ave</t>
  </si>
  <si>
    <t>jeff hoger</t>
  </si>
  <si>
    <t>Julie Kremer</t>
  </si>
  <si>
    <t>Ellen Reedy</t>
  </si>
  <si>
    <t>Jeff Buxbaum</t>
  </si>
  <si>
    <t>Laura Manion</t>
  </si>
  <si>
    <t>Lynn S Auerbach</t>
  </si>
  <si>
    <t>Eric Saulnier</t>
  </si>
  <si>
    <t>Jan Jeffers Lo</t>
  </si>
  <si>
    <t>Laura Berland</t>
  </si>
  <si>
    <t>Whole Foods Fresh Pond</t>
  </si>
  <si>
    <t>Larry Belvin</t>
  </si>
  <si>
    <t>Momoko Hirose</t>
  </si>
  <si>
    <t>Rosaly Aiello</t>
  </si>
  <si>
    <t>Casey Smith</t>
  </si>
  <si>
    <t>Jennifer Forsyth</t>
  </si>
  <si>
    <t>Great Harvest Bread</t>
  </si>
  <si>
    <t>howard benjamin</t>
  </si>
  <si>
    <t>Wicked Bagels</t>
  </si>
  <si>
    <t>Jane Arsham</t>
  </si>
  <si>
    <t>Panera - Burlington</t>
  </si>
  <si>
    <t>Craig Rabe</t>
  </si>
  <si>
    <t>Adam Bolonsky</t>
  </si>
  <si>
    <t>Rebecca Braun</t>
  </si>
  <si>
    <t>Wegmans Medford</t>
  </si>
  <si>
    <t>Breadboard Bakery</t>
  </si>
  <si>
    <t>Brian Rojo</t>
  </si>
  <si>
    <t>Chris Thompson</t>
  </si>
  <si>
    <t>David Fillingham</t>
  </si>
  <si>
    <t>deborah fitzgerald</t>
  </si>
  <si>
    <t>Bruce Lynn</t>
  </si>
  <si>
    <t>Judi Bohn</t>
  </si>
  <si>
    <t>nora mann</t>
  </si>
  <si>
    <t>DeAnne Dupont</t>
  </si>
  <si>
    <t>Paul Levine</t>
  </si>
  <si>
    <t>Randi Levine</t>
  </si>
  <si>
    <t>Beth Elliott</t>
  </si>
  <si>
    <t>Sylvia Reagan</t>
  </si>
  <si>
    <t>Donna VanderClock</t>
  </si>
  <si>
    <t>Amy Goldstein</t>
  </si>
  <si>
    <t>Devlin O'Malley-Coscia</t>
  </si>
  <si>
    <t>Nicole Nixon</t>
  </si>
  <si>
    <t>Hazen Breen</t>
  </si>
  <si>
    <t>Raya Kumar</t>
  </si>
  <si>
    <t>Bridget McCaffrey</t>
  </si>
  <si>
    <t>Joanne E Sullivan</t>
  </si>
  <si>
    <t>Michael Armanious</t>
  </si>
  <si>
    <t>Nathan Rubright</t>
  </si>
  <si>
    <t>Costco</t>
  </si>
  <si>
    <t>La Patisserie</t>
  </si>
  <si>
    <t>Annie Hewitt</t>
  </si>
  <si>
    <t>JoAnn Sequeira</t>
  </si>
  <si>
    <t>Neighborhood Produce</t>
  </si>
  <si>
    <t>Laura Olivier</t>
  </si>
  <si>
    <t>Ivan Basch</t>
  </si>
  <si>
    <t>Megan Begley</t>
  </si>
  <si>
    <t>Heidi Logan</t>
  </si>
  <si>
    <t>Irene Lee</t>
  </si>
  <si>
    <t>Suzanne Villee</t>
  </si>
  <si>
    <t>Bess and Stewart Deck</t>
  </si>
  <si>
    <t>Stewart Deck</t>
  </si>
  <si>
    <t>Trader Joes - Fresh Pond</t>
  </si>
  <si>
    <t>Grace McKay</t>
  </si>
  <si>
    <t>17 Irving St (D)</t>
  </si>
  <si>
    <t>Cole Franks</t>
  </si>
  <si>
    <t>Nia Bartolucci</t>
  </si>
  <si>
    <t>Rebecca Byrnes</t>
  </si>
  <si>
    <t>Robert Byrnes</t>
  </si>
  <si>
    <t>Carina Gonzalez</t>
  </si>
  <si>
    <t>Ed Dziadzio</t>
  </si>
  <si>
    <t>Judy Harris</t>
  </si>
  <si>
    <t>kemjika nwokogba</t>
  </si>
  <si>
    <t>Martine Gougault</t>
  </si>
  <si>
    <t>Carly Kabelac</t>
  </si>
  <si>
    <t>Emilia Kaslow-Zieve</t>
  </si>
  <si>
    <t>Lesley Scott-Morton</t>
  </si>
  <si>
    <t>Larry Slotnick</t>
  </si>
  <si>
    <t>Jonathan Haughton</t>
  </si>
  <si>
    <t>Maeve Gillis</t>
  </si>
  <si>
    <t>Lauren Peltier</t>
  </si>
  <si>
    <t>Kevin Ferguson</t>
  </si>
  <si>
    <t>Sharyn Lowenstein</t>
  </si>
  <si>
    <t>Terrence Hayes</t>
  </si>
  <si>
    <t>Lexington Community Farm</t>
  </si>
  <si>
    <t>Wegmans Chestnut Hill</t>
  </si>
  <si>
    <t>Don Westwater</t>
  </si>
  <si>
    <t>Lisa Soo Hoo</t>
  </si>
  <si>
    <t>Shauna Pellauer</t>
  </si>
  <si>
    <t>Audra Boni</t>
  </si>
  <si>
    <t>Jane Caufield</t>
  </si>
  <si>
    <t>Annika Quick</t>
  </si>
  <si>
    <t>Lorelei Kolegue</t>
  </si>
  <si>
    <t>Nora Smith</t>
  </si>
  <si>
    <t>Shoba Reginald</t>
  </si>
  <si>
    <t>Pranav Dorbala</t>
  </si>
  <si>
    <t>Meghan Patrick</t>
  </si>
  <si>
    <t>Meg Wickham</t>
  </si>
  <si>
    <t>Inbal Armony</t>
  </si>
  <si>
    <t>Noni Armony</t>
  </si>
  <si>
    <t>Doug Grant</t>
  </si>
  <si>
    <t>Gail McCormick</t>
  </si>
  <si>
    <t>Karen Garber</t>
  </si>
  <si>
    <t>Moira Cronin</t>
  </si>
  <si>
    <t>Jeff colman</t>
  </si>
  <si>
    <t>Christine Ritzkowski</t>
  </si>
  <si>
    <t>Lexington Public Schools</t>
  </si>
  <si>
    <t>Panera - Lexington</t>
  </si>
  <si>
    <t>Kevin Gillis</t>
  </si>
  <si>
    <t>Wakefield Schools</t>
  </si>
  <si>
    <t>Stonyfield</t>
  </si>
  <si>
    <t>Jim Schmidt</t>
  </si>
  <si>
    <t>Neighborhood Farm</t>
  </si>
  <si>
    <t>Alireza Alizadeh</t>
  </si>
  <si>
    <t>Mark Paglierani</t>
  </si>
  <si>
    <t>Elizabeth Searle</t>
  </si>
  <si>
    <t>Butternut Bakehouse</t>
  </si>
  <si>
    <t>Arlington EATs</t>
  </si>
  <si>
    <t>Trader Joe's - Burlington</t>
  </si>
  <si>
    <t>Magic Bites</t>
  </si>
  <si>
    <t>Russo's</t>
  </si>
  <si>
    <t>C19- One Time</t>
  </si>
  <si>
    <t>Gotham Greens- BAG</t>
  </si>
  <si>
    <t>Bonafede</t>
  </si>
  <si>
    <t>DiSilva</t>
  </si>
  <si>
    <t>Shaw's Distribution Center</t>
  </si>
  <si>
    <t>Katsiroubas Bros</t>
  </si>
  <si>
    <t>Boston Public Schools</t>
  </si>
  <si>
    <t>Arrow Farms</t>
  </si>
  <si>
    <t>Pero Family Farm</t>
  </si>
  <si>
    <t>State Garden</t>
  </si>
  <si>
    <t>Darrigo Brothers</t>
  </si>
  <si>
    <t>Garelick</t>
  </si>
  <si>
    <t>Back to Basics</t>
  </si>
  <si>
    <t>BETC</t>
  </si>
  <si>
    <t>Rox Diner</t>
  </si>
  <si>
    <t>Farmlink</t>
  </si>
  <si>
    <t>Boston Area Gleaners</t>
  </si>
  <si>
    <t>SUM of Bread and Bakery</t>
  </si>
  <si>
    <t>SUM of Non-perishables</t>
  </si>
  <si>
    <t>SUM of Prepared Foods</t>
  </si>
  <si>
    <t>SUM of Produce</t>
  </si>
  <si>
    <t>SUM of Dairy and Eggs</t>
  </si>
  <si>
    <t>SUM of Meat and Protein</t>
  </si>
  <si>
    <t>Grand Total</t>
  </si>
  <si>
    <t>SUM of Total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</si>
</sst>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W258" sheet="export (78).csv"/>
  </cacheSource>
  <cacheFields>
    <cacheField name="Id" numFmtId="0">
      <sharedItems containsSemiMixedTypes="0" containsString="0" containsNumber="1" containsInteger="1">
        <n v="7546.0"/>
        <n v="7548.0"/>
        <n v="7549.0"/>
        <n v="7944.0"/>
        <n v="8047.0"/>
        <n v="8422.0"/>
        <n v="8423.0"/>
        <n v="8424.0"/>
        <n v="8438.0"/>
        <n v="8439.0"/>
        <n v="8440.0"/>
        <n v="8441.0"/>
        <n v="8638.0"/>
        <n v="8639.0"/>
        <n v="8640.0"/>
        <n v="8641.0"/>
        <n v="8953.0"/>
        <n v="8954.0"/>
        <n v="8956.0"/>
        <n v="8957.0"/>
        <n v="8958.0"/>
        <n v="8960.0"/>
        <n v="8961.0"/>
        <n v="8962.0"/>
        <n v="8963.0"/>
        <n v="8964.0"/>
        <n v="8965.0"/>
        <n v="8966.0"/>
        <n v="8967.0"/>
        <n v="8968.0"/>
        <n v="8969.0"/>
        <n v="8975.0"/>
        <n v="8976.0"/>
        <n v="8978.0"/>
        <n v="8979.0"/>
        <n v="8980.0"/>
        <n v="8982.0"/>
        <n v="8983.0"/>
        <n v="8984.0"/>
        <n v="8985.0"/>
        <n v="8995.0"/>
        <n v="8996.0"/>
        <n v="8997.0"/>
        <n v="8998.0"/>
        <n v="8999.0"/>
        <n v="9000.0"/>
        <n v="9001.0"/>
        <n v="9002.0"/>
        <n v="9004.0"/>
        <n v="9005.0"/>
        <n v="9006.0"/>
        <n v="9007.0"/>
        <n v="9008.0"/>
        <n v="9009.0"/>
        <n v="9020.0"/>
        <n v="9021.0"/>
        <n v="9022.0"/>
        <n v="9023.0"/>
        <n v="9024.0"/>
        <n v="9025.0"/>
        <n v="9026.0"/>
        <n v="9027.0"/>
        <n v="9028.0"/>
        <n v="9051.0"/>
        <n v="9053.0"/>
        <n v="9054.0"/>
        <n v="9055.0"/>
        <n v="9058.0"/>
        <n v="9059.0"/>
        <n v="9061.0"/>
        <n v="9062.0"/>
        <n v="9063.0"/>
        <n v="9064.0"/>
        <n v="9065.0"/>
        <n v="9066.0"/>
        <n v="9067.0"/>
        <n v="9069.0"/>
        <n v="9070.0"/>
        <n v="9072.0"/>
        <n v="9073.0"/>
        <n v="9074.0"/>
        <n v="9075.0"/>
        <n v="9077.0"/>
        <n v="9078.0"/>
        <n v="9079.0"/>
        <n v="9082.0"/>
        <n v="9083.0"/>
        <n v="9084.0"/>
        <n v="9085.0"/>
        <n v="9086.0"/>
        <n v="9087.0"/>
        <n v="9088.0"/>
        <n v="9089.0"/>
        <n v="9091.0"/>
        <n v="9092.0"/>
        <n v="9093.0"/>
        <n v="9094.0"/>
        <n v="9095.0"/>
        <n v="9096.0"/>
        <n v="9098.0"/>
        <n v="9099.0"/>
        <n v="9100.0"/>
        <n v="9101.0"/>
        <n v="9102.0"/>
        <n v="9103.0"/>
        <n v="9104.0"/>
        <n v="9105.0"/>
        <n v="9106.0"/>
        <n v="9108.0"/>
        <n v="9110.0"/>
        <n v="9111.0"/>
        <n v="9114.0"/>
        <n v="9115.0"/>
        <n v="9116.0"/>
        <n v="9118.0"/>
        <n v="9119.0"/>
        <n v="9120.0"/>
        <n v="9121.0"/>
        <n v="9122.0"/>
        <n v="9123.0"/>
        <n v="9127.0"/>
        <n v="9128.0"/>
        <n v="9130.0"/>
        <n v="9131.0"/>
        <n v="9132.0"/>
        <n v="9170.0"/>
        <n v="9171.0"/>
        <n v="9172.0"/>
        <n v="9174.0"/>
        <n v="9177.0"/>
        <n v="9178.0"/>
        <n v="9179.0"/>
        <n v="9180.0"/>
        <n v="9181.0"/>
        <n v="9182.0"/>
        <n v="9183.0"/>
        <n v="9186.0"/>
        <n v="9187.0"/>
        <n v="9188.0"/>
        <n v="9189.0"/>
        <n v="9190.0"/>
        <n v="9191.0"/>
        <n v="9192.0"/>
        <n v="9193.0"/>
        <n v="9194.0"/>
        <n v="9195.0"/>
        <n v="9196.0"/>
        <n v="9197.0"/>
        <n v="9198.0"/>
        <n v="9199.0"/>
        <n v="9200.0"/>
        <n v="9201.0"/>
        <n v="9203.0"/>
        <n v="9205.0"/>
        <n v="9206.0"/>
        <n v="9207.0"/>
        <n v="9221.0"/>
        <n v="9232.0"/>
        <n v="9233.0"/>
        <n v="9235.0"/>
        <n v="9236.0"/>
        <n v="9237.0"/>
        <n v="9238.0"/>
        <n v="9242.0"/>
        <n v="9243.0"/>
        <n v="9245.0"/>
        <n v="9246.0"/>
        <n v="9247.0"/>
        <n v="9249.0"/>
        <n v="9250.0"/>
        <n v="9251.0"/>
        <n v="9283.0"/>
        <n v="9284.0"/>
        <n v="9285.0"/>
        <n v="9286.0"/>
        <n v="9287.0"/>
        <n v="9288.0"/>
        <n v="9289.0"/>
        <n v="9290.0"/>
        <n v="9291.0"/>
        <n v="9292.0"/>
        <n v="9293.0"/>
        <n v="9294.0"/>
        <n v="9295.0"/>
        <n v="9296.0"/>
        <n v="9297.0"/>
        <n v="9298.0"/>
        <n v="9299.0"/>
        <n v="9300.0"/>
        <n v="9301.0"/>
        <n v="9302.0"/>
        <n v="9303.0"/>
        <n v="9304.0"/>
        <n v="9306.0"/>
        <n v="9307.0"/>
        <n v="9308.0"/>
        <n v="9309.0"/>
        <n v="9310.0"/>
        <n v="9312.0"/>
        <n v="9315.0"/>
        <n v="9316.0"/>
        <n v="9317.0"/>
        <n v="9318.0"/>
        <n v="9319.0"/>
        <n v="9320.0"/>
        <n v="9321.0"/>
        <n v="9324.0"/>
        <n v="9325.0"/>
        <n v="9326.0"/>
        <n v="9327.0"/>
        <n v="9329.0"/>
        <n v="9330.0"/>
        <n v="9331.0"/>
        <n v="9345.0"/>
        <n v="9346.0"/>
        <n v="9347.0"/>
        <n v="9348.0"/>
        <n v="9350.0"/>
        <n v="9351.0"/>
        <n v="9352.0"/>
        <n v="9353.0"/>
        <n v="9354.0"/>
        <n v="9355.0"/>
        <n v="9356.0"/>
        <n v="9357.0"/>
        <n v="9358.0"/>
        <n v="9457.0"/>
        <n v="9458.0"/>
        <n v="9459.0"/>
        <n v="9460.0"/>
        <n v="9461.0"/>
        <n v="9462.0"/>
        <n v="9463.0"/>
        <n v="9464.0"/>
        <n v="9465.0"/>
        <n v="9466.0"/>
        <n v="9467.0"/>
        <n v="9468.0"/>
        <n v="9469.0"/>
        <n v="9470.0"/>
        <n v="9471.0"/>
        <n v="9472.0"/>
        <n v="9473.0"/>
        <n v="9474.0"/>
        <n v="9475.0"/>
        <n v="9476.0"/>
        <n v="9477.0"/>
        <n v="9478.0"/>
        <n v="9479.0"/>
        <n v="9480.0"/>
        <n v="9481.0"/>
        <n v="9482.0"/>
        <n v="9484.0"/>
        <n v="9485.0"/>
        <n v="9486.0"/>
        <n v="9487.0"/>
        <n v="9488.0"/>
      </sharedItems>
    </cacheField>
    <cacheField name="Date" numFmtId="164">
      <sharedItems containsSemiMixedTypes="0" containsDate="1" containsString="0">
        <d v="2020-06-02T00:00:00Z"/>
        <d v="2020-06-25T00:00:00Z"/>
        <d v="2020-06-01T00:00:00Z"/>
        <d v="2020-06-09T00:00:00Z"/>
        <d v="2020-06-16T00:00:00Z"/>
        <d v="2020-06-23T00:00:00Z"/>
        <d v="2020-06-04T00:00:00Z"/>
        <d v="2020-06-11T00:00:00Z"/>
        <d v="2020-06-18T00:00:00Z"/>
        <d v="2020-06-07T00:00:00Z"/>
        <d v="2020-06-14T00:00:00Z"/>
        <d v="2020-06-21T00:00:00Z"/>
        <d v="2020-06-28T00:00:00Z"/>
        <d v="2020-06-03T00:00:00Z"/>
        <d v="2020-06-08T00:00:00Z"/>
        <d v="2020-06-10T00:00:00Z"/>
        <d v="2020-06-29T00:00:00Z"/>
        <d v="2020-06-17T00:00:00Z"/>
        <d v="2020-06-22T00:00:00Z"/>
        <d v="2020-06-24T00:00:00Z"/>
        <d v="2020-06-05T00:00:00Z"/>
        <d v="2020-06-06T00:00:00Z"/>
        <d v="2020-06-12T00:00:00Z"/>
        <d v="2020-06-13T00:00:00Z"/>
        <d v="2020-06-27T00:00:00Z"/>
        <d v="2020-06-15T00:00:00Z"/>
        <d v="2020-06-19T00:00:00Z"/>
        <d v="2020-06-20T00:00:00Z"/>
        <d v="2020-06-26T00:00:00Z"/>
        <d v="2020-06-30T00:00:00Z"/>
      </sharedItems>
    </cacheField>
    <cacheField name="Bread and Bakery" numFmtId="0">
      <sharedItems containsSemiMixedTypes="0" containsString="0" containsNumber="1">
        <n v="6.0"/>
        <n v="4.0"/>
        <n v="1.0"/>
        <n v="7.0"/>
        <n v="1.5"/>
        <n v="3.0"/>
        <n v="13.0"/>
        <n v="9.0"/>
        <n v="8.0"/>
        <n v="2.0"/>
        <n v="0.0"/>
        <n v="2.5"/>
        <n v="3.5"/>
        <n v="5.0"/>
        <n v="3.2"/>
        <n v="3.7"/>
        <n v="5.7"/>
        <n v="17.0"/>
        <n v="11.0"/>
        <n v="10.0"/>
        <n v="0.5"/>
        <n v="2.2"/>
        <n v="0.9"/>
        <n v="5.5"/>
        <n v="7.5"/>
      </sharedItems>
    </cacheField>
    <cacheField name="Non-perishables" numFmtId="0">
      <sharedItems containsSemiMixedTypes="0" containsString="0" containsNumber="1">
        <n v="1.0"/>
        <n v="0.0"/>
        <n v="4.0"/>
        <n v="5.0"/>
        <n v="6.0"/>
        <n v="11.0"/>
        <n v="10.0"/>
        <n v="0.5"/>
        <n v="9.0"/>
        <n v="0.7"/>
        <n v="2.5"/>
        <n v="2.0"/>
        <n v="0.2"/>
        <n v="30.0"/>
        <n v="0.8"/>
        <n v="0.3"/>
        <n v="3.0"/>
        <n v="8.0"/>
        <n v="1.5"/>
        <n v="1.7"/>
        <n v="14.0"/>
        <n v="2.3"/>
        <n v="0.25"/>
        <n v="6.3"/>
        <n v="18.0"/>
        <n v="76.0"/>
      </sharedItems>
    </cacheField>
    <cacheField name="Prepared Foods" numFmtId="0">
      <sharedItems containsSemiMixedTypes="0" containsString="0" containsNumber="1">
        <n v="4.5"/>
        <n v="2.0"/>
        <n v="0.0"/>
        <n v="0.5"/>
        <n v="4.0"/>
        <n v="6.0"/>
        <n v="3.4"/>
        <n v="1.0"/>
        <n v="5.0"/>
        <n v="11.0"/>
        <n v="12.0"/>
        <n v="3.0"/>
        <n v="1.6"/>
        <n v="1.5"/>
        <n v="1.7"/>
        <n v="2.5"/>
        <n v="7.0"/>
        <n v="0.8"/>
        <n v="0.9"/>
        <n v="7.5"/>
        <n v="8.0"/>
        <n v="0.25"/>
        <n v="15.0"/>
        <n v="15.5"/>
        <n v="14.7"/>
        <n v="8.5"/>
        <n v="16.5"/>
        <n v="14.0"/>
        <n v="91.0"/>
      </sharedItems>
    </cacheField>
    <cacheField name="Produce" numFmtId="0">
      <sharedItems containsSemiMixedTypes="0" containsString="0" containsNumber="1">
        <n v="16.5"/>
        <n v="4.5"/>
        <n v="0.0"/>
        <n v="10.0"/>
        <n v="11.0"/>
        <n v="7.0"/>
        <n v="9.1"/>
        <n v="3.0"/>
        <n v="4.0"/>
        <n v="8.0"/>
        <n v="6.0"/>
        <n v="6.5"/>
        <n v="5.3"/>
        <n v="5.0"/>
        <n v="1.1"/>
        <n v="12.0"/>
        <n v="0.5"/>
        <n v="2.5"/>
        <n v="1.0"/>
        <n v="9.5"/>
        <n v="16.0"/>
        <n v="5.5"/>
        <n v="9.0"/>
        <n v="199.0"/>
        <n v="0.3"/>
        <n v="12.5"/>
        <n v="3.5"/>
        <n v="1.5"/>
        <n v="21.0"/>
        <n v="7.5"/>
        <n v="19.0"/>
        <n v="17.0"/>
        <n v="1.7"/>
        <n v="34.0"/>
        <n v="135.0"/>
        <n v="212.0"/>
        <n v="75.0"/>
        <n v="70.0"/>
        <n v="790.0"/>
        <n v="46.0"/>
        <n v="31.0"/>
        <n v="42.0"/>
        <n v="273.0"/>
        <n v="87.0"/>
        <n v="122.0"/>
        <n v="13.0"/>
        <n v="48.0"/>
        <n v="27.0"/>
        <n v="20.0"/>
        <n v="166.0"/>
        <n v="60.0"/>
      </sharedItems>
    </cacheField>
    <cacheField name="Dairy and Eggs" numFmtId="0">
      <sharedItems containsSemiMixedTypes="0" containsString="0" containsNumber="1">
        <n v="8.5"/>
        <n v="5.0"/>
        <n v="0.0"/>
        <n v="1.0"/>
        <n v="2.0"/>
        <n v="2.2"/>
        <n v="1.2"/>
        <n v="7.0"/>
        <n v="4.0"/>
        <n v="1.1"/>
        <n v="3.0"/>
        <n v="1.5"/>
        <n v="0.5"/>
        <n v="0.1"/>
        <n v="2.5"/>
        <n v="2.7"/>
        <n v="7.5"/>
        <n v="6.0"/>
        <n v="97.0"/>
        <n v="16.0"/>
        <n v="8.0"/>
        <n v="17.0"/>
        <n v="116.0"/>
        <n v="120.0"/>
      </sharedItems>
    </cacheField>
    <cacheField name="Meat and Protein" numFmtId="0">
      <sharedItems containsSemiMixedTypes="0" containsString="0" containsNumber="1">
        <n v="0.0"/>
        <n v="1.0"/>
        <n v="5.0"/>
        <n v="0.3"/>
        <n v="2.0"/>
        <n v="4.0"/>
        <n v="13.6"/>
        <n v="0.2"/>
        <n v="6.5"/>
        <n v="8.0"/>
        <n v="4.3"/>
        <n v="3.0"/>
        <n v="2.5"/>
        <n v="15.8"/>
        <n v="1.5"/>
        <n v="16.7"/>
        <n v="4.8"/>
        <n v="10.0"/>
        <n v="9.5"/>
        <n v="31.0"/>
        <n v="40.0"/>
        <n v="6.0"/>
        <n v="288.0"/>
      </sharedItems>
    </cacheField>
    <cacheField name="Compost" numFmtId="0">
      <sharedItems containsSemiMixedTypes="0" containsString="0" containsNumber="1">
        <n v="0.0"/>
        <n v="1.0"/>
        <n v="3.0"/>
        <n v="2.0"/>
        <n v="0.5"/>
        <n v="0.25"/>
      </sharedItems>
    </cacheField>
    <cacheField name="Total weight" numFmtId="0">
      <sharedItems containsSemiMixedTypes="0" containsString="0" containsNumber="1">
        <n v="844.5"/>
        <n v="375.0"/>
        <n v="94.0"/>
        <n v="568.5"/>
        <n v="498.0"/>
        <n v="351.0"/>
        <n v="443.6"/>
        <n v="218.0"/>
        <n v="244.0"/>
        <n v="348.0"/>
        <n v="582.0"/>
        <n v="539.0"/>
        <n v="565.0"/>
        <n v="800.0"/>
        <n v="36.0"/>
        <n v="442.0"/>
        <n v="54.0"/>
        <n v="126.0"/>
        <n v="201.5"/>
        <n v="377.6"/>
        <n v="18.0"/>
        <n v="139.5"/>
        <n v="200.5"/>
        <n v="398.5"/>
        <n v="333.0"/>
        <n v="267.0"/>
        <n v="286.0"/>
        <n v="252.0"/>
        <n v="269.0"/>
        <n v="368.5"/>
        <n v="260.0"/>
        <n v="295.0"/>
        <n v="364.0"/>
        <n v="310.0"/>
        <n v="711.0"/>
        <n v="45.0"/>
        <n v="377.0"/>
        <n v="27.0"/>
        <n v="660.0"/>
        <n v="109.0"/>
        <n v="108.0"/>
        <n v="79.6"/>
        <n v="187.0"/>
        <n v="367.9"/>
        <n v="208.5"/>
        <n v="62.0"/>
        <n v="72.0"/>
        <n v="298.0"/>
        <n v="627.0"/>
        <n v="0.0"/>
        <n v="759.0"/>
        <n v="91.0"/>
        <n v="323.0"/>
        <n v="339.0"/>
        <n v="143.0"/>
        <n v="306.0"/>
        <n v="337.0"/>
        <n v="104.0"/>
        <n v="404.0"/>
        <n v="410.8"/>
        <n v="533.0"/>
        <n v="401.0"/>
        <n v="84.0"/>
        <n v="300.0"/>
        <n v="5460.0"/>
        <n v="322.0"/>
        <n v="495.0"/>
        <n v="391.0"/>
        <n v="449.75"/>
        <n v="340.0"/>
        <n v="473.0"/>
        <n v="82.2"/>
        <n v="150.0"/>
        <n v="281.0"/>
        <n v="433.0"/>
        <n v="632.0"/>
        <n v="494.5"/>
        <n v="202.0"/>
        <n v="452.5"/>
        <n v="287.0"/>
        <n v="435.8"/>
        <n v="434.0"/>
        <n v="208.0"/>
        <n v="415.0"/>
        <n v="646.5"/>
        <n v="9.0"/>
        <n v="95.0"/>
        <n v="227.0"/>
        <n v="521.1"/>
        <n v="421.5"/>
        <n v="246.0"/>
        <n v="665.0"/>
        <n v="447.0"/>
        <n v="56.0"/>
        <n v="90.0"/>
        <n v="122.0"/>
        <n v="374.0"/>
        <n v="436.0"/>
        <n v="697.0"/>
        <n v="182.0"/>
        <n v="63.0"/>
        <n v="262.0"/>
        <n v="549.0"/>
        <n v="83.3"/>
        <n v="431.0"/>
        <n v="369.0"/>
        <n v="162.0"/>
        <n v="448.0"/>
        <n v="16.2"/>
        <n v="446.5"/>
        <n v="464.0"/>
        <n v="368.0"/>
        <n v="19.0"/>
        <n v="367.0"/>
        <n v="299.5"/>
        <n v="244.5"/>
        <n v="383.0"/>
        <n v="2522.0"/>
        <n v="494.0"/>
        <n v="411.0"/>
        <n v="211.0"/>
        <n v="144.0"/>
        <n v="288.75"/>
        <n v="420.0"/>
        <n v="382.0"/>
        <n v="101.0"/>
        <n v="312.0"/>
        <n v="331.0"/>
        <n v="38.0"/>
        <n v="426.7"/>
        <n v="119.7"/>
        <n v="884.0"/>
        <n v="3510.0"/>
        <n v="5512.0"/>
        <n v="1950.0"/>
        <n v="928.0"/>
        <n v="1820.0"/>
        <n v="20540.0"/>
        <n v="1196.0"/>
        <n v="1364.0"/>
        <n v="1040.0"/>
        <n v="216.0"/>
        <n v="806.0"/>
        <n v="1092.0"/>
        <n v="7098.0"/>
        <n v="130.0"/>
        <n v="2262.0"/>
        <n v="3172.0"/>
        <n v="1807.0"/>
        <n v="3016.0"/>
        <n v="7488.0"/>
        <n v="342.0"/>
        <n v="570.0"/>
        <n v="1248.0"/>
        <n v="1444.0"/>
        <n v="702.0"/>
        <n v="520.0"/>
        <n v="4316.0"/>
        <n v="1560.0"/>
        <n v="3120.0"/>
      </sharedItems>
    </cacheField>
    <cacheField name="Donor" numFmtId="0">
      <sharedItems>
        <s v="Whole Foods Market - Medford"/>
        <s v="Whole Foods Market - Arlington"/>
        <s v="Stop and Shop Arlington"/>
        <s v="Trader Joe's - Arlington"/>
        <s v="Whole Foods Fresh Pond"/>
        <s v="Great Harvest Bread"/>
        <s v="Wicked Bagels"/>
        <s v="Panera - Burlington"/>
        <s v="Wegmans Medford"/>
        <s v="Breadboard Bakery"/>
        <s v="Costco"/>
        <s v="La Patisserie"/>
        <s v="Neighborhood Produce"/>
        <s v="Trader Joes - Fresh Pond"/>
        <s v="17 Irving St (D)"/>
        <s v="Lexington Community Farm"/>
        <s v="Wegmans Chestnut Hill"/>
        <s v="Lexington Public Schools"/>
        <s v="Panera - Lexington"/>
        <s v="Wakefield Schools"/>
        <s v="Stonyfield"/>
        <s v="Neighborhood Farm"/>
        <s v="Butternut Bakehouse"/>
        <s v="Arlington EATs"/>
        <s v="Trader Joe's - Burlington"/>
        <s v="Magic Bites"/>
        <s v="Russo's"/>
        <s v="C19- One Time"/>
        <s v="Gotham Greens- BAG"/>
        <s v="Bonafede"/>
        <s v="DiSilva"/>
        <s v="Shaw's Distribution Center"/>
        <s v="Katsiroubas Bros"/>
        <s v="Boston Public Schools"/>
        <s v="Arrow Farms"/>
        <s v="Pero Family Farm"/>
        <s v="State Garden"/>
        <s v="Darrigo Brothers"/>
        <s v="Garelick"/>
        <s v="Back to Basics"/>
        <s v="BETC"/>
        <s v="Rox Diner"/>
        <s v="Farmlink"/>
        <s v="Boston Area Gleaners"/>
      </sharedItems>
    </cacheField>
    <cacheField name="Recipients" numFmtId="0">
      <sharedItems containsBlank="1">
        <s v="888 Mass Ave:Arlington EATS Market:Bunker Hill Community College:Lex Eats Together:Menotomy Manor"/>
        <s v="Arlington EATS Market:Arlington Senior Center:Chestnut Manor:Medford Senior Center:Menotomy Manor"/>
        <s v="888 Mass Ave:Arlington EATS Market:Chestnut Manor"/>
        <s v="888 Mass Ave"/>
        <m/>
      </sharedItems>
    </cacheField>
    <cacheField name="Volunteers" numFmtId="0">
      <sharedItems containsBlank="1">
        <s v="Corinna Vanderspek"/>
        <s v="Arjan Post"/>
        <m/>
        <s v="Casey Smith"/>
        <s v="howard benjamin"/>
        <s v="Jane Arsham"/>
        <s v="Craig Rabe"/>
        <s v="Adam Bolonsky"/>
        <s v="Jeff Buxbaum"/>
        <s v="Brian Rojo"/>
        <s v="Chris Thompson"/>
        <s v="deborah fitzgerald"/>
        <s v="Bruce Lynn"/>
        <s v="DeAnne Dupont"/>
        <s v="Beth Elliott"/>
        <s v="Amy Goldstein"/>
        <s v="Nicole Nixon"/>
        <s v="Julie Kremer"/>
        <s v="Annie Hewitt"/>
        <s v="JoAnn Sequeira"/>
        <s v="Laura Olivier"/>
        <s v="Jan Jeffers Lo"/>
        <s v="Bess and Stewart Deck"/>
        <s v="Cole Franks"/>
        <s v="Carina Gonzalez"/>
        <s v="Ed Dziadzio"/>
        <s v="Carly Kabelac"/>
        <s v="Terrence Hayes"/>
        <s v="Don Westwater"/>
        <s v="Audra Boni"/>
        <s v="Annika Quick"/>
        <s v="Lorelei Kolegue"/>
        <s v="Karen Garber"/>
        <s v="Christine Ritzkowski"/>
        <s v="Kevin Gillis"/>
        <s v="Jim Schmidt"/>
        <s v="Lisa Soo Hoo"/>
        <s v="Alireza Alizadeh"/>
        <s v="Mark Paglierani"/>
        <s v="Elizabeth Searle"/>
      </sharedItems>
    </cacheField>
    <cacheField name=" " numFmtId="0">
      <sharedItems containsBlank="1">
        <m/>
        <s v="Brent Lo"/>
        <s v="Nancy Frost"/>
        <s v="jeff hoger"/>
        <s v="Ellen Reedy"/>
        <s v="Eric Saulnier"/>
        <s v="Larry Belvin"/>
        <s v="Jennifer Forsyth"/>
        <s v="howard benjamin"/>
        <s v="deborah fitzgerald"/>
        <s v="Paul Levine"/>
        <s v="DeAnne Dupont"/>
        <s v="Donna VanderClock"/>
        <s v="Devlin O'Malley-Coscia"/>
        <s v="Hazen Breen"/>
        <s v="Bridget McCaffrey"/>
        <s v="Julie Kremer"/>
        <s v="JoAnn Sequeira"/>
        <s v="Ivan Basch"/>
        <s v="Heidi Logan"/>
        <s v="Grace McKay"/>
        <s v="Jerry Cohn"/>
        <s v="Larry Slotnick"/>
        <s v="Jonathan Haughton"/>
        <s v="Lauren Peltier"/>
        <s v="Jeff Buxbaum"/>
        <s v="Lisa Soo Hoo"/>
        <s v="Lorelei Kolegue"/>
        <s v="Inbal Armony"/>
        <s v="Joanne E Sullivan"/>
        <s v="Brian Rojo"/>
        <s v="Gail McCormick"/>
        <s v="Jeff colman"/>
        <s v="Sharyn Lowenstein"/>
      </sharedItems>
    </cacheField>
    <cacheField name=" 2" numFmtId="0">
      <sharedItems containsBlank="1">
        <s v="Julie Lucey"/>
        <s v="Jerry Cohn"/>
        <s v="Phil Budne"/>
        <s v="Julie Kremer"/>
        <s v="Jeff Buxbaum"/>
        <s v="Jan Jeffers Lo"/>
        <s v="Momoko Hirose"/>
        <s v="Jennifer Forsyth"/>
        <s v="Larry Belvin"/>
        <m/>
        <s v="Jane Arsham"/>
        <s v="Eric Saulnier"/>
        <s v="David Fillingham"/>
        <s v="Randi Levine"/>
        <s v="Ellen Reedy"/>
        <s v="jeff hoger"/>
        <s v="Joanne E Sullivan"/>
        <s v="Megan Begley"/>
        <s v="Irene Lee"/>
        <s v="Stewart Deck"/>
        <s v="Nancy Frost"/>
        <s v="Judy Harris"/>
        <s v="Emilia Kaslow-Zieve"/>
        <s v="Larry Slotnick"/>
        <s v="Kevin Ferguson"/>
        <s v="Shauna Pellauer"/>
        <s v="Nora Smith"/>
        <s v="Laura Olivier"/>
        <s v="Martine Gougault"/>
        <s v="Bridget McCaffrey"/>
        <s v="Ivan Basch"/>
        <s v="Moira Cronin"/>
        <s v="Shoba Reginald"/>
        <s v="Heidi Logan"/>
      </sharedItems>
    </cacheField>
    <cacheField name=" 3" numFmtId="0">
      <sharedItems containsBlank="1">
        <s v="Nancy Frost"/>
        <m/>
        <s v="Laura Manion"/>
        <s v="Julie Kremer"/>
        <s v="Rosaly Aiello"/>
        <s v="Rebecca Braun"/>
        <s v="Eric Saulnier"/>
        <s v="Judi Bohn"/>
        <s v="Sylvia Reagan"/>
        <s v="Suzanne Villee"/>
        <s v="Nia Bartolucci"/>
        <s v="kemjika nwokogba"/>
        <s v="Lesley Scott-Morton"/>
        <s v="Maeve Gillis"/>
        <s v="Sharyn Lowenstein"/>
        <s v="Lynn S Auerbach"/>
        <s v="Jane Caufield"/>
        <s v="Shoba Reginald"/>
        <s v="Meghan Patrick"/>
        <s v="Noni Armony"/>
        <s v="Tucker Walton"/>
        <s v="Doug Grant"/>
        <s v="Megan Begley"/>
        <s v="Martine Gougault"/>
        <s v="Lisa Soo Hoo"/>
      </sharedItems>
    </cacheField>
    <cacheField name=" 4" numFmtId="0">
      <sharedItems containsBlank="1">
        <s v="Todd Morse"/>
        <m/>
        <s v="Lynn S Auerbach"/>
        <s v="Laura Berland"/>
        <s v="Rebecca Braun"/>
        <s v="nora mann"/>
        <s v="Raya Kumar"/>
        <s v="Michael Armanious"/>
        <s v="Rebecca Byrnes"/>
        <s v="Martine Gougault"/>
        <s v="Nancy Frost"/>
        <s v="Nia Bartolucci"/>
        <s v="Meg Wickham"/>
        <s v="Tucker Walton"/>
        <s v="Joanne E Sullivan"/>
      </sharedItems>
    </cacheField>
    <cacheField name=" 5" numFmtId="0">
      <sharedItems containsBlank="1">
        <s v="Tucker Walton"/>
        <m/>
        <s v="Nathan Rubright"/>
        <s v="Robert Byrnes"/>
        <s v="Nancy Frost"/>
        <s v="Pranav Dorbala"/>
        <s v="Julie Kremer"/>
      </sharedItems>
    </cacheField>
    <cacheField name=" 6" numFmtId="0">
      <sharedItems containsBlank="1">
        <m/>
        <s v="Michael Armanious"/>
      </sharedItems>
    </cacheField>
    <cacheField name=" 7" numFmtId="0">
      <sharedItems containsBlank="1">
        <m/>
        <s v="Nathan Rubright"/>
      </sharedItems>
    </cacheField>
    <cacheField name="Vol Count" numFmtId="0">
      <sharedItems containsSemiMixedTypes="0" containsString="0" containsNumber="1" containsInteger="1">
        <n v="5.0"/>
        <n v="4.0"/>
        <n v="2.0"/>
        <n v="3.0"/>
        <n v="1.0"/>
        <n v="7.0"/>
        <n v="0.0"/>
      </sharedItems>
    </cacheField>
    <cacheField name="Hours spent" numFmtId="0">
      <sharedItems containsSemiMixedTypes="0" containsString="0" containsNumber="1">
        <n v="2.0"/>
        <n v="1.5"/>
        <n v="1.0"/>
        <n v="1.8"/>
        <n v="75.0"/>
        <n v="0.25"/>
        <n v="0.5"/>
        <n v="2.5"/>
        <n v="1.9"/>
        <n v="0.8"/>
        <n v="3.0"/>
        <n v="0.75"/>
        <n v="1.4"/>
        <n v="2.25"/>
        <n v="0.2"/>
        <n v="0.0"/>
        <n v="1.75"/>
        <n v="0.45"/>
        <n v="0.6"/>
      </sharedItems>
    </cacheField>
    <cacheField name="Total Hours" numFmtId="0">
      <sharedItems containsSemiMixedTypes="0" containsString="0" containsNumber="1">
        <n v="10.0"/>
        <n v="6.0"/>
        <n v="4.0"/>
        <n v="2.0"/>
        <n v="8.0"/>
        <n v="9.0"/>
        <n v="75.0"/>
        <n v="1.0"/>
        <n v="0.5"/>
        <n v="4.5"/>
        <n v="1.9"/>
        <n v="0.25"/>
        <n v="3.0"/>
        <n v="1.6"/>
        <n v="2.5"/>
        <n v="5.0"/>
        <n v="0.75"/>
        <n v="1.4"/>
        <n v="7.2"/>
        <n v="0.2"/>
        <n v="0.0"/>
        <n v="5.25"/>
        <n v="1.5"/>
        <n v="5.4"/>
        <n v="7.0"/>
        <n v="0.45"/>
        <n v="7.6"/>
        <n v="0.6"/>
        <n v="5.699999999999999"/>
        <n v="9.5"/>
        <n v="6.7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W259" sheet="export (78).csv"/>
  </cacheSource>
  <cacheFields>
    <cacheField name="Id" numFmtId="0">
      <sharedItems containsString="0" containsBlank="1" containsNumber="1" containsInteger="1">
        <n v="7546.0"/>
        <n v="7548.0"/>
        <n v="7549.0"/>
        <n v="7944.0"/>
        <n v="8047.0"/>
        <n v="8422.0"/>
        <n v="8423.0"/>
        <n v="8424.0"/>
        <n v="8438.0"/>
        <n v="8439.0"/>
        <n v="8440.0"/>
        <n v="8441.0"/>
        <n v="8638.0"/>
        <n v="8639.0"/>
        <n v="8640.0"/>
        <n v="8641.0"/>
        <n v="8953.0"/>
        <n v="8954.0"/>
        <n v="8956.0"/>
        <n v="8957.0"/>
        <n v="8958.0"/>
        <n v="8960.0"/>
        <n v="8961.0"/>
        <n v="8962.0"/>
        <n v="8963.0"/>
        <n v="8964.0"/>
        <n v="8965.0"/>
        <n v="8966.0"/>
        <n v="8967.0"/>
        <n v="8968.0"/>
        <n v="8969.0"/>
        <n v="8975.0"/>
        <n v="8976.0"/>
        <n v="8978.0"/>
        <n v="8979.0"/>
        <n v="8980.0"/>
        <n v="8982.0"/>
        <n v="8983.0"/>
        <n v="8984.0"/>
        <n v="8985.0"/>
        <n v="8995.0"/>
        <n v="8996.0"/>
        <n v="8997.0"/>
        <n v="8998.0"/>
        <n v="8999.0"/>
        <n v="9000.0"/>
        <n v="9001.0"/>
        <n v="9002.0"/>
        <n v="9004.0"/>
        <n v="9005.0"/>
        <n v="9006.0"/>
        <n v="9007.0"/>
        <n v="9008.0"/>
        <n v="9009.0"/>
        <n v="9020.0"/>
        <n v="9021.0"/>
        <n v="9022.0"/>
        <n v="9023.0"/>
        <n v="9024.0"/>
        <n v="9025.0"/>
        <n v="9026.0"/>
        <n v="9027.0"/>
        <n v="9028.0"/>
        <n v="9051.0"/>
        <n v="9053.0"/>
        <n v="9054.0"/>
        <n v="9055.0"/>
        <n v="9058.0"/>
        <n v="9059.0"/>
        <n v="9061.0"/>
        <n v="9062.0"/>
        <n v="9063.0"/>
        <n v="9064.0"/>
        <n v="9065.0"/>
        <n v="9066.0"/>
        <n v="9067.0"/>
        <n v="9069.0"/>
        <n v="9070.0"/>
        <n v="9072.0"/>
        <n v="9073.0"/>
        <n v="9074.0"/>
        <n v="9075.0"/>
        <n v="9077.0"/>
        <n v="9078.0"/>
        <n v="9079.0"/>
        <n v="9082.0"/>
        <n v="9083.0"/>
        <n v="9084.0"/>
        <n v="9085.0"/>
        <n v="9086.0"/>
        <n v="9087.0"/>
        <n v="9088.0"/>
        <n v="9089.0"/>
        <n v="9091.0"/>
        <n v="9092.0"/>
        <n v="9093.0"/>
        <n v="9094.0"/>
        <n v="9095.0"/>
        <n v="9096.0"/>
        <n v="9098.0"/>
        <n v="9099.0"/>
        <n v="9100.0"/>
        <n v="9101.0"/>
        <n v="9102.0"/>
        <n v="9103.0"/>
        <n v="9104.0"/>
        <n v="9105.0"/>
        <n v="9106.0"/>
        <n v="9108.0"/>
        <n v="9110.0"/>
        <n v="9111.0"/>
        <n v="9114.0"/>
        <n v="9115.0"/>
        <n v="9116.0"/>
        <n v="9118.0"/>
        <n v="9119.0"/>
        <n v="9120.0"/>
        <n v="9121.0"/>
        <n v="9122.0"/>
        <n v="9123.0"/>
        <n v="9127.0"/>
        <n v="9128.0"/>
        <n v="9130.0"/>
        <n v="9131.0"/>
        <n v="9132.0"/>
        <n v="9170.0"/>
        <n v="9171.0"/>
        <n v="9172.0"/>
        <n v="9174.0"/>
        <n v="9177.0"/>
        <n v="9178.0"/>
        <n v="9179.0"/>
        <n v="9180.0"/>
        <n v="9181.0"/>
        <n v="9182.0"/>
        <n v="9183.0"/>
        <n v="9186.0"/>
        <n v="9187.0"/>
        <n v="9188.0"/>
        <n v="9189.0"/>
        <n v="9190.0"/>
        <n v="9191.0"/>
        <n v="9192.0"/>
        <n v="9193.0"/>
        <n v="9194.0"/>
        <n v="9195.0"/>
        <n v="9196.0"/>
        <n v="9197.0"/>
        <n v="9198.0"/>
        <n v="9199.0"/>
        <n v="9200.0"/>
        <n v="9201.0"/>
        <n v="9203.0"/>
        <n v="9205.0"/>
        <n v="9206.0"/>
        <n v="9207.0"/>
        <n v="9221.0"/>
        <n v="9232.0"/>
        <n v="9233.0"/>
        <n v="9235.0"/>
        <n v="9236.0"/>
        <n v="9237.0"/>
        <n v="9238.0"/>
        <n v="9242.0"/>
        <n v="9243.0"/>
        <n v="9245.0"/>
        <n v="9246.0"/>
        <n v="9247.0"/>
        <n v="9249.0"/>
        <n v="9250.0"/>
        <n v="9251.0"/>
        <n v="9283.0"/>
        <n v="9284.0"/>
        <n v="9285.0"/>
        <n v="9286.0"/>
        <n v="9287.0"/>
        <n v="9288.0"/>
        <n v="9289.0"/>
        <n v="9290.0"/>
        <n v="9291.0"/>
        <n v="9292.0"/>
        <n v="9293.0"/>
        <n v="9294.0"/>
        <n v="9295.0"/>
        <n v="9296.0"/>
        <n v="9297.0"/>
        <n v="9298.0"/>
        <n v="9299.0"/>
        <n v="9300.0"/>
        <n v="9301.0"/>
        <n v="9302.0"/>
        <n v="9303.0"/>
        <n v="9304.0"/>
        <n v="9306.0"/>
        <n v="9307.0"/>
        <n v="9308.0"/>
        <n v="9309.0"/>
        <n v="9310.0"/>
        <n v="9312.0"/>
        <n v="9315.0"/>
        <n v="9316.0"/>
        <n v="9317.0"/>
        <n v="9318.0"/>
        <n v="9319.0"/>
        <n v="9320.0"/>
        <n v="9321.0"/>
        <n v="9324.0"/>
        <n v="9325.0"/>
        <n v="9326.0"/>
        <n v="9327.0"/>
        <n v="9329.0"/>
        <n v="9330.0"/>
        <n v="9331.0"/>
        <n v="9345.0"/>
        <n v="9346.0"/>
        <n v="9347.0"/>
        <n v="9348.0"/>
        <n v="9350.0"/>
        <n v="9351.0"/>
        <n v="9352.0"/>
        <n v="9353.0"/>
        <n v="9354.0"/>
        <n v="9355.0"/>
        <n v="9356.0"/>
        <n v="9357.0"/>
        <n v="9358.0"/>
        <n v="9457.0"/>
        <n v="9458.0"/>
        <n v="9459.0"/>
        <n v="9460.0"/>
        <n v="9461.0"/>
        <n v="9462.0"/>
        <n v="9463.0"/>
        <n v="9464.0"/>
        <n v="9465.0"/>
        <n v="9466.0"/>
        <n v="9467.0"/>
        <n v="9468.0"/>
        <n v="9469.0"/>
        <n v="9470.0"/>
        <n v="9471.0"/>
        <n v="9472.0"/>
        <n v="9473.0"/>
        <n v="9474.0"/>
        <n v="9475.0"/>
        <n v="9476.0"/>
        <n v="9477.0"/>
        <n v="9478.0"/>
        <n v="9479.0"/>
        <n v="9480.0"/>
        <n v="9481.0"/>
        <n v="9482.0"/>
        <n v="9484.0"/>
        <n v="9485.0"/>
        <n v="9486.0"/>
        <n v="9487.0"/>
        <n v="9488.0"/>
        <m/>
      </sharedItems>
    </cacheField>
    <cacheField name="Date" numFmtId="164">
      <sharedItems containsDate="1" containsString="0" containsBlank="1">
        <d v="2020-06-02T00:00:00Z"/>
        <d v="2020-06-25T00:00:00Z"/>
        <d v="2020-06-01T00:00:00Z"/>
        <d v="2020-06-09T00:00:00Z"/>
        <d v="2020-06-16T00:00:00Z"/>
        <d v="2020-06-23T00:00:00Z"/>
        <d v="2020-06-04T00:00:00Z"/>
        <d v="2020-06-11T00:00:00Z"/>
        <d v="2020-06-18T00:00:00Z"/>
        <d v="2020-06-07T00:00:00Z"/>
        <d v="2020-06-14T00:00:00Z"/>
        <d v="2020-06-21T00:00:00Z"/>
        <d v="2020-06-28T00:00:00Z"/>
        <d v="2020-06-03T00:00:00Z"/>
        <d v="2020-06-08T00:00:00Z"/>
        <d v="2020-06-10T00:00:00Z"/>
        <d v="2020-06-29T00:00:00Z"/>
        <d v="2020-06-17T00:00:00Z"/>
        <d v="2020-06-22T00:00:00Z"/>
        <d v="2020-06-24T00:00:00Z"/>
        <d v="2020-06-05T00:00:00Z"/>
        <d v="2020-06-06T00:00:00Z"/>
        <d v="2020-06-12T00:00:00Z"/>
        <d v="2020-06-13T00:00:00Z"/>
        <d v="2020-06-27T00:00:00Z"/>
        <d v="2020-06-15T00:00:00Z"/>
        <d v="2020-06-19T00:00:00Z"/>
        <d v="2020-06-20T00:00:00Z"/>
        <d v="2020-06-26T00:00:00Z"/>
        <d v="2020-06-30T00:00:00Z"/>
        <m/>
      </sharedItems>
    </cacheField>
    <cacheField name="Bread and Bakery" numFmtId="0">
      <sharedItems containsSemiMixedTypes="0" containsString="0" containsNumber="1">
        <n v="6.0"/>
        <n v="4.0"/>
        <n v="1.0"/>
        <n v="7.0"/>
        <n v="1.5"/>
        <n v="3.0"/>
        <n v="13.0"/>
        <n v="9.0"/>
        <n v="8.0"/>
        <n v="2.0"/>
        <n v="0.0"/>
        <n v="2.5"/>
        <n v="3.5"/>
        <n v="5.0"/>
        <n v="3.2"/>
        <n v="3.7"/>
        <n v="5.7"/>
        <n v="17.0"/>
        <n v="11.0"/>
        <n v="10.0"/>
        <n v="0.5"/>
        <n v="2.2"/>
        <n v="0.9"/>
        <n v="5.5"/>
        <n v="7.5"/>
        <n v="777.8000000000001"/>
      </sharedItems>
    </cacheField>
    <cacheField name="Non-perishables" numFmtId="0">
      <sharedItems containsSemiMixedTypes="0" containsString="0" containsNumber="1">
        <n v="1.0"/>
        <n v="0.0"/>
        <n v="4.0"/>
        <n v="5.0"/>
        <n v="6.0"/>
        <n v="11.0"/>
        <n v="10.0"/>
        <n v="0.5"/>
        <n v="9.0"/>
        <n v="0.7"/>
        <n v="2.5"/>
        <n v="2.0"/>
        <n v="0.2"/>
        <n v="30.0"/>
        <n v="0.8"/>
        <n v="0.3"/>
        <n v="3.0"/>
        <n v="8.0"/>
        <n v="1.5"/>
        <n v="1.7"/>
        <n v="14.0"/>
        <n v="2.3"/>
        <n v="0.25"/>
        <n v="6.3"/>
        <n v="18.0"/>
        <n v="76.0"/>
        <n v="296.45000000000005"/>
      </sharedItems>
    </cacheField>
    <cacheField name="Prepared Foods" numFmtId="0">
      <sharedItems containsSemiMixedTypes="0" containsString="0" containsNumber="1">
        <n v="4.5"/>
        <n v="2.0"/>
        <n v="0.0"/>
        <n v="0.5"/>
        <n v="4.0"/>
        <n v="6.0"/>
        <n v="3.4"/>
        <n v="1.0"/>
        <n v="5.0"/>
        <n v="11.0"/>
        <n v="12.0"/>
        <n v="3.0"/>
        <n v="1.6"/>
        <n v="1.5"/>
        <n v="1.7"/>
        <n v="2.5"/>
        <n v="7.0"/>
        <n v="0.8"/>
        <n v="0.9"/>
        <n v="7.5"/>
        <n v="8.0"/>
        <n v="0.25"/>
        <n v="15.0"/>
        <n v="15.5"/>
        <n v="14.7"/>
        <n v="8.5"/>
        <n v="16.5"/>
        <n v="14.0"/>
        <n v="91.0"/>
        <n v="461.44999999999993"/>
      </sharedItems>
    </cacheField>
    <cacheField name="Produce" numFmtId="0">
      <sharedItems containsSemiMixedTypes="0" containsString="0" containsNumber="1">
        <n v="16.5"/>
        <n v="4.5"/>
        <n v="0.0"/>
        <n v="10.0"/>
        <n v="11.0"/>
        <n v="7.0"/>
        <n v="9.1"/>
        <n v="3.0"/>
        <n v="4.0"/>
        <n v="8.0"/>
        <n v="6.0"/>
        <n v="6.5"/>
        <n v="5.3"/>
        <n v="5.0"/>
        <n v="1.1"/>
        <n v="12.0"/>
        <n v="0.5"/>
        <n v="2.5"/>
        <n v="1.0"/>
        <n v="9.5"/>
        <n v="16.0"/>
        <n v="5.5"/>
        <n v="9.0"/>
        <n v="199.0"/>
        <n v="0.3"/>
        <n v="12.5"/>
        <n v="3.5"/>
        <n v="1.5"/>
        <n v="21.0"/>
        <n v="7.5"/>
        <n v="19.0"/>
        <n v="17.0"/>
        <n v="1.7"/>
        <n v="34.0"/>
        <n v="135.0"/>
        <n v="212.0"/>
        <n v="75.0"/>
        <n v="70.0"/>
        <n v="790.0"/>
        <n v="46.0"/>
        <n v="31.0"/>
        <n v="42.0"/>
        <n v="273.0"/>
        <n v="87.0"/>
        <n v="122.0"/>
        <n v="13.0"/>
        <n v="48.0"/>
        <n v="27.0"/>
        <n v="20.0"/>
        <n v="166.0"/>
        <n v="60.0"/>
        <n v="3359.5"/>
      </sharedItems>
    </cacheField>
    <cacheField name="Dairy and Eggs" numFmtId="0">
      <sharedItems containsSemiMixedTypes="0" containsString="0" containsNumber="1">
        <n v="8.5"/>
        <n v="5.0"/>
        <n v="0.0"/>
        <n v="1.0"/>
        <n v="2.0"/>
        <n v="2.2"/>
        <n v="1.2"/>
        <n v="7.0"/>
        <n v="4.0"/>
        <n v="1.1"/>
        <n v="3.0"/>
        <n v="1.5"/>
        <n v="0.5"/>
        <n v="0.1"/>
        <n v="2.5"/>
        <n v="2.7"/>
        <n v="7.5"/>
        <n v="6.0"/>
        <n v="97.0"/>
        <n v="16.0"/>
        <n v="8.0"/>
        <n v="17.0"/>
        <n v="116.0"/>
        <n v="120.0"/>
        <n v="545.5999999999999"/>
      </sharedItems>
    </cacheField>
    <cacheField name="Meat and Protein" numFmtId="0">
      <sharedItems containsSemiMixedTypes="0" containsString="0" containsNumber="1">
        <n v="0.0"/>
        <n v="1.0"/>
        <n v="5.0"/>
        <n v="0.3"/>
        <n v="2.0"/>
        <n v="4.0"/>
        <n v="13.6"/>
        <n v="0.2"/>
        <n v="6.5"/>
        <n v="8.0"/>
        <n v="4.3"/>
        <n v="3.0"/>
        <n v="2.5"/>
        <n v="15.8"/>
        <n v="1.5"/>
        <n v="16.7"/>
        <n v="4.8"/>
        <n v="10.0"/>
        <n v="9.5"/>
        <n v="31.0"/>
        <n v="40.0"/>
        <n v="6.0"/>
        <n v="288.0"/>
        <n v="583.0"/>
      </sharedItems>
    </cacheField>
    <cacheField name="Compost" numFmtId="0">
      <sharedItems containsSemiMixedTypes="0" containsString="0" containsNumber="1">
        <n v="0.0"/>
        <n v="1.0"/>
        <n v="3.0"/>
        <n v="2.0"/>
        <n v="0.5"/>
        <n v="0.25"/>
        <n v="12.75"/>
      </sharedItems>
    </cacheField>
    <cacheField name="Total weight" numFmtId="0">
      <sharedItems containsSemiMixedTypes="0" containsString="0" containsNumber="1">
        <n v="844.5"/>
        <n v="375.0"/>
        <n v="94.0"/>
        <n v="568.5"/>
        <n v="498.0"/>
        <n v="351.0"/>
        <n v="443.6"/>
        <n v="218.0"/>
        <n v="244.0"/>
        <n v="348.0"/>
        <n v="582.0"/>
        <n v="539.0"/>
        <n v="565.0"/>
        <n v="800.0"/>
        <n v="36.0"/>
        <n v="442.0"/>
        <n v="54.0"/>
        <n v="126.0"/>
        <n v="201.5"/>
        <n v="377.6"/>
        <n v="18.0"/>
        <n v="139.5"/>
        <n v="200.5"/>
        <n v="398.5"/>
        <n v="333.0"/>
        <n v="267.0"/>
        <n v="286.0"/>
        <n v="252.0"/>
        <n v="269.0"/>
        <n v="368.5"/>
        <n v="260.0"/>
        <n v="295.0"/>
        <n v="364.0"/>
        <n v="310.0"/>
        <n v="711.0"/>
        <n v="45.0"/>
        <n v="377.0"/>
        <n v="27.0"/>
        <n v="660.0"/>
        <n v="109.0"/>
        <n v="108.0"/>
        <n v="79.6"/>
        <n v="187.0"/>
        <n v="367.9"/>
        <n v="208.5"/>
        <n v="62.0"/>
        <n v="72.0"/>
        <n v="298.0"/>
        <n v="627.0"/>
        <n v="0.0"/>
        <n v="759.0"/>
        <n v="91.0"/>
        <n v="323.0"/>
        <n v="339.0"/>
        <n v="143.0"/>
        <n v="306.0"/>
        <n v="337.0"/>
        <n v="104.0"/>
        <n v="404.0"/>
        <n v="410.8"/>
        <n v="533.0"/>
        <n v="401.0"/>
        <n v="84.0"/>
        <n v="300.0"/>
        <n v="5460.0"/>
        <n v="322.0"/>
        <n v="495.0"/>
        <n v="391.0"/>
        <n v="449.75"/>
        <n v="340.0"/>
        <n v="473.0"/>
        <n v="82.2"/>
        <n v="150.0"/>
        <n v="281.0"/>
        <n v="433.0"/>
        <n v="632.0"/>
        <n v="494.5"/>
        <n v="202.0"/>
        <n v="452.5"/>
        <n v="287.0"/>
        <n v="435.8"/>
        <n v="434.0"/>
        <n v="208.0"/>
        <n v="415.0"/>
        <n v="646.5"/>
        <n v="9.0"/>
        <n v="95.0"/>
        <n v="227.0"/>
        <n v="521.1"/>
        <n v="421.5"/>
        <n v="246.0"/>
        <n v="665.0"/>
        <n v="447.0"/>
        <n v="56.0"/>
        <n v="90.0"/>
        <n v="122.0"/>
        <n v="374.0"/>
        <n v="436.0"/>
        <n v="697.0"/>
        <n v="182.0"/>
        <n v="63.0"/>
        <n v="262.0"/>
        <n v="549.0"/>
        <n v="83.3"/>
        <n v="431.0"/>
        <n v="369.0"/>
        <n v="162.0"/>
        <n v="448.0"/>
        <n v="16.2"/>
        <n v="446.5"/>
        <n v="464.0"/>
        <n v="368.0"/>
        <n v="19.0"/>
        <n v="367.0"/>
        <n v="299.5"/>
        <n v="244.5"/>
        <n v="383.0"/>
        <n v="2522.0"/>
        <n v="494.0"/>
        <n v="411.0"/>
        <n v="211.0"/>
        <n v="144.0"/>
        <n v="288.75"/>
        <n v="420.0"/>
        <n v="382.0"/>
        <n v="101.0"/>
        <n v="312.0"/>
        <n v="331.0"/>
        <n v="38.0"/>
        <n v="426.7"/>
        <n v="119.7"/>
        <n v="884.0"/>
        <n v="3510.0"/>
        <n v="5512.0"/>
        <n v="1950.0"/>
        <n v="928.0"/>
        <n v="1820.0"/>
        <n v="20540.0"/>
        <n v="1196.0"/>
        <n v="1364.0"/>
        <n v="1040.0"/>
        <n v="216.0"/>
        <n v="806.0"/>
        <n v="1092.0"/>
        <n v="7098.0"/>
        <n v="130.0"/>
        <n v="2262.0"/>
        <n v="3172.0"/>
        <n v="1807.0"/>
        <n v="3016.0"/>
        <n v="7488.0"/>
        <n v="342.0"/>
        <n v="570.0"/>
        <n v="1248.0"/>
        <n v="1444.0"/>
        <n v="702.0"/>
        <n v="520.0"/>
        <n v="4316.0"/>
        <n v="1560.0"/>
        <n v="3120.0"/>
        <n v="143245.3"/>
      </sharedItems>
    </cacheField>
    <cacheField name="Donor" numFmtId="0">
      <sharedItems containsBlank="1">
        <s v="Whole Foods Market - Medford"/>
        <s v="Whole Foods Market - Arlington"/>
        <s v="Stop and Shop Arlington"/>
        <s v="Trader Joe's - Arlington"/>
        <s v="Whole Foods Fresh Pond"/>
        <s v="Great Harvest Bread"/>
        <s v="Wicked Bagels"/>
        <s v="Panera - Burlington"/>
        <s v="Wegmans Medford"/>
        <s v="Breadboard Bakery"/>
        <s v="Costco"/>
        <s v="La Patisserie"/>
        <s v="Neighborhood Produce"/>
        <s v="Trader Joes - Fresh Pond"/>
        <s v="17 Irving St (D)"/>
        <s v="Lexington Community Farm"/>
        <s v="Wegmans Chestnut Hill"/>
        <s v="Lexington Public Schools"/>
        <s v="Panera - Lexington"/>
        <s v="Wakefield Schools"/>
        <s v="Stonyfield"/>
        <s v="Neighborhood Farm"/>
        <s v="Butternut Bakehouse"/>
        <s v="Arlington EATs"/>
        <s v="Trader Joe's - Burlington"/>
        <s v="Magic Bites"/>
        <s v="Russo's"/>
        <s v="C19- One Time"/>
        <s v="Gotham Greens- BAG"/>
        <s v="Bonafede"/>
        <s v="DiSilva"/>
        <s v="Shaw's Distribution Center"/>
        <s v="Katsiroubas Bros"/>
        <s v="Boston Public Schools"/>
        <s v="Arrow Farms"/>
        <s v="Pero Family Farm"/>
        <s v="State Garden"/>
        <s v="Darrigo Brothers"/>
        <s v="Garelick"/>
        <s v="Back to Basics"/>
        <s v="BETC"/>
        <s v="Rox Diner"/>
        <s v="Farmlink"/>
        <s v="Boston Area Gleaners"/>
        <m/>
      </sharedItems>
    </cacheField>
    <cacheField name="Recipients" numFmtId="0">
      <sharedItems containsBlank="1">
        <s v="888 Mass Ave:Arlington EATS Market:Bunker Hill Community College:Lex Eats Together:Menotomy Manor"/>
        <s v="Arlington EATS Market:Arlington Senior Center:Chestnut Manor:Medford Senior Center:Menotomy Manor"/>
        <s v="888 Mass Ave:Arlington EATS Market:Chestnut Manor"/>
        <s v="888 Mass Ave"/>
        <m/>
      </sharedItems>
    </cacheField>
    <cacheField name="Volunteers" numFmtId="0">
      <sharedItems containsBlank="1">
        <s v="Corinna Vanderspek"/>
        <s v="Arjan Post"/>
        <m/>
        <s v="Casey Smith"/>
        <s v="howard benjamin"/>
        <s v="Jane Arsham"/>
        <s v="Craig Rabe"/>
        <s v="Adam Bolonsky"/>
        <s v="Jeff Buxbaum"/>
        <s v="Brian Rojo"/>
        <s v="Chris Thompson"/>
        <s v="deborah fitzgerald"/>
        <s v="Bruce Lynn"/>
        <s v="DeAnne Dupont"/>
        <s v="Beth Elliott"/>
        <s v="Amy Goldstein"/>
        <s v="Nicole Nixon"/>
        <s v="Julie Kremer"/>
        <s v="Annie Hewitt"/>
        <s v="JoAnn Sequeira"/>
        <s v="Laura Olivier"/>
        <s v="Jan Jeffers Lo"/>
        <s v="Bess and Stewart Deck"/>
        <s v="Cole Franks"/>
        <s v="Carina Gonzalez"/>
        <s v="Ed Dziadzio"/>
        <s v="Carly Kabelac"/>
        <s v="Terrence Hayes"/>
        <s v="Don Westwater"/>
        <s v="Audra Boni"/>
        <s v="Annika Quick"/>
        <s v="Lorelei Kolegue"/>
        <s v="Karen Garber"/>
        <s v="Christine Ritzkowski"/>
        <s v="Kevin Gillis"/>
        <s v="Jim Schmidt"/>
        <s v="Lisa Soo Hoo"/>
        <s v="Alireza Alizadeh"/>
        <s v="Mark Paglierani"/>
        <s v="Elizabeth Searle"/>
      </sharedItems>
    </cacheField>
    <cacheField name=" " numFmtId="0">
      <sharedItems containsBlank="1">
        <m/>
        <s v="Brent Lo"/>
        <s v="Nancy Frost"/>
        <s v="jeff hoger"/>
        <s v="Ellen Reedy"/>
        <s v="Eric Saulnier"/>
        <s v="Larry Belvin"/>
        <s v="Jennifer Forsyth"/>
        <s v="howard benjamin"/>
        <s v="deborah fitzgerald"/>
        <s v="Paul Levine"/>
        <s v="DeAnne Dupont"/>
        <s v="Donna VanderClock"/>
        <s v="Devlin O'Malley-Coscia"/>
        <s v="Hazen Breen"/>
        <s v="Bridget McCaffrey"/>
        <s v="Julie Kremer"/>
        <s v="JoAnn Sequeira"/>
        <s v="Ivan Basch"/>
        <s v="Heidi Logan"/>
        <s v="Grace McKay"/>
        <s v="Jerry Cohn"/>
        <s v="Larry Slotnick"/>
        <s v="Jonathan Haughton"/>
        <s v="Lauren Peltier"/>
        <s v="Jeff Buxbaum"/>
        <s v="Lisa Soo Hoo"/>
        <s v="Lorelei Kolegue"/>
        <s v="Inbal Armony"/>
        <s v="Joanne E Sullivan"/>
        <s v="Brian Rojo"/>
        <s v="Gail McCormick"/>
        <s v="Jeff colman"/>
        <s v="Sharyn Lowenstein"/>
      </sharedItems>
    </cacheField>
    <cacheField name=" 2" numFmtId="0">
      <sharedItems containsBlank="1">
        <s v="Julie Lucey"/>
        <s v="Jerry Cohn"/>
        <s v="Phil Budne"/>
        <s v="Julie Kremer"/>
        <s v="Jeff Buxbaum"/>
        <s v="Jan Jeffers Lo"/>
        <s v="Momoko Hirose"/>
        <s v="Jennifer Forsyth"/>
        <s v="Larry Belvin"/>
        <m/>
        <s v="Jane Arsham"/>
        <s v="Eric Saulnier"/>
        <s v="David Fillingham"/>
        <s v="Randi Levine"/>
        <s v="Ellen Reedy"/>
        <s v="jeff hoger"/>
        <s v="Joanne E Sullivan"/>
        <s v="Megan Begley"/>
        <s v="Irene Lee"/>
        <s v="Stewart Deck"/>
        <s v="Nancy Frost"/>
        <s v="Judy Harris"/>
        <s v="Emilia Kaslow-Zieve"/>
        <s v="Larry Slotnick"/>
        <s v="Kevin Ferguson"/>
        <s v="Shauna Pellauer"/>
        <s v="Nora Smith"/>
        <s v="Laura Olivier"/>
        <s v="Martine Gougault"/>
        <s v="Bridget McCaffrey"/>
        <s v="Ivan Basch"/>
        <s v="Moira Cronin"/>
        <s v="Shoba Reginald"/>
        <s v="Heidi Logan"/>
      </sharedItems>
    </cacheField>
    <cacheField name=" 3" numFmtId="0">
      <sharedItems containsBlank="1">
        <s v="Nancy Frost"/>
        <m/>
        <s v="Laura Manion"/>
        <s v="Julie Kremer"/>
        <s v="Rosaly Aiello"/>
        <s v="Rebecca Braun"/>
        <s v="Eric Saulnier"/>
        <s v="Judi Bohn"/>
        <s v="Sylvia Reagan"/>
        <s v="Suzanne Villee"/>
        <s v="Nia Bartolucci"/>
        <s v="kemjika nwokogba"/>
        <s v="Lesley Scott-Morton"/>
        <s v="Maeve Gillis"/>
        <s v="Sharyn Lowenstein"/>
        <s v="Lynn S Auerbach"/>
        <s v="Jane Caufield"/>
        <s v="Shoba Reginald"/>
        <s v="Meghan Patrick"/>
        <s v="Noni Armony"/>
        <s v="Tucker Walton"/>
        <s v="Doug Grant"/>
        <s v="Megan Begley"/>
        <s v="Martine Gougault"/>
        <s v="Lisa Soo Hoo"/>
      </sharedItems>
    </cacheField>
    <cacheField name=" 4" numFmtId="0">
      <sharedItems containsBlank="1">
        <s v="Todd Morse"/>
        <m/>
        <s v="Lynn S Auerbach"/>
        <s v="Laura Berland"/>
        <s v="Rebecca Braun"/>
        <s v="nora mann"/>
        <s v="Raya Kumar"/>
        <s v="Michael Armanious"/>
        <s v="Rebecca Byrnes"/>
        <s v="Martine Gougault"/>
        <s v="Nancy Frost"/>
        <s v="Nia Bartolucci"/>
        <s v="Meg Wickham"/>
        <s v="Tucker Walton"/>
        <s v="Joanne E Sullivan"/>
      </sharedItems>
    </cacheField>
    <cacheField name=" 5" numFmtId="0">
      <sharedItems containsBlank="1">
        <s v="Tucker Walton"/>
        <m/>
        <s v="Nathan Rubright"/>
        <s v="Robert Byrnes"/>
        <s v="Nancy Frost"/>
        <s v="Pranav Dorbala"/>
        <s v="Julie Kremer"/>
      </sharedItems>
    </cacheField>
    <cacheField name=" 6" numFmtId="0">
      <sharedItems containsBlank="1">
        <m/>
        <s v="Michael Armanious"/>
      </sharedItems>
    </cacheField>
    <cacheField name=" 7" numFmtId="0">
      <sharedItems containsBlank="1">
        <m/>
        <s v="Nathan Rubright"/>
      </sharedItems>
    </cacheField>
    <cacheField name="Vol Count" numFmtId="0">
      <sharedItems containsSemiMixedTypes="0" containsString="0" containsNumber="1" containsInteger="1">
        <n v="5.0"/>
        <n v="4.0"/>
        <n v="2.0"/>
        <n v="3.0"/>
        <n v="1.0"/>
        <n v="7.0"/>
        <n v="0.0"/>
        <n v="440.0"/>
      </sharedItems>
    </cacheField>
    <cacheField name="Hours spent" numFmtId="0">
      <sharedItems containsSemiMixedTypes="0" containsString="0" containsNumber="1">
        <n v="2.0"/>
        <n v="1.5"/>
        <n v="1.0"/>
        <n v="1.8"/>
        <n v="75.0"/>
        <n v="0.25"/>
        <n v="0.5"/>
        <n v="2.5"/>
        <n v="1.9"/>
        <n v="0.8"/>
        <n v="3.0"/>
        <n v="0.75"/>
        <n v="1.4"/>
        <n v="2.25"/>
        <n v="0.2"/>
        <n v="0.0"/>
        <n v="1.75"/>
        <n v="0.45"/>
        <n v="0.6"/>
        <n v="437.74999999999994"/>
      </sharedItems>
    </cacheField>
    <cacheField name="Total Hours" numFmtId="0">
      <sharedItems containsSemiMixedTypes="0" containsString="0" containsNumber="1">
        <n v="10.0"/>
        <n v="6.0"/>
        <n v="4.0"/>
        <n v="2.0"/>
        <n v="8.0"/>
        <n v="9.0"/>
        <n v="75.0"/>
        <n v="1.0"/>
        <n v="0.5"/>
        <n v="4.5"/>
        <n v="1.9"/>
        <n v="0.25"/>
        <n v="3.0"/>
        <n v="1.6"/>
        <n v="2.5"/>
        <n v="5.0"/>
        <n v="0.75"/>
        <n v="1.4"/>
        <n v="7.2"/>
        <n v="0.2"/>
        <n v="0.0"/>
        <n v="5.25"/>
        <n v="1.5"/>
        <n v="5.4"/>
        <n v="7.0"/>
        <n v="0.45"/>
        <n v="7.6"/>
        <n v="0.6"/>
        <n v="5.699999999999999"/>
        <n v="9.5"/>
        <n v="6.75"/>
        <n v="751.100000000000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G46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Bread and Bake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Non-perishab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Prepared Foo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rodu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Dairy and Egg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Meat and Prote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 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Donor" axis="axisRow" compact="0" outline="0" multipleItemSelectionAllowed="1" showAll="0" sortType="ascending">
      <items>
        <item x="14"/>
        <item x="23"/>
        <item x="34"/>
        <item x="39"/>
        <item x="40"/>
        <item x="29"/>
        <item x="43"/>
        <item x="33"/>
        <item x="9"/>
        <item x="22"/>
        <item x="27"/>
        <item x="10"/>
        <item x="37"/>
        <item x="30"/>
        <item x="42"/>
        <item x="38"/>
        <item x="28"/>
        <item x="5"/>
        <item x="32"/>
        <item x="11"/>
        <item x="15"/>
        <item x="17"/>
        <item x="25"/>
        <item x="21"/>
        <item x="12"/>
        <item x="7"/>
        <item x="18"/>
        <item x="35"/>
        <item x="41"/>
        <item x="26"/>
        <item x="31"/>
        <item x="36"/>
        <item x="20"/>
        <item x="2"/>
        <item x="3"/>
        <item x="24"/>
        <item x="13"/>
        <item x="19"/>
        <item x="16"/>
        <item x="8"/>
        <item x="4"/>
        <item x="1"/>
        <item x="0"/>
        <item x="6"/>
        <item t="default"/>
      </items>
    </pivotField>
    <pivotField name="Recipien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olunte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6" compact="0" outline="0" multipleItemSelectionAllowed="1" showAll="0">
      <items>
        <item x="0"/>
        <item x="1"/>
        <item t="default"/>
      </items>
    </pivotField>
    <pivotField name=" 7" compact="0" outline="0" multipleItemSelectionAllowed="1" showAll="0">
      <items>
        <item x="0"/>
        <item x="1"/>
        <item t="default"/>
      </items>
    </pivotField>
    <pivotField name="Vol Coun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Hours sp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10"/>
  </rowFields>
  <colFields>
    <field x="-2"/>
  </colFields>
  <dataFields>
    <dataField name="SUM of Bread and Bakery" fld="2" baseField="0"/>
    <dataField name="SUM of Non-perishables" fld="3" baseField="0"/>
    <dataField name="SUM of Prepared Foods" fld="4" baseField="0"/>
    <dataField name="SUM of Produce" fld="5" baseField="0"/>
    <dataField name="SUM of Dairy and Eggs" fld="6" baseField="0"/>
    <dataField name="SUM of Meat and Protein" fld="7" baseField="0"/>
  </dataFields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1:B3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name="Date" axis="axisRow" compact="0" numFmtId="164" outline="0" multipleItemSelectionAllowed="1" showAll="0" sortType="ascending">
      <items>
        <item x="30"/>
        <item x="2"/>
        <item x="0"/>
        <item x="13"/>
        <item x="6"/>
        <item x="20"/>
        <item x="21"/>
        <item x="9"/>
        <item x="14"/>
        <item x="3"/>
        <item x="15"/>
        <item x="7"/>
        <item x="22"/>
        <item x="23"/>
        <item x="10"/>
        <item x="25"/>
        <item x="4"/>
        <item x="17"/>
        <item x="8"/>
        <item x="26"/>
        <item x="27"/>
        <item x="11"/>
        <item x="18"/>
        <item x="5"/>
        <item x="19"/>
        <item x="1"/>
        <item x="28"/>
        <item x="24"/>
        <item x="12"/>
        <item x="16"/>
        <item x="29"/>
        <item t="default"/>
      </items>
    </pivotField>
    <pivotField name="Bread and Bake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Non-perishab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epared Fo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Dairy and Egg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Meat and Prote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 we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name="Don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Recipien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olunte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6" compact="0" outline="0" multipleItemSelectionAllowed="1" showAll="0">
      <items>
        <item x="0"/>
        <item x="1"/>
        <item t="default"/>
      </items>
    </pivotField>
    <pivotField name=" 7" compact="0" outline="0" multipleItemSelectionAllowed="1" showAll="0">
      <items>
        <item x="0"/>
        <item x="1"/>
        <item t="default"/>
      </items>
    </pivotField>
    <pivotField name="Vol 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Hours sp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Total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1"/>
  </rowFields>
  <dataFields>
    <dataField name="SUM of Total weight" fld="9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14</v>
      </c>
      <c r="V1" s="1" t="s">
        <v>15</v>
      </c>
      <c r="W1" s="1" t="s">
        <v>16</v>
      </c>
    </row>
    <row r="2">
      <c r="A2" s="1">
        <v>7546.0</v>
      </c>
      <c r="B2" s="2">
        <v>43984.0</v>
      </c>
      <c r="C2" s="1">
        <v>6.0</v>
      </c>
      <c r="D2" s="1">
        <v>1.0</v>
      </c>
      <c r="E2" s="1">
        <v>4.5</v>
      </c>
      <c r="F2" s="1">
        <v>16.5</v>
      </c>
      <c r="G2" s="1">
        <v>8.5</v>
      </c>
      <c r="H2" s="1">
        <v>0.0</v>
      </c>
      <c r="I2" s="1">
        <v>0.0</v>
      </c>
      <c r="J2" s="1">
        <v>844.5</v>
      </c>
      <c r="K2" s="1" t="s">
        <v>17</v>
      </c>
      <c r="L2" s="1" t="s">
        <v>18</v>
      </c>
      <c r="M2" s="1" t="s">
        <v>19</v>
      </c>
      <c r="N2" s="1"/>
      <c r="O2" s="1" t="s">
        <v>20</v>
      </c>
      <c r="P2" s="1" t="s">
        <v>21</v>
      </c>
      <c r="Q2" s="1" t="s">
        <v>22</v>
      </c>
      <c r="R2" s="1" t="s">
        <v>23</v>
      </c>
      <c r="S2" s="1"/>
      <c r="T2" s="1"/>
      <c r="U2">
        <f t="shared" ref="U2:U258" si="1">COUNTA(M2:T2)</f>
        <v>5</v>
      </c>
      <c r="V2" s="1">
        <v>2.0</v>
      </c>
      <c r="W2">
        <f t="shared" ref="W2:W258" si="2">U2*V2</f>
        <v>10</v>
      </c>
    </row>
    <row r="3">
      <c r="A3" s="1">
        <v>7548.0</v>
      </c>
      <c r="B3" s="2">
        <v>43984.0</v>
      </c>
      <c r="C3" s="1">
        <v>4.0</v>
      </c>
      <c r="D3" s="1">
        <v>0.0</v>
      </c>
      <c r="E3" s="1">
        <v>2.0</v>
      </c>
      <c r="F3" s="1">
        <v>4.5</v>
      </c>
      <c r="G3" s="1">
        <v>5.0</v>
      </c>
      <c r="H3" s="1">
        <v>1.0</v>
      </c>
      <c r="I3" s="1">
        <v>0.0</v>
      </c>
      <c r="J3" s="1">
        <v>375.0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21</v>
      </c>
      <c r="Q3" s="1"/>
      <c r="R3" s="1"/>
      <c r="S3" s="1"/>
      <c r="T3" s="1"/>
      <c r="U3">
        <f t="shared" si="1"/>
        <v>4</v>
      </c>
      <c r="V3" s="1">
        <v>1.5</v>
      </c>
      <c r="W3">
        <f t="shared" si="2"/>
        <v>6</v>
      </c>
    </row>
    <row r="4">
      <c r="A4" s="1">
        <v>7549.0</v>
      </c>
      <c r="B4" s="2">
        <v>43984.0</v>
      </c>
      <c r="C4" s="1">
        <v>1.0</v>
      </c>
      <c r="D4" s="1">
        <v>4.0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94.0</v>
      </c>
      <c r="K4" s="1" t="s">
        <v>29</v>
      </c>
      <c r="L4" s="1" t="s">
        <v>30</v>
      </c>
      <c r="M4" s="1"/>
      <c r="N4" s="1" t="s">
        <v>21</v>
      </c>
      <c r="O4" s="1" t="s">
        <v>31</v>
      </c>
      <c r="P4" s="1"/>
      <c r="Q4" s="1"/>
      <c r="R4" s="1"/>
      <c r="S4" s="1"/>
      <c r="T4" s="1"/>
      <c r="U4">
        <f t="shared" si="1"/>
        <v>2</v>
      </c>
      <c r="V4" s="1">
        <v>2.0</v>
      </c>
      <c r="W4">
        <f t="shared" si="2"/>
        <v>4</v>
      </c>
    </row>
    <row r="5">
      <c r="A5" s="1">
        <v>7944.0</v>
      </c>
      <c r="B5" s="2">
        <v>44007.0</v>
      </c>
      <c r="C5" s="1">
        <v>7.0</v>
      </c>
      <c r="D5" s="1">
        <v>1.0</v>
      </c>
      <c r="E5" s="1">
        <v>0.5</v>
      </c>
      <c r="F5" s="1">
        <v>10.0</v>
      </c>
      <c r="G5" s="1">
        <v>1.0</v>
      </c>
      <c r="H5" s="1">
        <v>5.0</v>
      </c>
      <c r="I5" s="1">
        <v>0.0</v>
      </c>
      <c r="J5" s="1">
        <v>568.5</v>
      </c>
      <c r="K5" s="1" t="s">
        <v>32</v>
      </c>
      <c r="L5" s="1" t="s">
        <v>33</v>
      </c>
      <c r="M5" s="1"/>
      <c r="N5" s="1" t="s">
        <v>34</v>
      </c>
      <c r="O5" s="1" t="s">
        <v>35</v>
      </c>
      <c r="P5" s="1"/>
      <c r="Q5" s="1"/>
      <c r="R5" s="1"/>
      <c r="S5" s="1"/>
      <c r="T5" s="1"/>
      <c r="U5">
        <f t="shared" si="1"/>
        <v>2</v>
      </c>
      <c r="V5" s="1">
        <v>1.0</v>
      </c>
      <c r="W5">
        <f t="shared" si="2"/>
        <v>2</v>
      </c>
    </row>
    <row r="6">
      <c r="A6" s="1">
        <v>8047.0</v>
      </c>
      <c r="B6" s="2">
        <v>43983.0</v>
      </c>
      <c r="C6" s="1">
        <v>7.0</v>
      </c>
      <c r="D6" s="1">
        <v>0.0</v>
      </c>
      <c r="E6" s="1">
        <v>4.0</v>
      </c>
      <c r="F6" s="1">
        <v>11.0</v>
      </c>
      <c r="G6" s="1">
        <v>1.0</v>
      </c>
      <c r="H6" s="1">
        <v>0.0</v>
      </c>
      <c r="I6" s="1">
        <v>0.0</v>
      </c>
      <c r="J6" s="1">
        <v>498.0</v>
      </c>
      <c r="K6" s="1" t="s">
        <v>17</v>
      </c>
      <c r="L6" s="1" t="s">
        <v>33</v>
      </c>
      <c r="M6" s="1"/>
      <c r="N6" s="1" t="s">
        <v>36</v>
      </c>
      <c r="O6" s="1" t="s">
        <v>37</v>
      </c>
      <c r="P6" s="1" t="s">
        <v>38</v>
      </c>
      <c r="Q6" s="1" t="s">
        <v>39</v>
      </c>
      <c r="R6" s="1"/>
      <c r="S6" s="1"/>
      <c r="T6" s="1"/>
      <c r="U6">
        <f t="shared" si="1"/>
        <v>4</v>
      </c>
      <c r="V6" s="1">
        <v>2.0</v>
      </c>
      <c r="W6">
        <f t="shared" si="2"/>
        <v>8</v>
      </c>
    </row>
    <row r="7">
      <c r="A7" s="1">
        <v>8422.0</v>
      </c>
      <c r="B7" s="2">
        <v>43991.0</v>
      </c>
      <c r="C7" s="1">
        <v>1.5</v>
      </c>
      <c r="D7" s="1">
        <v>0.0</v>
      </c>
      <c r="E7" s="1">
        <v>6.0</v>
      </c>
      <c r="F7" s="1">
        <v>7.0</v>
      </c>
      <c r="G7" s="1">
        <v>2.0</v>
      </c>
      <c r="H7" s="1">
        <v>0.0</v>
      </c>
      <c r="I7" s="1">
        <v>0.0</v>
      </c>
      <c r="J7" s="1">
        <v>351.0</v>
      </c>
      <c r="K7" s="1" t="s">
        <v>17</v>
      </c>
      <c r="L7" s="1" t="s">
        <v>33</v>
      </c>
      <c r="M7" s="1" t="s">
        <v>19</v>
      </c>
      <c r="N7" s="1"/>
      <c r="O7" s="1" t="s">
        <v>20</v>
      </c>
      <c r="P7" s="1" t="s">
        <v>21</v>
      </c>
      <c r="Q7" s="1" t="s">
        <v>22</v>
      </c>
      <c r="R7" s="1" t="s">
        <v>23</v>
      </c>
      <c r="S7" s="1"/>
      <c r="T7" s="1"/>
      <c r="U7">
        <f t="shared" si="1"/>
        <v>5</v>
      </c>
      <c r="V7" s="1">
        <v>2.0</v>
      </c>
      <c r="W7">
        <f t="shared" si="2"/>
        <v>10</v>
      </c>
    </row>
    <row r="8">
      <c r="A8" s="1">
        <v>8423.0</v>
      </c>
      <c r="B8" s="2">
        <v>43998.0</v>
      </c>
      <c r="C8" s="1">
        <v>4.0</v>
      </c>
      <c r="D8" s="1">
        <v>1.0</v>
      </c>
      <c r="E8" s="1">
        <v>3.4</v>
      </c>
      <c r="F8" s="1">
        <v>9.1</v>
      </c>
      <c r="G8" s="1">
        <v>2.2</v>
      </c>
      <c r="H8" s="1">
        <v>0.3</v>
      </c>
      <c r="I8" s="1">
        <v>0.0</v>
      </c>
      <c r="J8" s="1">
        <v>443.6</v>
      </c>
      <c r="K8" s="1" t="s">
        <v>17</v>
      </c>
      <c r="L8" s="1" t="s">
        <v>33</v>
      </c>
      <c r="M8" s="1" t="s">
        <v>19</v>
      </c>
      <c r="N8" s="1"/>
      <c r="O8" s="1" t="s">
        <v>20</v>
      </c>
      <c r="P8" s="1" t="s">
        <v>21</v>
      </c>
      <c r="Q8" s="1" t="s">
        <v>22</v>
      </c>
      <c r="R8" s="1" t="s">
        <v>23</v>
      </c>
      <c r="S8" s="1"/>
      <c r="T8" s="1"/>
      <c r="U8">
        <f t="shared" si="1"/>
        <v>5</v>
      </c>
      <c r="V8" s="1">
        <v>1.8</v>
      </c>
      <c r="W8">
        <f t="shared" si="2"/>
        <v>9</v>
      </c>
    </row>
    <row r="9">
      <c r="A9" s="1">
        <v>8424.0</v>
      </c>
      <c r="B9" s="2">
        <v>44005.0</v>
      </c>
      <c r="C9" s="1">
        <v>4.0</v>
      </c>
      <c r="D9" s="1">
        <v>1.0</v>
      </c>
      <c r="E9" s="1">
        <v>3.4</v>
      </c>
      <c r="F9" s="1">
        <v>9.1</v>
      </c>
      <c r="G9" s="1">
        <v>2.2</v>
      </c>
      <c r="H9" s="1">
        <v>0.3</v>
      </c>
      <c r="I9" s="1">
        <v>0.0</v>
      </c>
      <c r="J9" s="1">
        <v>443.6</v>
      </c>
      <c r="K9" s="1" t="s">
        <v>17</v>
      </c>
      <c r="L9" s="1" t="s">
        <v>33</v>
      </c>
      <c r="M9" s="1" t="s">
        <v>19</v>
      </c>
      <c r="N9" s="1"/>
      <c r="O9" s="1" t="s">
        <v>20</v>
      </c>
      <c r="P9" s="1" t="s">
        <v>21</v>
      </c>
      <c r="Q9" s="1" t="s">
        <v>22</v>
      </c>
      <c r="R9" s="1" t="s">
        <v>23</v>
      </c>
      <c r="S9" s="1"/>
      <c r="T9" s="1"/>
      <c r="U9">
        <f t="shared" si="1"/>
        <v>5</v>
      </c>
      <c r="V9" s="1">
        <v>1.8</v>
      </c>
      <c r="W9">
        <f t="shared" si="2"/>
        <v>9</v>
      </c>
    </row>
    <row r="10">
      <c r="A10" s="1">
        <v>8438.0</v>
      </c>
      <c r="B10" s="2">
        <v>43986.0</v>
      </c>
      <c r="C10" s="1">
        <v>3.0</v>
      </c>
      <c r="D10" s="1">
        <v>1.0</v>
      </c>
      <c r="E10" s="1">
        <v>1.0</v>
      </c>
      <c r="F10" s="1">
        <v>3.0</v>
      </c>
      <c r="G10" s="1">
        <v>1.0</v>
      </c>
      <c r="H10" s="1">
        <v>1.0</v>
      </c>
      <c r="I10" s="1">
        <v>0.0</v>
      </c>
      <c r="J10" s="1">
        <v>218.0</v>
      </c>
      <c r="K10" s="1" t="s">
        <v>24</v>
      </c>
      <c r="L10" s="1" t="s">
        <v>33</v>
      </c>
      <c r="M10" s="1"/>
      <c r="N10" s="1" t="s">
        <v>40</v>
      </c>
      <c r="O10" s="1" t="s">
        <v>41</v>
      </c>
      <c r="P10" s="1" t="s">
        <v>35</v>
      </c>
      <c r="Q10" s="1" t="s">
        <v>42</v>
      </c>
      <c r="R10" s="1"/>
      <c r="S10" s="1"/>
      <c r="T10" s="1"/>
      <c r="U10">
        <f t="shared" si="1"/>
        <v>4</v>
      </c>
      <c r="V10" s="1">
        <v>2.0</v>
      </c>
      <c r="W10">
        <f t="shared" si="2"/>
        <v>8</v>
      </c>
    </row>
    <row r="11">
      <c r="A11" s="1">
        <v>8439.0</v>
      </c>
      <c r="B11" s="2">
        <v>43993.0</v>
      </c>
      <c r="C11" s="1">
        <v>3.0</v>
      </c>
      <c r="D11" s="1">
        <v>0.0</v>
      </c>
      <c r="E11" s="1">
        <v>4.0</v>
      </c>
      <c r="F11" s="1">
        <v>3.0</v>
      </c>
      <c r="G11" s="1">
        <v>0.0</v>
      </c>
      <c r="H11" s="1">
        <v>1.0</v>
      </c>
      <c r="I11" s="1">
        <v>0.0</v>
      </c>
      <c r="J11" s="1">
        <v>218.0</v>
      </c>
      <c r="K11" s="1" t="s">
        <v>24</v>
      </c>
      <c r="L11" s="1" t="s">
        <v>33</v>
      </c>
      <c r="M11" s="1"/>
      <c r="N11" s="1" t="s">
        <v>40</v>
      </c>
      <c r="O11" s="1" t="s">
        <v>41</v>
      </c>
      <c r="P11" s="1" t="s">
        <v>35</v>
      </c>
      <c r="Q11" s="1" t="s">
        <v>42</v>
      </c>
      <c r="R11" s="1"/>
      <c r="S11" s="1"/>
      <c r="T11" s="1"/>
      <c r="U11">
        <f t="shared" si="1"/>
        <v>4</v>
      </c>
      <c r="V11" s="1">
        <v>2.0</v>
      </c>
      <c r="W11">
        <f t="shared" si="2"/>
        <v>8</v>
      </c>
    </row>
    <row r="12">
      <c r="A12" s="1">
        <v>8440.0</v>
      </c>
      <c r="B12" s="2">
        <v>44000.0</v>
      </c>
      <c r="C12" s="1">
        <v>3.0</v>
      </c>
      <c r="D12" s="1">
        <v>0.0</v>
      </c>
      <c r="E12" s="1">
        <v>4.0</v>
      </c>
      <c r="F12" s="1">
        <v>4.0</v>
      </c>
      <c r="G12" s="1">
        <v>0.0</v>
      </c>
      <c r="H12" s="1">
        <v>1.0</v>
      </c>
      <c r="I12" s="1">
        <v>0.0</v>
      </c>
      <c r="J12" s="1">
        <v>244.0</v>
      </c>
      <c r="K12" s="1" t="s">
        <v>24</v>
      </c>
      <c r="L12" s="1" t="s">
        <v>33</v>
      </c>
      <c r="M12" s="1"/>
      <c r="N12" s="1" t="s">
        <v>40</v>
      </c>
      <c r="O12" s="1" t="s">
        <v>41</v>
      </c>
      <c r="P12" s="1" t="s">
        <v>35</v>
      </c>
      <c r="Q12" s="1" t="s">
        <v>42</v>
      </c>
      <c r="R12" s="1"/>
      <c r="S12" s="1"/>
      <c r="T12" s="1"/>
      <c r="U12">
        <f t="shared" si="1"/>
        <v>4</v>
      </c>
      <c r="V12" s="1">
        <v>2.0</v>
      </c>
      <c r="W12">
        <f t="shared" si="2"/>
        <v>8</v>
      </c>
    </row>
    <row r="13">
      <c r="A13" s="1">
        <v>8441.0</v>
      </c>
      <c r="B13" s="2">
        <v>44007.0</v>
      </c>
      <c r="C13" s="1">
        <v>3.0</v>
      </c>
      <c r="D13" s="1">
        <v>0.0</v>
      </c>
      <c r="E13" s="1">
        <v>4.0</v>
      </c>
      <c r="F13" s="1">
        <v>8.0</v>
      </c>
      <c r="G13" s="1">
        <v>0.0</v>
      </c>
      <c r="H13" s="1">
        <v>1.0</v>
      </c>
      <c r="I13" s="1">
        <v>0.0</v>
      </c>
      <c r="J13" s="1">
        <v>348.0</v>
      </c>
      <c r="K13" s="1" t="s">
        <v>24</v>
      </c>
      <c r="L13" s="1" t="s">
        <v>33</v>
      </c>
      <c r="M13" s="1"/>
      <c r="N13" s="1" t="s">
        <v>40</v>
      </c>
      <c r="O13" s="1" t="s">
        <v>41</v>
      </c>
      <c r="P13" s="1" t="s">
        <v>35</v>
      </c>
      <c r="Q13" s="1" t="s">
        <v>42</v>
      </c>
      <c r="R13" s="1"/>
      <c r="S13" s="1"/>
      <c r="T13" s="1"/>
      <c r="U13">
        <f t="shared" si="1"/>
        <v>4</v>
      </c>
      <c r="V13" s="1">
        <v>2.0</v>
      </c>
      <c r="W13">
        <f t="shared" si="2"/>
        <v>8</v>
      </c>
    </row>
    <row r="14">
      <c r="A14" s="1">
        <v>8638.0</v>
      </c>
      <c r="B14" s="2">
        <v>43989.0</v>
      </c>
      <c r="C14" s="1">
        <v>7.0</v>
      </c>
      <c r="D14" s="1">
        <v>5.0</v>
      </c>
      <c r="E14" s="1">
        <v>5.0</v>
      </c>
      <c r="F14" s="1">
        <v>8.0</v>
      </c>
      <c r="G14" s="1">
        <v>1.0</v>
      </c>
      <c r="H14" s="1">
        <v>2.0</v>
      </c>
      <c r="I14" s="1">
        <v>1.0</v>
      </c>
      <c r="J14" s="1">
        <v>582.0</v>
      </c>
      <c r="K14" s="1" t="s">
        <v>43</v>
      </c>
      <c r="L14" s="1" t="s">
        <v>33</v>
      </c>
      <c r="M14" s="1"/>
      <c r="N14" s="1" t="s">
        <v>44</v>
      </c>
      <c r="O14" s="1" t="s">
        <v>45</v>
      </c>
      <c r="P14" s="1" t="s">
        <v>46</v>
      </c>
      <c r="Q14" s="1"/>
      <c r="R14" s="1"/>
      <c r="S14" s="1"/>
      <c r="T14" s="1"/>
      <c r="U14">
        <f t="shared" si="1"/>
        <v>3</v>
      </c>
      <c r="V14" s="1">
        <v>2.0</v>
      </c>
      <c r="W14">
        <f t="shared" si="2"/>
        <v>6</v>
      </c>
    </row>
    <row r="15">
      <c r="A15" s="1">
        <v>8639.0</v>
      </c>
      <c r="B15" s="2">
        <v>43996.0</v>
      </c>
      <c r="C15" s="1">
        <v>13.0</v>
      </c>
      <c r="D15" s="1">
        <v>6.0</v>
      </c>
      <c r="E15" s="1">
        <v>11.0</v>
      </c>
      <c r="F15" s="1">
        <v>0.0</v>
      </c>
      <c r="G15" s="1">
        <v>1.0</v>
      </c>
      <c r="H15" s="1">
        <v>0.0</v>
      </c>
      <c r="I15" s="1">
        <v>0.0</v>
      </c>
      <c r="J15" s="1">
        <v>539.0</v>
      </c>
      <c r="K15" s="1" t="s">
        <v>43</v>
      </c>
      <c r="L15" s="1" t="s">
        <v>33</v>
      </c>
      <c r="M15" s="1" t="s">
        <v>47</v>
      </c>
      <c r="N15" s="1"/>
      <c r="O15" s="1" t="s">
        <v>48</v>
      </c>
      <c r="P15" s="1"/>
      <c r="Q15" s="1"/>
      <c r="R15" s="1"/>
      <c r="S15" s="1"/>
      <c r="T15" s="1"/>
      <c r="U15">
        <f t="shared" si="1"/>
        <v>2</v>
      </c>
      <c r="V15" s="1">
        <v>2.0</v>
      </c>
      <c r="W15">
        <f t="shared" si="2"/>
        <v>4</v>
      </c>
    </row>
    <row r="16">
      <c r="A16" s="1">
        <v>8640.0</v>
      </c>
      <c r="B16" s="2">
        <v>44003.0</v>
      </c>
      <c r="C16" s="1">
        <v>9.0</v>
      </c>
      <c r="D16" s="1">
        <v>11.0</v>
      </c>
      <c r="E16" s="1">
        <v>6.0</v>
      </c>
      <c r="F16" s="1">
        <v>4.0</v>
      </c>
      <c r="G16" s="1">
        <v>0.0</v>
      </c>
      <c r="H16" s="1">
        <v>0.0</v>
      </c>
      <c r="I16" s="1">
        <v>1.0</v>
      </c>
      <c r="J16" s="1">
        <v>565.0</v>
      </c>
      <c r="K16" s="1" t="s">
        <v>43</v>
      </c>
      <c r="L16" s="1" t="s">
        <v>33</v>
      </c>
      <c r="M16" s="1"/>
      <c r="N16" s="1" t="s">
        <v>48</v>
      </c>
      <c r="O16" s="1" t="s">
        <v>44</v>
      </c>
      <c r="P16" s="1" t="s">
        <v>46</v>
      </c>
      <c r="Q16" s="1"/>
      <c r="R16" s="1"/>
      <c r="S16" s="1"/>
      <c r="T16" s="1"/>
      <c r="U16">
        <f t="shared" si="1"/>
        <v>3</v>
      </c>
      <c r="V16" s="1">
        <v>2.0</v>
      </c>
      <c r="W16">
        <f t="shared" si="2"/>
        <v>6</v>
      </c>
    </row>
    <row r="17">
      <c r="A17" s="1">
        <v>8641.0</v>
      </c>
      <c r="B17" s="2">
        <v>44010.0</v>
      </c>
      <c r="C17" s="1">
        <v>8.0</v>
      </c>
      <c r="D17" s="1">
        <v>10.0</v>
      </c>
      <c r="E17" s="1">
        <v>12.0</v>
      </c>
      <c r="F17" s="1">
        <v>10.0</v>
      </c>
      <c r="G17" s="1">
        <v>1.0</v>
      </c>
      <c r="H17" s="1">
        <v>0.0</v>
      </c>
      <c r="I17" s="1">
        <v>0.0</v>
      </c>
      <c r="J17" s="1">
        <v>800.0</v>
      </c>
      <c r="K17" s="1" t="s">
        <v>43</v>
      </c>
      <c r="L17" s="1" t="s">
        <v>33</v>
      </c>
      <c r="M17" s="1" t="s">
        <v>47</v>
      </c>
      <c r="N17" s="1"/>
      <c r="O17" s="1" t="s">
        <v>48</v>
      </c>
      <c r="P17" s="1"/>
      <c r="Q17" s="1"/>
      <c r="R17" s="1"/>
      <c r="S17" s="1"/>
      <c r="T17" s="1"/>
      <c r="U17">
        <f t="shared" si="1"/>
        <v>2</v>
      </c>
      <c r="V17" s="1">
        <v>2.0</v>
      </c>
      <c r="W17">
        <f t="shared" si="2"/>
        <v>4</v>
      </c>
    </row>
    <row r="18">
      <c r="A18" s="1">
        <v>8953.0</v>
      </c>
      <c r="B18" s="2">
        <v>43983.0</v>
      </c>
      <c r="C18" s="1">
        <v>2.0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36.0</v>
      </c>
      <c r="K18" s="1" t="s">
        <v>49</v>
      </c>
      <c r="L18" s="1" t="s">
        <v>33</v>
      </c>
      <c r="M18" s="1" t="s">
        <v>50</v>
      </c>
      <c r="N18" s="1"/>
      <c r="O18" s="1"/>
      <c r="P18" s="1"/>
      <c r="Q18" s="1"/>
      <c r="R18" s="1"/>
      <c r="S18" s="1"/>
      <c r="T18" s="1"/>
      <c r="U18">
        <f t="shared" si="1"/>
        <v>1</v>
      </c>
      <c r="V18" s="1">
        <v>2.0</v>
      </c>
      <c r="W18">
        <f t="shared" si="2"/>
        <v>2</v>
      </c>
    </row>
    <row r="19">
      <c r="A19" s="1">
        <v>8954.0</v>
      </c>
      <c r="B19" s="2">
        <v>43983.0</v>
      </c>
      <c r="C19" s="1">
        <v>8.0</v>
      </c>
      <c r="D19" s="1">
        <v>1.0</v>
      </c>
      <c r="E19" s="1">
        <v>3.0</v>
      </c>
      <c r="F19" s="1">
        <v>4.0</v>
      </c>
      <c r="G19" s="1">
        <v>1.0</v>
      </c>
      <c r="H19" s="1">
        <v>4.0</v>
      </c>
      <c r="I19" s="1">
        <v>0.0</v>
      </c>
      <c r="J19" s="1">
        <v>442.0</v>
      </c>
      <c r="K19" s="1" t="s">
        <v>51</v>
      </c>
      <c r="L19" s="1" t="s">
        <v>33</v>
      </c>
      <c r="M19" s="1" t="s">
        <v>52</v>
      </c>
      <c r="N19" s="1"/>
      <c r="O19" s="1"/>
      <c r="P19" s="1"/>
      <c r="Q19" s="1"/>
      <c r="R19" s="1"/>
      <c r="S19" s="1"/>
      <c r="T19" s="1"/>
      <c r="U19">
        <f t="shared" si="1"/>
        <v>1</v>
      </c>
      <c r="V19" s="1">
        <v>75.0</v>
      </c>
      <c r="W19">
        <f t="shared" si="2"/>
        <v>75</v>
      </c>
    </row>
    <row r="20">
      <c r="A20" s="1">
        <v>8956.0</v>
      </c>
      <c r="B20" s="2">
        <v>43983.0</v>
      </c>
      <c r="C20" s="1">
        <v>3.0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54.0</v>
      </c>
      <c r="K20" s="1" t="s">
        <v>53</v>
      </c>
      <c r="L20" s="1" t="s">
        <v>33</v>
      </c>
      <c r="M20" s="1" t="s">
        <v>54</v>
      </c>
      <c r="N20" s="1"/>
      <c r="O20" s="1"/>
      <c r="P20" s="1"/>
      <c r="Q20" s="1"/>
      <c r="R20" s="1"/>
      <c r="S20" s="1"/>
      <c r="T20" s="1"/>
      <c r="U20">
        <f t="shared" si="1"/>
        <v>1</v>
      </c>
      <c r="V20" s="1">
        <v>1.0</v>
      </c>
      <c r="W20">
        <f t="shared" si="2"/>
        <v>1</v>
      </c>
    </row>
    <row r="21">
      <c r="A21" s="1">
        <v>8957.0</v>
      </c>
      <c r="B21" s="2">
        <v>43983.0</v>
      </c>
      <c r="C21" s="1">
        <v>7.0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126.0</v>
      </c>
      <c r="K21" s="1" t="s">
        <v>32</v>
      </c>
      <c r="L21" s="1" t="s">
        <v>33</v>
      </c>
      <c r="M21" s="1"/>
      <c r="N21" s="1" t="s">
        <v>50</v>
      </c>
      <c r="O21" s="1" t="s">
        <v>52</v>
      </c>
      <c r="P21" s="1"/>
      <c r="Q21" s="1"/>
      <c r="R21" s="1"/>
      <c r="S21" s="1"/>
      <c r="T21" s="1"/>
      <c r="U21">
        <f t="shared" si="1"/>
        <v>2</v>
      </c>
      <c r="V21" s="1">
        <v>0.25</v>
      </c>
      <c r="W21">
        <f t="shared" si="2"/>
        <v>0.5</v>
      </c>
    </row>
    <row r="22">
      <c r="A22" s="1">
        <v>8958.0</v>
      </c>
      <c r="B22" s="2">
        <v>43983.0</v>
      </c>
      <c r="C22" s="1">
        <v>2.0</v>
      </c>
      <c r="D22" s="1">
        <v>0.5</v>
      </c>
      <c r="E22" s="1">
        <v>0.0</v>
      </c>
      <c r="F22" s="1">
        <v>6.0</v>
      </c>
      <c r="G22" s="1">
        <v>0.0</v>
      </c>
      <c r="H22" s="1">
        <v>0.0</v>
      </c>
      <c r="I22" s="1">
        <v>0.0</v>
      </c>
      <c r="J22" s="1">
        <v>201.5</v>
      </c>
      <c r="K22" s="1" t="s">
        <v>24</v>
      </c>
      <c r="L22" s="1" t="s">
        <v>33</v>
      </c>
      <c r="M22" s="1" t="s">
        <v>55</v>
      </c>
      <c r="N22" s="1"/>
      <c r="O22" s="1" t="s">
        <v>40</v>
      </c>
      <c r="P22" s="1" t="s">
        <v>56</v>
      </c>
      <c r="Q22" s="1"/>
      <c r="R22" s="1"/>
      <c r="S22" s="1"/>
      <c r="T22" s="1"/>
      <c r="U22">
        <f t="shared" si="1"/>
        <v>3</v>
      </c>
      <c r="V22" s="1">
        <v>1.5</v>
      </c>
      <c r="W22">
        <f t="shared" si="2"/>
        <v>4.5</v>
      </c>
    </row>
    <row r="23">
      <c r="A23" s="1">
        <v>8960.0</v>
      </c>
      <c r="B23" s="2">
        <v>43983.0</v>
      </c>
      <c r="C23" s="1">
        <v>0.0</v>
      </c>
      <c r="D23" s="1">
        <v>0.0</v>
      </c>
      <c r="E23" s="1">
        <v>1.6</v>
      </c>
      <c r="F23" s="1">
        <v>0.0</v>
      </c>
      <c r="G23" s="1">
        <v>0.0</v>
      </c>
      <c r="H23" s="1">
        <v>13.6</v>
      </c>
      <c r="I23" s="1">
        <v>0.0</v>
      </c>
      <c r="J23" s="1">
        <v>377.6</v>
      </c>
      <c r="K23" s="1" t="s">
        <v>57</v>
      </c>
      <c r="L23" s="1" t="s">
        <v>33</v>
      </c>
      <c r="M23" s="1" t="s">
        <v>37</v>
      </c>
      <c r="N23" s="1"/>
      <c r="O23" s="1"/>
      <c r="P23" s="1"/>
      <c r="Q23" s="1"/>
      <c r="R23" s="1"/>
      <c r="S23" s="1"/>
      <c r="T23" s="1"/>
      <c r="U23">
        <f t="shared" si="1"/>
        <v>1</v>
      </c>
      <c r="V23" s="1">
        <v>1.0</v>
      </c>
      <c r="W23">
        <f t="shared" si="2"/>
        <v>1</v>
      </c>
    </row>
    <row r="24">
      <c r="A24" s="1">
        <v>8961.0</v>
      </c>
      <c r="B24" s="2">
        <v>43983.0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18.0</v>
      </c>
      <c r="K24" s="1" t="s">
        <v>58</v>
      </c>
      <c r="L24" s="1" t="s">
        <v>33</v>
      </c>
      <c r="M24" s="1" t="s">
        <v>59</v>
      </c>
      <c r="N24" s="1"/>
      <c r="O24" s="1"/>
      <c r="P24" s="1"/>
      <c r="Q24" s="1"/>
      <c r="R24" s="1"/>
      <c r="S24" s="1"/>
      <c r="T24" s="1"/>
      <c r="U24">
        <f t="shared" si="1"/>
        <v>1</v>
      </c>
      <c r="V24" s="1">
        <v>0.5</v>
      </c>
      <c r="W24">
        <f t="shared" si="2"/>
        <v>0.5</v>
      </c>
    </row>
    <row r="25">
      <c r="A25" s="1">
        <v>8962.0</v>
      </c>
      <c r="B25" s="2">
        <v>43985.0</v>
      </c>
      <c r="C25" s="1">
        <v>3.0</v>
      </c>
      <c r="D25" s="1">
        <v>0.0</v>
      </c>
      <c r="E25" s="1">
        <v>0.5</v>
      </c>
      <c r="F25" s="1">
        <v>3.0</v>
      </c>
      <c r="G25" s="1">
        <v>0.0</v>
      </c>
      <c r="H25" s="1">
        <v>0.0</v>
      </c>
      <c r="I25" s="1">
        <v>0.0</v>
      </c>
      <c r="J25" s="1">
        <v>139.5</v>
      </c>
      <c r="K25" s="1" t="s">
        <v>24</v>
      </c>
      <c r="L25" s="1" t="s">
        <v>33</v>
      </c>
      <c r="M25" s="1" t="s">
        <v>60</v>
      </c>
      <c r="N25" s="1"/>
      <c r="O25" s="1"/>
      <c r="P25" s="1"/>
      <c r="Q25" s="1"/>
      <c r="R25" s="1"/>
      <c r="S25" s="1"/>
      <c r="T25" s="1"/>
      <c r="U25">
        <f t="shared" si="1"/>
        <v>1</v>
      </c>
      <c r="V25" s="1">
        <v>0.5</v>
      </c>
      <c r="W25">
        <f t="shared" si="2"/>
        <v>0.5</v>
      </c>
    </row>
    <row r="26">
      <c r="A26" s="1">
        <v>8963.0</v>
      </c>
      <c r="B26" s="2">
        <v>43990.0</v>
      </c>
      <c r="C26" s="1">
        <v>4.0</v>
      </c>
      <c r="D26" s="1">
        <v>0.5</v>
      </c>
      <c r="E26" s="1">
        <v>1.0</v>
      </c>
      <c r="F26" s="1">
        <v>4.0</v>
      </c>
      <c r="G26" s="1">
        <v>0.0</v>
      </c>
      <c r="H26" s="1">
        <v>0.0</v>
      </c>
      <c r="I26" s="1">
        <v>0.0</v>
      </c>
      <c r="J26" s="1">
        <v>200.5</v>
      </c>
      <c r="K26" s="1" t="s">
        <v>24</v>
      </c>
      <c r="L26" s="1" t="s">
        <v>33</v>
      </c>
      <c r="M26" s="1" t="s">
        <v>55</v>
      </c>
      <c r="N26" s="1"/>
      <c r="O26" s="1" t="s">
        <v>61</v>
      </c>
      <c r="P26" s="1" t="s">
        <v>40</v>
      </c>
      <c r="Q26" s="1" t="s">
        <v>56</v>
      </c>
      <c r="R26" s="1"/>
      <c r="S26" s="1"/>
      <c r="T26" s="1"/>
      <c r="U26">
        <f t="shared" si="1"/>
        <v>4</v>
      </c>
      <c r="V26" s="1">
        <v>2.5</v>
      </c>
      <c r="W26">
        <f t="shared" si="2"/>
        <v>10</v>
      </c>
    </row>
    <row r="27">
      <c r="A27" s="1">
        <v>8964.0</v>
      </c>
      <c r="B27" s="2">
        <v>43992.0</v>
      </c>
      <c r="C27" s="1">
        <v>2.0</v>
      </c>
      <c r="D27" s="1">
        <v>9.0</v>
      </c>
      <c r="E27" s="1">
        <v>1.5</v>
      </c>
      <c r="F27" s="1">
        <v>6.5</v>
      </c>
      <c r="G27" s="1">
        <v>0.0</v>
      </c>
      <c r="H27" s="1">
        <v>0.0</v>
      </c>
      <c r="I27" s="1">
        <v>0.0</v>
      </c>
      <c r="J27" s="1">
        <v>398.5</v>
      </c>
      <c r="K27" s="1" t="s">
        <v>24</v>
      </c>
      <c r="L27" s="1" t="s">
        <v>33</v>
      </c>
      <c r="M27" s="1" t="s">
        <v>60</v>
      </c>
      <c r="N27" s="1"/>
      <c r="O27" s="1"/>
      <c r="P27" s="1"/>
      <c r="Q27" s="1"/>
      <c r="R27" s="1"/>
      <c r="S27" s="1"/>
      <c r="T27" s="1"/>
      <c r="U27">
        <f t="shared" si="1"/>
        <v>1</v>
      </c>
      <c r="V27" s="1">
        <v>1.0</v>
      </c>
      <c r="W27">
        <f t="shared" si="2"/>
        <v>1</v>
      </c>
    </row>
    <row r="28">
      <c r="A28" s="1">
        <v>8965.0</v>
      </c>
      <c r="B28" s="2">
        <v>44011.0</v>
      </c>
      <c r="C28" s="1">
        <v>3.0</v>
      </c>
      <c r="D28" s="1">
        <v>0.0</v>
      </c>
      <c r="E28" s="1">
        <v>3.0</v>
      </c>
      <c r="F28" s="1">
        <v>8.0</v>
      </c>
      <c r="G28" s="1">
        <v>1.0</v>
      </c>
      <c r="H28" s="1">
        <v>0.0</v>
      </c>
      <c r="I28" s="1">
        <v>0.0</v>
      </c>
      <c r="J28" s="1">
        <v>333.0</v>
      </c>
      <c r="K28" s="1" t="s">
        <v>24</v>
      </c>
      <c r="L28" s="1" t="s">
        <v>33</v>
      </c>
      <c r="M28" s="1" t="s">
        <v>55</v>
      </c>
      <c r="N28" s="1"/>
      <c r="O28" s="1" t="s">
        <v>61</v>
      </c>
      <c r="P28" s="1" t="s">
        <v>40</v>
      </c>
      <c r="Q28" s="1" t="s">
        <v>56</v>
      </c>
      <c r="R28" s="1"/>
      <c r="S28" s="1"/>
      <c r="T28" s="1"/>
      <c r="U28">
        <f t="shared" si="1"/>
        <v>4</v>
      </c>
      <c r="V28" s="1">
        <v>2.5</v>
      </c>
      <c r="W28">
        <f t="shared" si="2"/>
        <v>10</v>
      </c>
    </row>
    <row r="29">
      <c r="A29" s="1">
        <v>8966.0</v>
      </c>
      <c r="B29" s="2">
        <v>43999.0</v>
      </c>
      <c r="C29" s="1">
        <v>3.0</v>
      </c>
      <c r="D29" s="1">
        <v>0.7</v>
      </c>
      <c r="E29" s="1">
        <v>1.7</v>
      </c>
      <c r="F29" s="1">
        <v>5.3</v>
      </c>
      <c r="G29" s="1">
        <v>1.2</v>
      </c>
      <c r="H29" s="1">
        <v>0.2</v>
      </c>
      <c r="I29" s="1">
        <v>0.0</v>
      </c>
      <c r="J29" s="1">
        <v>267.0</v>
      </c>
      <c r="K29" s="1" t="s">
        <v>24</v>
      </c>
      <c r="L29" s="1" t="s">
        <v>33</v>
      </c>
      <c r="M29" s="1" t="s">
        <v>60</v>
      </c>
      <c r="N29" s="1"/>
      <c r="O29" s="1"/>
      <c r="P29" s="1"/>
      <c r="Q29" s="1"/>
      <c r="R29" s="1"/>
      <c r="S29" s="1"/>
      <c r="T29" s="1"/>
      <c r="U29">
        <f t="shared" si="1"/>
        <v>1</v>
      </c>
      <c r="V29" s="1">
        <v>1.9</v>
      </c>
      <c r="W29">
        <f t="shared" si="2"/>
        <v>1.9</v>
      </c>
    </row>
    <row r="30">
      <c r="A30" s="1">
        <v>8967.0</v>
      </c>
      <c r="B30" s="2">
        <v>44004.0</v>
      </c>
      <c r="C30" s="1">
        <v>2.5</v>
      </c>
      <c r="D30" s="1">
        <v>2.5</v>
      </c>
      <c r="E30" s="1">
        <v>2.5</v>
      </c>
      <c r="F30" s="1">
        <v>6.0</v>
      </c>
      <c r="G30" s="1">
        <v>0.0</v>
      </c>
      <c r="H30" s="1">
        <v>0.0</v>
      </c>
      <c r="I30" s="1">
        <v>0.0</v>
      </c>
      <c r="J30" s="1">
        <v>286.0</v>
      </c>
      <c r="K30" s="1" t="s">
        <v>24</v>
      </c>
      <c r="L30" s="1" t="s">
        <v>33</v>
      </c>
      <c r="M30" s="1" t="s">
        <v>55</v>
      </c>
      <c r="N30" s="1"/>
      <c r="O30" s="1" t="s">
        <v>61</v>
      </c>
      <c r="P30" s="1" t="s">
        <v>40</v>
      </c>
      <c r="Q30" s="1" t="s">
        <v>56</v>
      </c>
      <c r="R30" s="1"/>
      <c r="S30" s="1"/>
      <c r="T30" s="1"/>
      <c r="U30">
        <f t="shared" si="1"/>
        <v>4</v>
      </c>
      <c r="V30" s="1">
        <v>2.0</v>
      </c>
      <c r="W30">
        <f t="shared" si="2"/>
        <v>8</v>
      </c>
    </row>
    <row r="31">
      <c r="A31" s="1">
        <v>8968.0</v>
      </c>
      <c r="B31" s="2">
        <v>44006.0</v>
      </c>
      <c r="C31" s="1">
        <v>2.0</v>
      </c>
      <c r="D31" s="1">
        <v>1.0</v>
      </c>
      <c r="E31" s="1">
        <v>1.0</v>
      </c>
      <c r="F31" s="1">
        <v>7.0</v>
      </c>
      <c r="G31" s="1">
        <v>0.0</v>
      </c>
      <c r="H31" s="1">
        <v>0.0</v>
      </c>
      <c r="I31" s="1">
        <v>0.0</v>
      </c>
      <c r="J31" s="1">
        <v>252.0</v>
      </c>
      <c r="K31" s="1" t="s">
        <v>24</v>
      </c>
      <c r="L31" s="1" t="s">
        <v>33</v>
      </c>
      <c r="M31" s="1" t="s">
        <v>60</v>
      </c>
      <c r="N31" s="1"/>
      <c r="O31" s="1"/>
      <c r="P31" s="1"/>
      <c r="Q31" s="1"/>
      <c r="R31" s="1"/>
      <c r="S31" s="1"/>
      <c r="T31" s="1"/>
      <c r="U31">
        <f t="shared" si="1"/>
        <v>1</v>
      </c>
      <c r="V31" s="1">
        <v>2.0</v>
      </c>
      <c r="W31">
        <f t="shared" si="2"/>
        <v>2</v>
      </c>
    </row>
    <row r="32">
      <c r="A32" s="1">
        <v>8969.0</v>
      </c>
      <c r="B32" s="2">
        <v>44011.0</v>
      </c>
      <c r="C32" s="1">
        <v>4.0</v>
      </c>
      <c r="D32" s="1">
        <v>0.0</v>
      </c>
      <c r="E32" s="1">
        <v>1.0</v>
      </c>
      <c r="F32" s="1">
        <v>6.0</v>
      </c>
      <c r="G32" s="1">
        <v>0.0</v>
      </c>
      <c r="H32" s="1">
        <v>1.0</v>
      </c>
      <c r="I32" s="1">
        <v>0.0</v>
      </c>
      <c r="J32" s="1">
        <v>269.0</v>
      </c>
      <c r="K32" s="1" t="s">
        <v>24</v>
      </c>
      <c r="L32" s="1" t="s">
        <v>33</v>
      </c>
      <c r="M32" s="1" t="s">
        <v>55</v>
      </c>
      <c r="N32" s="1"/>
      <c r="O32" s="1" t="s">
        <v>61</v>
      </c>
      <c r="P32" s="1" t="s">
        <v>40</v>
      </c>
      <c r="Q32" s="1" t="s">
        <v>56</v>
      </c>
      <c r="R32" s="1"/>
      <c r="S32" s="1"/>
      <c r="T32" s="1"/>
      <c r="U32">
        <f t="shared" si="1"/>
        <v>4</v>
      </c>
      <c r="V32" s="1">
        <v>2.0</v>
      </c>
      <c r="W32">
        <f t="shared" si="2"/>
        <v>8</v>
      </c>
    </row>
    <row r="33">
      <c r="A33" s="1">
        <v>8975.0</v>
      </c>
      <c r="B33" s="2">
        <v>43984.0</v>
      </c>
      <c r="C33" s="1">
        <v>2.0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36.0</v>
      </c>
      <c r="K33" s="1" t="s">
        <v>51</v>
      </c>
      <c r="L33" s="1" t="s">
        <v>33</v>
      </c>
      <c r="M33" s="1" t="s">
        <v>62</v>
      </c>
      <c r="N33" s="1"/>
      <c r="O33" s="1"/>
      <c r="P33" s="1"/>
      <c r="Q33" s="1"/>
      <c r="R33" s="1"/>
      <c r="S33" s="1"/>
      <c r="T33" s="1"/>
      <c r="U33">
        <f t="shared" si="1"/>
        <v>1</v>
      </c>
      <c r="V33" s="1">
        <v>0.5</v>
      </c>
      <c r="W33">
        <f t="shared" si="2"/>
        <v>0.5</v>
      </c>
    </row>
    <row r="34">
      <c r="A34" s="1">
        <v>8976.0</v>
      </c>
      <c r="B34" s="2">
        <v>43984.0</v>
      </c>
      <c r="C34" s="1">
        <v>3.5</v>
      </c>
      <c r="D34" s="1">
        <v>2.0</v>
      </c>
      <c r="E34" s="1">
        <v>0.5</v>
      </c>
      <c r="F34" s="1">
        <v>8.0</v>
      </c>
      <c r="G34" s="1">
        <v>1.0</v>
      </c>
      <c r="H34" s="1">
        <v>1.0</v>
      </c>
      <c r="I34" s="1">
        <v>0.0</v>
      </c>
      <c r="J34" s="1">
        <v>368.5</v>
      </c>
      <c r="K34" s="1" t="s">
        <v>32</v>
      </c>
      <c r="L34" s="1" t="s">
        <v>33</v>
      </c>
      <c r="M34" s="1" t="s">
        <v>63</v>
      </c>
      <c r="N34" s="1" t="s">
        <v>62</v>
      </c>
      <c r="O34" s="1"/>
      <c r="P34" s="1" t="s">
        <v>64</v>
      </c>
      <c r="Q34" s="1" t="s">
        <v>65</v>
      </c>
      <c r="R34" s="1"/>
      <c r="S34" s="1"/>
      <c r="T34" s="1"/>
      <c r="U34">
        <f t="shared" si="1"/>
        <v>4</v>
      </c>
      <c r="V34" s="1">
        <v>1.0</v>
      </c>
      <c r="W34">
        <f t="shared" si="2"/>
        <v>4</v>
      </c>
    </row>
    <row r="35">
      <c r="A35" s="1">
        <v>8978.0</v>
      </c>
      <c r="B35" s="2">
        <v>43985.0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18.0</v>
      </c>
      <c r="K35" s="1" t="s">
        <v>51</v>
      </c>
      <c r="L35" s="1" t="s">
        <v>33</v>
      </c>
      <c r="M35" s="1" t="s">
        <v>66</v>
      </c>
      <c r="N35" s="1"/>
      <c r="O35" s="1"/>
      <c r="P35" s="1"/>
      <c r="Q35" s="1"/>
      <c r="R35" s="1"/>
      <c r="S35" s="1"/>
      <c r="T35" s="1"/>
      <c r="U35">
        <f t="shared" si="1"/>
        <v>1</v>
      </c>
      <c r="V35" s="1">
        <v>0.25</v>
      </c>
      <c r="W35">
        <f t="shared" si="2"/>
        <v>0.25</v>
      </c>
    </row>
    <row r="36">
      <c r="A36" s="1">
        <v>8979.0</v>
      </c>
      <c r="B36" s="2">
        <v>43985.0</v>
      </c>
      <c r="C36" s="1">
        <v>1.0</v>
      </c>
      <c r="D36" s="1">
        <v>0.0</v>
      </c>
      <c r="E36" s="1">
        <v>4.0</v>
      </c>
      <c r="F36" s="1">
        <v>5.0</v>
      </c>
      <c r="G36" s="1">
        <v>2.0</v>
      </c>
      <c r="H36" s="1">
        <v>0.0</v>
      </c>
      <c r="I36" s="1">
        <v>0.0</v>
      </c>
      <c r="J36" s="1">
        <v>260.0</v>
      </c>
      <c r="K36" s="1" t="s">
        <v>17</v>
      </c>
      <c r="L36" s="1" t="s">
        <v>33</v>
      </c>
      <c r="M36" s="1"/>
      <c r="N36" s="1" t="s">
        <v>67</v>
      </c>
      <c r="O36" s="1" t="s">
        <v>68</v>
      </c>
      <c r="P36" s="1"/>
      <c r="Q36" s="1"/>
      <c r="R36" s="1"/>
      <c r="S36" s="1"/>
      <c r="T36" s="1"/>
      <c r="U36">
        <f t="shared" si="1"/>
        <v>2</v>
      </c>
      <c r="V36" s="1">
        <v>2.0</v>
      </c>
      <c r="W36">
        <f t="shared" si="2"/>
        <v>4</v>
      </c>
    </row>
    <row r="37">
      <c r="A37" s="1">
        <v>8980.0</v>
      </c>
      <c r="B37" s="2">
        <v>43985.0</v>
      </c>
      <c r="C37" s="1">
        <v>4.0</v>
      </c>
      <c r="D37" s="1">
        <v>0.0</v>
      </c>
      <c r="E37" s="1">
        <v>1.0</v>
      </c>
      <c r="F37" s="1">
        <v>8.0</v>
      </c>
      <c r="G37" s="1">
        <v>0.0</v>
      </c>
      <c r="H37" s="1">
        <v>0.0</v>
      </c>
      <c r="I37" s="1">
        <v>0.0</v>
      </c>
      <c r="J37" s="1">
        <v>295.0</v>
      </c>
      <c r="K37" s="1" t="s">
        <v>32</v>
      </c>
      <c r="L37" s="1" t="s">
        <v>33</v>
      </c>
      <c r="M37" s="1" t="s">
        <v>69</v>
      </c>
      <c r="N37" s="1" t="s">
        <v>66</v>
      </c>
      <c r="O37" s="1"/>
      <c r="P37" s="1" t="s">
        <v>70</v>
      </c>
      <c r="Q37" s="1"/>
      <c r="R37" s="1"/>
      <c r="S37" s="1"/>
      <c r="T37" s="1"/>
      <c r="U37">
        <f t="shared" si="1"/>
        <v>3</v>
      </c>
      <c r="V37" s="1">
        <v>1.0</v>
      </c>
      <c r="W37">
        <f t="shared" si="2"/>
        <v>3</v>
      </c>
    </row>
    <row r="38">
      <c r="A38" s="1">
        <v>8982.0</v>
      </c>
      <c r="B38" s="2">
        <v>44004.0</v>
      </c>
      <c r="C38" s="1">
        <v>5.0</v>
      </c>
      <c r="D38" s="1">
        <v>0.0</v>
      </c>
      <c r="E38" s="1">
        <v>7.0</v>
      </c>
      <c r="F38" s="1">
        <v>0.0</v>
      </c>
      <c r="G38" s="1">
        <v>0.0</v>
      </c>
      <c r="H38" s="1">
        <v>6.5</v>
      </c>
      <c r="I38" s="1">
        <v>0.0</v>
      </c>
      <c r="J38" s="1">
        <v>364.0</v>
      </c>
      <c r="K38" s="1" t="s">
        <v>17</v>
      </c>
      <c r="L38" s="1" t="s">
        <v>33</v>
      </c>
      <c r="M38" s="1"/>
      <c r="N38" s="1" t="s">
        <v>71</v>
      </c>
      <c r="O38" s="1" t="s">
        <v>36</v>
      </c>
      <c r="P38" s="1" t="s">
        <v>38</v>
      </c>
      <c r="Q38" s="1" t="s">
        <v>39</v>
      </c>
      <c r="R38" s="1"/>
      <c r="S38" s="1"/>
      <c r="T38" s="1"/>
      <c r="U38">
        <f t="shared" si="1"/>
        <v>4</v>
      </c>
      <c r="V38" s="1">
        <v>2.0</v>
      </c>
      <c r="W38">
        <f t="shared" si="2"/>
        <v>8</v>
      </c>
    </row>
    <row r="39">
      <c r="A39" s="1">
        <v>8983.0</v>
      </c>
      <c r="B39" s="2">
        <v>44004.0</v>
      </c>
      <c r="C39" s="1">
        <v>3.2</v>
      </c>
      <c r="D39" s="1">
        <v>0.2</v>
      </c>
      <c r="E39" s="1">
        <v>0.8</v>
      </c>
      <c r="F39" s="1">
        <v>1.1</v>
      </c>
      <c r="G39" s="1">
        <v>0.0</v>
      </c>
      <c r="H39" s="1">
        <v>8.0</v>
      </c>
      <c r="I39" s="1">
        <v>0.0</v>
      </c>
      <c r="J39" s="1">
        <v>310.0</v>
      </c>
      <c r="K39" s="1" t="s">
        <v>57</v>
      </c>
      <c r="L39" s="1" t="s">
        <v>33</v>
      </c>
      <c r="M39" s="1" t="s">
        <v>72</v>
      </c>
      <c r="N39" s="1" t="s">
        <v>73</v>
      </c>
      <c r="O39" s="1"/>
      <c r="P39" s="1"/>
      <c r="Q39" s="1"/>
      <c r="R39" s="1"/>
      <c r="S39" s="1"/>
      <c r="T39" s="1"/>
      <c r="U39">
        <f t="shared" si="1"/>
        <v>2</v>
      </c>
      <c r="V39" s="1">
        <v>0.8</v>
      </c>
      <c r="W39">
        <f t="shared" si="2"/>
        <v>1.6</v>
      </c>
    </row>
    <row r="40">
      <c r="A40" s="1">
        <v>8984.0</v>
      </c>
      <c r="B40" s="2">
        <v>44011.0</v>
      </c>
      <c r="C40" s="1">
        <v>6.0</v>
      </c>
      <c r="D40" s="1">
        <v>1.0</v>
      </c>
      <c r="E40" s="1">
        <v>6.0</v>
      </c>
      <c r="F40" s="1">
        <v>12.0</v>
      </c>
      <c r="G40" s="1">
        <v>7.0</v>
      </c>
      <c r="H40" s="1">
        <v>0.0</v>
      </c>
      <c r="I40" s="1">
        <v>0.0</v>
      </c>
      <c r="J40" s="1">
        <v>711.0</v>
      </c>
      <c r="K40" s="1" t="s">
        <v>17</v>
      </c>
      <c r="L40" s="1" t="s">
        <v>33</v>
      </c>
      <c r="M40" s="1"/>
      <c r="N40" s="1" t="s">
        <v>36</v>
      </c>
      <c r="O40" s="1"/>
      <c r="P40" s="1"/>
      <c r="Q40" s="1"/>
      <c r="R40" s="1"/>
      <c r="S40" s="1"/>
      <c r="T40" s="1"/>
      <c r="U40">
        <f t="shared" si="1"/>
        <v>1</v>
      </c>
      <c r="V40" s="1">
        <v>2.5</v>
      </c>
      <c r="W40">
        <f t="shared" si="2"/>
        <v>2.5</v>
      </c>
    </row>
    <row r="41">
      <c r="A41" s="1">
        <v>8985.0</v>
      </c>
      <c r="B41" s="2">
        <v>44011.0</v>
      </c>
      <c r="C41" s="1">
        <v>3.2</v>
      </c>
      <c r="D41" s="1">
        <v>0.2</v>
      </c>
      <c r="E41" s="1">
        <v>0.8</v>
      </c>
      <c r="F41" s="1">
        <v>1.1</v>
      </c>
      <c r="G41" s="1">
        <v>0.0</v>
      </c>
      <c r="H41" s="1">
        <v>8.0</v>
      </c>
      <c r="I41" s="1">
        <v>0.0</v>
      </c>
      <c r="J41" s="1">
        <v>310.0</v>
      </c>
      <c r="K41" s="1" t="s">
        <v>57</v>
      </c>
      <c r="L41" s="1" t="s">
        <v>33</v>
      </c>
      <c r="M41" s="1" t="s">
        <v>72</v>
      </c>
      <c r="N41" s="1" t="s">
        <v>73</v>
      </c>
      <c r="O41" s="1"/>
      <c r="P41" s="1"/>
      <c r="Q41" s="1"/>
      <c r="R41" s="1"/>
      <c r="S41" s="1"/>
      <c r="T41" s="1"/>
      <c r="U41">
        <f t="shared" si="1"/>
        <v>2</v>
      </c>
      <c r="V41" s="1">
        <v>0.8</v>
      </c>
      <c r="W41">
        <f t="shared" si="2"/>
        <v>1.6</v>
      </c>
    </row>
    <row r="42">
      <c r="A42" s="1">
        <v>8995.0</v>
      </c>
      <c r="B42" s="2">
        <v>43986.0</v>
      </c>
      <c r="C42" s="1">
        <v>3.0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54.0</v>
      </c>
      <c r="K42" s="1" t="s">
        <v>53</v>
      </c>
      <c r="L42" s="1" t="s">
        <v>33</v>
      </c>
      <c r="M42" s="1" t="s">
        <v>74</v>
      </c>
      <c r="N42" s="1"/>
      <c r="O42" s="1"/>
      <c r="P42" s="1"/>
      <c r="Q42" s="1"/>
      <c r="R42" s="1"/>
      <c r="S42" s="1"/>
      <c r="T42" s="1"/>
      <c r="U42">
        <f t="shared" si="1"/>
        <v>1</v>
      </c>
      <c r="V42" s="1">
        <v>1.0</v>
      </c>
      <c r="W42">
        <f t="shared" si="2"/>
        <v>1</v>
      </c>
    </row>
    <row r="43">
      <c r="A43" s="1">
        <v>8996.0</v>
      </c>
      <c r="B43" s="2">
        <v>43986.0</v>
      </c>
      <c r="C43" s="1">
        <v>2.5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45.0</v>
      </c>
      <c r="K43" s="1" t="s">
        <v>51</v>
      </c>
      <c r="L43" s="1" t="s">
        <v>33</v>
      </c>
      <c r="M43" s="1" t="s">
        <v>35</v>
      </c>
      <c r="N43" s="1"/>
      <c r="O43" s="1"/>
      <c r="P43" s="1"/>
      <c r="Q43" s="1"/>
      <c r="R43" s="1"/>
      <c r="S43" s="1"/>
      <c r="T43" s="1"/>
      <c r="U43">
        <f t="shared" si="1"/>
        <v>1</v>
      </c>
      <c r="V43" s="1">
        <v>1.0</v>
      </c>
      <c r="W43">
        <f t="shared" si="2"/>
        <v>1</v>
      </c>
    </row>
    <row r="44">
      <c r="A44" s="1">
        <v>8997.0</v>
      </c>
      <c r="B44" s="2">
        <v>43986.0</v>
      </c>
      <c r="C44" s="1">
        <v>4.0</v>
      </c>
      <c r="D44" s="1">
        <v>1.0</v>
      </c>
      <c r="E44" s="1">
        <v>0.0</v>
      </c>
      <c r="F44" s="1">
        <v>6.0</v>
      </c>
      <c r="G44" s="1">
        <v>0.0</v>
      </c>
      <c r="H44" s="1">
        <v>4.0</v>
      </c>
      <c r="I44" s="1">
        <v>0.0</v>
      </c>
      <c r="J44" s="1">
        <v>351.0</v>
      </c>
      <c r="K44" s="1" t="s">
        <v>32</v>
      </c>
      <c r="L44" s="1" t="s">
        <v>33</v>
      </c>
      <c r="M44" s="1"/>
      <c r="N44" s="1" t="s">
        <v>75</v>
      </c>
      <c r="O44" s="1" t="s">
        <v>34</v>
      </c>
      <c r="P44" s="1" t="s">
        <v>35</v>
      </c>
      <c r="Q44" s="1" t="s">
        <v>76</v>
      </c>
      <c r="R44" s="1"/>
      <c r="S44" s="1"/>
      <c r="T44" s="1"/>
      <c r="U44">
        <f t="shared" si="1"/>
        <v>4</v>
      </c>
      <c r="V44" s="1">
        <v>2.0</v>
      </c>
      <c r="W44">
        <f t="shared" si="2"/>
        <v>8</v>
      </c>
    </row>
    <row r="45">
      <c r="A45" s="1">
        <v>8998.0</v>
      </c>
      <c r="B45" s="2">
        <v>43986.0</v>
      </c>
      <c r="C45" s="1">
        <v>4.0</v>
      </c>
      <c r="D45" s="1">
        <v>0.0</v>
      </c>
      <c r="E45" s="1">
        <v>3.0</v>
      </c>
      <c r="F45" s="1">
        <v>6.0</v>
      </c>
      <c r="G45" s="1">
        <v>4.0</v>
      </c>
      <c r="H45" s="1">
        <v>0.0</v>
      </c>
      <c r="I45" s="1">
        <v>0.0</v>
      </c>
      <c r="J45" s="1">
        <v>377.0</v>
      </c>
      <c r="K45" s="1" t="s">
        <v>17</v>
      </c>
      <c r="L45" s="1" t="s">
        <v>33</v>
      </c>
      <c r="M45" s="1"/>
      <c r="N45" s="1" t="s">
        <v>77</v>
      </c>
      <c r="O45" s="1" t="s">
        <v>78</v>
      </c>
      <c r="P45" s="1" t="s">
        <v>35</v>
      </c>
      <c r="Q45" s="1" t="s">
        <v>79</v>
      </c>
      <c r="R45" s="1" t="s">
        <v>80</v>
      </c>
      <c r="S45" s="1"/>
      <c r="T45" s="1"/>
      <c r="U45">
        <f t="shared" si="1"/>
        <v>5</v>
      </c>
      <c r="V45" s="1">
        <v>1.0</v>
      </c>
      <c r="W45">
        <f t="shared" si="2"/>
        <v>5</v>
      </c>
    </row>
    <row r="46">
      <c r="A46" s="1">
        <v>8999.0</v>
      </c>
      <c r="B46" s="2">
        <v>43986.0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18.0</v>
      </c>
      <c r="K46" s="1" t="s">
        <v>58</v>
      </c>
      <c r="L46" s="1" t="s">
        <v>33</v>
      </c>
      <c r="M46" s="1" t="s">
        <v>59</v>
      </c>
      <c r="N46" s="1"/>
      <c r="O46" s="1"/>
      <c r="P46" s="1"/>
      <c r="Q46" s="1"/>
      <c r="R46" s="1"/>
      <c r="S46" s="1"/>
      <c r="T46" s="1"/>
      <c r="U46">
        <f t="shared" si="1"/>
        <v>1</v>
      </c>
      <c r="V46" s="1">
        <v>0.5</v>
      </c>
      <c r="W46">
        <f t="shared" si="2"/>
        <v>0.5</v>
      </c>
    </row>
    <row r="47">
      <c r="A47" s="1">
        <v>9000.0</v>
      </c>
      <c r="B47" s="2">
        <v>43986.0</v>
      </c>
      <c r="C47" s="1">
        <v>1.5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27.0</v>
      </c>
      <c r="K47" s="1" t="s">
        <v>57</v>
      </c>
      <c r="L47" s="1" t="s">
        <v>33</v>
      </c>
      <c r="M47" s="1" t="s">
        <v>35</v>
      </c>
      <c r="N47" s="1"/>
      <c r="O47" s="1"/>
      <c r="P47" s="1"/>
      <c r="Q47" s="1"/>
      <c r="R47" s="1"/>
      <c r="S47" s="1"/>
      <c r="T47" s="1"/>
      <c r="U47">
        <f t="shared" si="1"/>
        <v>1</v>
      </c>
      <c r="V47" s="1">
        <v>0.5</v>
      </c>
      <c r="W47">
        <f t="shared" si="2"/>
        <v>0.5</v>
      </c>
    </row>
    <row r="48">
      <c r="A48" s="1">
        <v>9001.0</v>
      </c>
      <c r="B48" s="2">
        <v>43986.0</v>
      </c>
      <c r="C48" s="1">
        <v>5.0</v>
      </c>
      <c r="D48" s="1">
        <v>30.0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660.0</v>
      </c>
      <c r="K48" s="1" t="s">
        <v>81</v>
      </c>
      <c r="L48" s="1" t="s">
        <v>33</v>
      </c>
      <c r="M48" s="1"/>
      <c r="N48" s="1" t="s">
        <v>35</v>
      </c>
      <c r="O48" s="1"/>
      <c r="P48" s="1"/>
      <c r="Q48" s="1"/>
      <c r="R48" s="1"/>
      <c r="S48" s="1"/>
      <c r="T48" s="1"/>
      <c r="U48">
        <f t="shared" si="1"/>
        <v>1</v>
      </c>
      <c r="V48" s="1">
        <v>1.0</v>
      </c>
      <c r="W48">
        <f t="shared" si="2"/>
        <v>1</v>
      </c>
    </row>
    <row r="49">
      <c r="A49" s="1">
        <v>9002.0</v>
      </c>
      <c r="B49" s="2">
        <v>43986.0</v>
      </c>
      <c r="C49" s="1">
        <v>5.0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109.0</v>
      </c>
      <c r="K49" s="1" t="s">
        <v>29</v>
      </c>
      <c r="L49" s="1" t="s">
        <v>33</v>
      </c>
      <c r="M49" s="1" t="s">
        <v>35</v>
      </c>
      <c r="N49" s="1"/>
      <c r="O49" s="1"/>
      <c r="P49" s="1"/>
      <c r="Q49" s="1"/>
      <c r="R49" s="1"/>
      <c r="S49" s="1"/>
      <c r="T49" s="1"/>
      <c r="U49">
        <f t="shared" si="1"/>
        <v>1</v>
      </c>
      <c r="V49" s="1">
        <v>0.5</v>
      </c>
      <c r="W49">
        <f t="shared" si="2"/>
        <v>0.5</v>
      </c>
    </row>
    <row r="50">
      <c r="A50" s="1">
        <v>9004.0</v>
      </c>
      <c r="B50" s="2">
        <v>43987.0</v>
      </c>
      <c r="C50" s="1">
        <v>6.0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108.0</v>
      </c>
      <c r="K50" s="1" t="s">
        <v>82</v>
      </c>
      <c r="L50" s="1" t="s">
        <v>33</v>
      </c>
      <c r="M50" s="1" t="s">
        <v>83</v>
      </c>
      <c r="N50" s="1"/>
      <c r="O50" s="1"/>
      <c r="P50" s="1"/>
      <c r="Q50" s="1"/>
      <c r="R50" s="1"/>
      <c r="S50" s="1"/>
      <c r="T50" s="1"/>
      <c r="U50">
        <f t="shared" si="1"/>
        <v>1</v>
      </c>
      <c r="V50" s="1">
        <v>1.0</v>
      </c>
      <c r="W50">
        <f t="shared" si="2"/>
        <v>1</v>
      </c>
    </row>
    <row r="51">
      <c r="A51" s="1">
        <v>9005.0</v>
      </c>
      <c r="B51" s="2">
        <v>43987.0</v>
      </c>
      <c r="C51" s="1">
        <v>3.7</v>
      </c>
      <c r="D51" s="1">
        <v>0.0</v>
      </c>
      <c r="E51" s="1">
        <v>0.0</v>
      </c>
      <c r="F51" s="1">
        <v>0.5</v>
      </c>
      <c r="G51" s="1">
        <v>0.0</v>
      </c>
      <c r="H51" s="1">
        <v>0.0</v>
      </c>
      <c r="I51" s="1">
        <v>0.0</v>
      </c>
      <c r="J51" s="1">
        <v>79.6</v>
      </c>
      <c r="K51" s="1" t="s">
        <v>51</v>
      </c>
      <c r="L51" s="1" t="s">
        <v>33</v>
      </c>
      <c r="M51" s="1" t="s">
        <v>84</v>
      </c>
      <c r="N51" s="1"/>
      <c r="O51" s="1"/>
      <c r="P51" s="1"/>
      <c r="Q51" s="1"/>
      <c r="R51" s="1"/>
      <c r="S51" s="1"/>
      <c r="T51" s="1"/>
      <c r="U51">
        <f t="shared" si="1"/>
        <v>1</v>
      </c>
      <c r="V51" s="1">
        <v>3.0</v>
      </c>
      <c r="W51">
        <f t="shared" si="2"/>
        <v>3</v>
      </c>
    </row>
    <row r="52">
      <c r="A52" s="1">
        <v>9006.0</v>
      </c>
      <c r="B52" s="2">
        <v>43987.0</v>
      </c>
      <c r="C52" s="1">
        <v>1.0</v>
      </c>
      <c r="D52" s="1">
        <v>0.0</v>
      </c>
      <c r="E52" s="1">
        <v>0.0</v>
      </c>
      <c r="F52" s="1">
        <v>2.5</v>
      </c>
      <c r="G52" s="1">
        <v>4.0</v>
      </c>
      <c r="H52" s="1">
        <v>0.0</v>
      </c>
      <c r="I52" s="1">
        <v>0.0</v>
      </c>
      <c r="J52" s="1">
        <v>187.0</v>
      </c>
      <c r="K52" s="1" t="s">
        <v>85</v>
      </c>
      <c r="L52" s="1" t="s">
        <v>33</v>
      </c>
      <c r="M52" s="1" t="s">
        <v>86</v>
      </c>
      <c r="N52" s="1"/>
      <c r="O52" s="1"/>
      <c r="P52" s="1"/>
      <c r="Q52" s="1"/>
      <c r="R52" s="1"/>
      <c r="S52" s="1"/>
      <c r="T52" s="1"/>
      <c r="U52">
        <f t="shared" si="1"/>
        <v>1</v>
      </c>
      <c r="V52" s="1">
        <v>0.75</v>
      </c>
      <c r="W52">
        <f t="shared" si="2"/>
        <v>0.75</v>
      </c>
    </row>
    <row r="53">
      <c r="A53" s="1">
        <v>9007.0</v>
      </c>
      <c r="B53" s="2">
        <v>43987.0</v>
      </c>
      <c r="C53" s="1">
        <v>5.7</v>
      </c>
      <c r="D53" s="1">
        <v>0.8</v>
      </c>
      <c r="E53" s="1">
        <v>0.9</v>
      </c>
      <c r="F53" s="1">
        <v>6.0</v>
      </c>
      <c r="G53" s="1">
        <v>1.1</v>
      </c>
      <c r="H53" s="1">
        <v>2.0</v>
      </c>
      <c r="I53" s="1">
        <v>0.0</v>
      </c>
      <c r="J53" s="1">
        <v>367.9</v>
      </c>
      <c r="K53" s="1" t="s">
        <v>32</v>
      </c>
      <c r="L53" s="1" t="s">
        <v>33</v>
      </c>
      <c r="M53" s="1"/>
      <c r="N53" s="1" t="s">
        <v>84</v>
      </c>
      <c r="O53" s="1"/>
      <c r="P53" s="1"/>
      <c r="Q53" s="1"/>
      <c r="R53" s="1"/>
      <c r="S53" s="1"/>
      <c r="T53" s="1"/>
      <c r="U53">
        <f t="shared" si="1"/>
        <v>1</v>
      </c>
      <c r="V53" s="1">
        <v>1.4</v>
      </c>
      <c r="W53">
        <f t="shared" si="2"/>
        <v>1.4</v>
      </c>
    </row>
    <row r="54">
      <c r="A54" s="1">
        <v>9008.0</v>
      </c>
      <c r="B54" s="2">
        <v>43987.0</v>
      </c>
      <c r="C54" s="1">
        <v>2.0</v>
      </c>
      <c r="D54" s="1">
        <v>0.0</v>
      </c>
      <c r="E54" s="1">
        <v>0.0</v>
      </c>
      <c r="F54" s="1">
        <v>5.0</v>
      </c>
      <c r="G54" s="1">
        <v>2.0</v>
      </c>
      <c r="H54" s="1">
        <v>0.0</v>
      </c>
      <c r="I54" s="1">
        <v>3.0</v>
      </c>
      <c r="J54" s="1">
        <v>218.0</v>
      </c>
      <c r="K54" s="1" t="s">
        <v>24</v>
      </c>
      <c r="L54" s="1" t="s">
        <v>33</v>
      </c>
      <c r="M54" s="1"/>
      <c r="N54" s="1" t="s">
        <v>87</v>
      </c>
      <c r="O54" s="1" t="s">
        <v>88</v>
      </c>
      <c r="P54" s="1"/>
      <c r="Q54" s="1"/>
      <c r="R54" s="1"/>
      <c r="S54" s="1"/>
      <c r="T54" s="1"/>
      <c r="U54">
        <f t="shared" si="1"/>
        <v>2</v>
      </c>
      <c r="V54" s="1">
        <v>1.5</v>
      </c>
      <c r="W54">
        <f t="shared" si="2"/>
        <v>3</v>
      </c>
    </row>
    <row r="55">
      <c r="A55" s="1">
        <v>9009.0</v>
      </c>
      <c r="B55" s="2">
        <v>43987.0</v>
      </c>
      <c r="C55" s="1">
        <v>3.0</v>
      </c>
      <c r="D55" s="1">
        <v>0.5</v>
      </c>
      <c r="E55" s="1">
        <v>1.0</v>
      </c>
      <c r="F55" s="1">
        <v>5.0</v>
      </c>
      <c r="G55" s="1">
        <v>0.0</v>
      </c>
      <c r="H55" s="1">
        <v>0.0</v>
      </c>
      <c r="I55" s="1">
        <v>0.0</v>
      </c>
      <c r="J55" s="1">
        <v>208.5</v>
      </c>
      <c r="K55" s="1" t="s">
        <v>17</v>
      </c>
      <c r="L55" s="1" t="s">
        <v>33</v>
      </c>
      <c r="M55" s="1"/>
      <c r="N55" s="1" t="s">
        <v>89</v>
      </c>
      <c r="O55" s="1" t="s">
        <v>90</v>
      </c>
      <c r="P55" s="1" t="s">
        <v>91</v>
      </c>
      <c r="Q55" s="1"/>
      <c r="R55" s="1"/>
      <c r="S55" s="1"/>
      <c r="T55" s="1"/>
      <c r="U55">
        <f t="shared" si="1"/>
        <v>3</v>
      </c>
      <c r="V55" s="1">
        <v>1.5</v>
      </c>
      <c r="W55">
        <f t="shared" si="2"/>
        <v>4.5</v>
      </c>
    </row>
    <row r="56">
      <c r="A56" s="1">
        <v>9020.0</v>
      </c>
      <c r="B56" s="2">
        <v>43988.0</v>
      </c>
      <c r="C56" s="1">
        <v>2.0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62.0</v>
      </c>
      <c r="K56" s="1" t="s">
        <v>53</v>
      </c>
      <c r="L56" s="1" t="s">
        <v>33</v>
      </c>
      <c r="M56" s="1" t="s">
        <v>41</v>
      </c>
      <c r="N56" s="1"/>
      <c r="O56" s="1"/>
      <c r="P56" s="1"/>
      <c r="Q56" s="1"/>
      <c r="R56" s="1"/>
      <c r="S56" s="1"/>
      <c r="T56" s="1"/>
      <c r="U56">
        <f t="shared" si="1"/>
        <v>1</v>
      </c>
      <c r="V56" s="1">
        <v>1.0</v>
      </c>
      <c r="W56">
        <f t="shared" si="2"/>
        <v>1</v>
      </c>
    </row>
    <row r="57">
      <c r="A57" s="1">
        <v>9021.0</v>
      </c>
      <c r="B57" s="2">
        <v>43988.0</v>
      </c>
      <c r="C57" s="1">
        <v>4.0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72.0</v>
      </c>
      <c r="K57" s="1" t="s">
        <v>51</v>
      </c>
      <c r="L57" s="1" t="s">
        <v>33</v>
      </c>
      <c r="M57" s="1" t="s">
        <v>92</v>
      </c>
      <c r="N57" s="1"/>
      <c r="O57" s="1"/>
      <c r="P57" s="1"/>
      <c r="Q57" s="1"/>
      <c r="R57" s="1"/>
      <c r="S57" s="1"/>
      <c r="T57" s="1"/>
      <c r="U57">
        <f t="shared" si="1"/>
        <v>1</v>
      </c>
      <c r="V57" s="1">
        <v>0.25</v>
      </c>
      <c r="W57">
        <f t="shared" si="2"/>
        <v>0.25</v>
      </c>
    </row>
    <row r="58">
      <c r="A58" s="1">
        <v>9022.0</v>
      </c>
      <c r="B58" s="2">
        <v>43988.0</v>
      </c>
      <c r="C58" s="1">
        <v>5.0</v>
      </c>
      <c r="D58" s="1">
        <v>0.0</v>
      </c>
      <c r="E58" s="1">
        <v>0.0</v>
      </c>
      <c r="F58" s="1">
        <v>5.0</v>
      </c>
      <c r="G58" s="1">
        <v>2.0</v>
      </c>
      <c r="H58" s="1">
        <v>1.0</v>
      </c>
      <c r="I58" s="1">
        <v>2.0</v>
      </c>
      <c r="J58" s="1">
        <v>298.0</v>
      </c>
      <c r="K58" s="1" t="s">
        <v>32</v>
      </c>
      <c r="L58" s="1" t="s">
        <v>33</v>
      </c>
      <c r="M58" s="1" t="s">
        <v>92</v>
      </c>
      <c r="N58" s="1"/>
      <c r="O58" s="1" t="s">
        <v>93</v>
      </c>
      <c r="P58" s="1"/>
      <c r="Q58" s="1"/>
      <c r="R58" s="1"/>
      <c r="S58" s="1"/>
      <c r="T58" s="1"/>
      <c r="U58">
        <f t="shared" si="1"/>
        <v>2</v>
      </c>
      <c r="V58" s="1">
        <v>2.25</v>
      </c>
      <c r="W58">
        <f t="shared" si="2"/>
        <v>4.5</v>
      </c>
    </row>
    <row r="59">
      <c r="A59" s="1">
        <v>9023.0</v>
      </c>
      <c r="B59" s="2">
        <v>43988.0</v>
      </c>
      <c r="C59" s="1">
        <v>4.0</v>
      </c>
      <c r="D59" s="1">
        <v>0.3</v>
      </c>
      <c r="E59" s="1">
        <v>7.5</v>
      </c>
      <c r="F59" s="1">
        <v>9.5</v>
      </c>
      <c r="G59" s="1">
        <v>3.0</v>
      </c>
      <c r="H59" s="1">
        <v>4.3</v>
      </c>
      <c r="I59" s="1">
        <v>0.0</v>
      </c>
      <c r="J59" s="1">
        <v>627.0</v>
      </c>
      <c r="K59" s="1" t="s">
        <v>94</v>
      </c>
      <c r="L59" s="1" t="s">
        <v>33</v>
      </c>
      <c r="M59" s="1"/>
      <c r="N59" s="1" t="s">
        <v>95</v>
      </c>
      <c r="O59" s="1" t="s">
        <v>21</v>
      </c>
      <c r="P59" s="1"/>
      <c r="Q59" s="1"/>
      <c r="R59" s="1"/>
      <c r="S59" s="1"/>
      <c r="T59" s="1"/>
      <c r="U59">
        <f t="shared" si="1"/>
        <v>2</v>
      </c>
      <c r="V59" s="1">
        <v>2.0</v>
      </c>
      <c r="W59">
        <f t="shared" si="2"/>
        <v>4</v>
      </c>
    </row>
    <row r="60">
      <c r="A60" s="1">
        <v>9024.0</v>
      </c>
      <c r="B60" s="2">
        <v>43988.0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 t="s">
        <v>96</v>
      </c>
      <c r="L60" s="1" t="s">
        <v>33</v>
      </c>
      <c r="M60" s="1" t="s">
        <v>97</v>
      </c>
      <c r="N60" s="1"/>
      <c r="O60" s="1" t="s">
        <v>21</v>
      </c>
      <c r="P60" s="1" t="s">
        <v>98</v>
      </c>
      <c r="Q60" s="1" t="s">
        <v>99</v>
      </c>
      <c r="R60" s="1" t="s">
        <v>100</v>
      </c>
      <c r="S60" s="1"/>
      <c r="T60" s="1"/>
      <c r="U60">
        <f t="shared" si="1"/>
        <v>5</v>
      </c>
      <c r="V60" s="1">
        <v>2.0</v>
      </c>
      <c r="W60">
        <f t="shared" si="2"/>
        <v>10</v>
      </c>
    </row>
    <row r="61">
      <c r="A61" s="1">
        <v>9025.0</v>
      </c>
      <c r="B61" s="2">
        <v>43988.0</v>
      </c>
      <c r="C61" s="1">
        <v>6.0</v>
      </c>
      <c r="D61" s="1">
        <v>1.0</v>
      </c>
      <c r="E61" s="1">
        <v>4.0</v>
      </c>
      <c r="F61" s="1">
        <v>16.0</v>
      </c>
      <c r="G61" s="1">
        <v>3.0</v>
      </c>
      <c r="H61" s="1">
        <v>3.0</v>
      </c>
      <c r="I61" s="1">
        <v>0.0</v>
      </c>
      <c r="J61" s="1">
        <v>759.0</v>
      </c>
      <c r="K61" s="1" t="s">
        <v>94</v>
      </c>
      <c r="L61" s="1" t="s">
        <v>33</v>
      </c>
      <c r="M61" s="1" t="s">
        <v>101</v>
      </c>
      <c r="N61" s="1"/>
      <c r="O61" s="1" t="s">
        <v>21</v>
      </c>
      <c r="P61" s="1"/>
      <c r="Q61" s="1"/>
      <c r="R61" s="1"/>
      <c r="S61" s="1"/>
      <c r="T61" s="1"/>
      <c r="U61">
        <f t="shared" si="1"/>
        <v>2</v>
      </c>
      <c r="V61" s="1">
        <v>2.0</v>
      </c>
      <c r="W61">
        <f t="shared" si="2"/>
        <v>4</v>
      </c>
    </row>
    <row r="62">
      <c r="A62" s="1">
        <v>9026.0</v>
      </c>
      <c r="B62" s="2">
        <v>43988.0</v>
      </c>
      <c r="C62" s="1">
        <v>4.0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91.0</v>
      </c>
      <c r="K62" s="1" t="s">
        <v>29</v>
      </c>
      <c r="L62" s="1" t="s">
        <v>33</v>
      </c>
      <c r="M62" s="1" t="s">
        <v>102</v>
      </c>
      <c r="N62" s="1"/>
      <c r="O62" s="1" t="s">
        <v>21</v>
      </c>
      <c r="P62" s="1"/>
      <c r="Q62" s="1"/>
      <c r="R62" s="1"/>
      <c r="S62" s="1"/>
      <c r="T62" s="1"/>
      <c r="U62">
        <f t="shared" si="1"/>
        <v>2</v>
      </c>
      <c r="V62" s="1">
        <v>2.0</v>
      </c>
      <c r="W62">
        <f t="shared" si="2"/>
        <v>4</v>
      </c>
    </row>
    <row r="63">
      <c r="A63" s="1">
        <v>9027.0</v>
      </c>
      <c r="B63" s="2">
        <v>43988.0</v>
      </c>
      <c r="C63" s="1">
        <v>4.0</v>
      </c>
      <c r="D63" s="1">
        <v>0.0</v>
      </c>
      <c r="E63" s="1">
        <v>2.0</v>
      </c>
      <c r="F63" s="1">
        <v>7.0</v>
      </c>
      <c r="G63" s="1">
        <v>1.5</v>
      </c>
      <c r="H63" s="1">
        <v>0.0</v>
      </c>
      <c r="I63" s="1">
        <v>0.0</v>
      </c>
      <c r="J63" s="1">
        <v>323.0</v>
      </c>
      <c r="K63" s="1" t="s">
        <v>24</v>
      </c>
      <c r="L63" s="1" t="s">
        <v>33</v>
      </c>
      <c r="M63" s="1"/>
      <c r="N63" s="1" t="s">
        <v>28</v>
      </c>
      <c r="O63" s="1" t="s">
        <v>103</v>
      </c>
      <c r="P63" s="1" t="s">
        <v>104</v>
      </c>
      <c r="Q63" s="1" t="s">
        <v>105</v>
      </c>
      <c r="R63" s="1" t="s">
        <v>21</v>
      </c>
      <c r="S63" s="1"/>
      <c r="T63" s="1"/>
      <c r="U63">
        <f t="shared" si="1"/>
        <v>5</v>
      </c>
      <c r="V63" s="1">
        <v>2.0</v>
      </c>
      <c r="W63">
        <f t="shared" si="2"/>
        <v>10</v>
      </c>
    </row>
    <row r="64">
      <c r="A64" s="1">
        <v>9028.0</v>
      </c>
      <c r="B64" s="2">
        <v>43988.0</v>
      </c>
      <c r="C64" s="1">
        <v>4.0</v>
      </c>
      <c r="D64" s="1">
        <v>1.0</v>
      </c>
      <c r="E64" s="1">
        <v>3.4</v>
      </c>
      <c r="F64" s="1">
        <v>9.1</v>
      </c>
      <c r="G64" s="1">
        <v>2.2</v>
      </c>
      <c r="H64" s="1">
        <v>0.3</v>
      </c>
      <c r="I64" s="1">
        <v>0.0</v>
      </c>
      <c r="J64" s="1">
        <v>443.6</v>
      </c>
      <c r="K64" s="1" t="s">
        <v>17</v>
      </c>
      <c r="L64" s="1" t="s">
        <v>33</v>
      </c>
      <c r="M64" s="1" t="s">
        <v>106</v>
      </c>
      <c r="N64" s="1"/>
      <c r="O64" s="1" t="s">
        <v>107</v>
      </c>
      <c r="P64" s="1" t="s">
        <v>108</v>
      </c>
      <c r="Q64" s="1" t="s">
        <v>21</v>
      </c>
      <c r="R64" s="1"/>
      <c r="S64" s="1"/>
      <c r="T64" s="1"/>
      <c r="U64">
        <f t="shared" si="1"/>
        <v>4</v>
      </c>
      <c r="V64" s="1">
        <v>1.8</v>
      </c>
      <c r="W64">
        <f t="shared" si="2"/>
        <v>7.2</v>
      </c>
    </row>
    <row r="65">
      <c r="A65" s="1">
        <v>9051.0</v>
      </c>
      <c r="B65" s="2">
        <v>43989.0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18.0</v>
      </c>
      <c r="K65" s="1" t="s">
        <v>51</v>
      </c>
      <c r="L65" s="1" t="s">
        <v>33</v>
      </c>
      <c r="M65" s="1"/>
      <c r="N65" s="1" t="s">
        <v>109</v>
      </c>
      <c r="O65" s="1"/>
      <c r="P65" s="1"/>
      <c r="Q65" s="1"/>
      <c r="R65" s="1"/>
      <c r="S65" s="1"/>
      <c r="T65" s="1"/>
      <c r="U65">
        <f t="shared" si="1"/>
        <v>1</v>
      </c>
      <c r="V65" s="1">
        <v>0.2</v>
      </c>
      <c r="W65">
        <f t="shared" si="2"/>
        <v>0.2</v>
      </c>
    </row>
    <row r="66">
      <c r="A66" s="1">
        <v>9053.0</v>
      </c>
      <c r="B66" s="2">
        <v>43989.0</v>
      </c>
      <c r="C66" s="1">
        <v>5.0</v>
      </c>
      <c r="D66" s="1">
        <v>0.0</v>
      </c>
      <c r="E66" s="1">
        <v>1.0</v>
      </c>
      <c r="F66" s="1">
        <v>6.5</v>
      </c>
      <c r="G66" s="1">
        <v>0.0</v>
      </c>
      <c r="H66" s="1">
        <v>2.5</v>
      </c>
      <c r="I66" s="1">
        <v>0.0</v>
      </c>
      <c r="J66" s="1">
        <v>339.0</v>
      </c>
      <c r="K66" s="1" t="s">
        <v>32</v>
      </c>
      <c r="L66" s="1" t="s">
        <v>33</v>
      </c>
      <c r="M66" s="1"/>
      <c r="N66" s="1" t="s">
        <v>110</v>
      </c>
      <c r="O66" s="1" t="s">
        <v>109</v>
      </c>
      <c r="P66" s="1" t="s">
        <v>111</v>
      </c>
      <c r="Q66" s="1"/>
      <c r="R66" s="1"/>
      <c r="S66" s="1"/>
      <c r="T66" s="1"/>
      <c r="U66">
        <f t="shared" si="1"/>
        <v>3</v>
      </c>
      <c r="V66" s="1">
        <v>1.5</v>
      </c>
      <c r="W66">
        <f t="shared" si="2"/>
        <v>4.5</v>
      </c>
    </row>
    <row r="67">
      <c r="A67" s="1">
        <v>9054.0</v>
      </c>
      <c r="B67" s="2">
        <v>43989.0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18.0</v>
      </c>
      <c r="K67" s="1" t="s">
        <v>53</v>
      </c>
      <c r="L67" s="1" t="s">
        <v>33</v>
      </c>
      <c r="M67" s="1"/>
      <c r="N67" s="1" t="s">
        <v>112</v>
      </c>
      <c r="O67" s="1"/>
      <c r="P67" s="1"/>
      <c r="Q67" s="1"/>
      <c r="R67" s="1"/>
      <c r="S67" s="1"/>
      <c r="T67" s="1"/>
      <c r="U67">
        <f t="shared" si="1"/>
        <v>1</v>
      </c>
      <c r="V67" s="1">
        <v>0.75</v>
      </c>
      <c r="W67">
        <f t="shared" si="2"/>
        <v>0.75</v>
      </c>
    </row>
    <row r="68">
      <c r="A68" s="1">
        <v>9055.0</v>
      </c>
      <c r="B68" s="2">
        <v>43989.0</v>
      </c>
      <c r="C68" s="1">
        <v>0.0</v>
      </c>
      <c r="D68" s="1">
        <v>0.0</v>
      </c>
      <c r="E68" s="1">
        <v>0.0</v>
      </c>
      <c r="F68" s="1">
        <v>5.5</v>
      </c>
      <c r="G68" s="1">
        <v>0.0</v>
      </c>
      <c r="H68" s="1">
        <v>0.0</v>
      </c>
      <c r="I68" s="1">
        <v>0.0</v>
      </c>
      <c r="J68" s="1">
        <v>143.0</v>
      </c>
      <c r="K68" s="1" t="s">
        <v>24</v>
      </c>
      <c r="L68" s="1" t="s">
        <v>33</v>
      </c>
      <c r="M68" s="1"/>
      <c r="N68" s="1" t="s">
        <v>87</v>
      </c>
      <c r="O68" s="1" t="s">
        <v>113</v>
      </c>
      <c r="P68" s="1" t="s">
        <v>114</v>
      </c>
      <c r="Q68" s="1"/>
      <c r="R68" s="1"/>
      <c r="S68" s="1"/>
      <c r="T68" s="1"/>
      <c r="U68">
        <f t="shared" si="1"/>
        <v>3</v>
      </c>
      <c r="V68" s="1">
        <v>2.0</v>
      </c>
      <c r="W68">
        <f t="shared" si="2"/>
        <v>6</v>
      </c>
    </row>
    <row r="69">
      <c r="A69" s="1">
        <v>9058.0</v>
      </c>
      <c r="B69" s="2">
        <v>43990.0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18.0</v>
      </c>
      <c r="K69" s="1" t="s">
        <v>49</v>
      </c>
      <c r="L69" s="1" t="s">
        <v>33</v>
      </c>
      <c r="M69" s="1" t="s">
        <v>50</v>
      </c>
      <c r="N69" s="1"/>
      <c r="O69" s="1"/>
      <c r="P69" s="1"/>
      <c r="Q69" s="1"/>
      <c r="R69" s="1"/>
      <c r="S69" s="1"/>
      <c r="T69" s="1"/>
      <c r="U69">
        <f t="shared" si="1"/>
        <v>1</v>
      </c>
      <c r="V69" s="1">
        <v>2.5</v>
      </c>
      <c r="W69">
        <f t="shared" si="2"/>
        <v>2.5</v>
      </c>
    </row>
    <row r="70">
      <c r="A70" s="1">
        <v>9059.0</v>
      </c>
      <c r="B70" s="2">
        <v>43990.0</v>
      </c>
      <c r="C70" s="1">
        <v>17.0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306.0</v>
      </c>
      <c r="K70" s="1" t="s">
        <v>51</v>
      </c>
      <c r="L70" s="1" t="s">
        <v>33</v>
      </c>
      <c r="M70" s="1" t="s">
        <v>52</v>
      </c>
      <c r="N70" s="1"/>
      <c r="O70" s="1"/>
      <c r="P70" s="1"/>
      <c r="Q70" s="1"/>
      <c r="R70" s="1"/>
      <c r="S70" s="1"/>
      <c r="T70" s="1"/>
      <c r="U70">
        <f t="shared" si="1"/>
        <v>1</v>
      </c>
      <c r="V70" s="1">
        <v>0.25</v>
      </c>
      <c r="W70">
        <f t="shared" si="2"/>
        <v>0.25</v>
      </c>
    </row>
    <row r="71">
      <c r="A71" s="1">
        <v>9061.0</v>
      </c>
      <c r="B71" s="2">
        <v>43990.0</v>
      </c>
      <c r="C71" s="1">
        <v>2.0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36.0</v>
      </c>
      <c r="K71" s="1" t="s">
        <v>53</v>
      </c>
      <c r="L71" s="1" t="s">
        <v>33</v>
      </c>
      <c r="M71" s="1" t="s">
        <v>115</v>
      </c>
      <c r="N71" s="1"/>
      <c r="O71" s="1"/>
      <c r="P71" s="1"/>
      <c r="Q71" s="1"/>
      <c r="R71" s="1"/>
      <c r="S71" s="1"/>
      <c r="T71" s="1"/>
      <c r="U71">
        <f t="shared" si="1"/>
        <v>1</v>
      </c>
      <c r="V71" s="1">
        <v>0.75</v>
      </c>
      <c r="W71">
        <f t="shared" si="2"/>
        <v>0.75</v>
      </c>
    </row>
    <row r="72">
      <c r="A72" s="1">
        <v>9062.0</v>
      </c>
      <c r="B72" s="2">
        <v>43990.0</v>
      </c>
      <c r="C72" s="1">
        <v>4.0</v>
      </c>
      <c r="D72" s="1">
        <v>2.0</v>
      </c>
      <c r="E72" s="1">
        <v>3.0</v>
      </c>
      <c r="F72" s="1">
        <v>4.0</v>
      </c>
      <c r="G72" s="1">
        <v>3.0</v>
      </c>
      <c r="H72" s="1">
        <v>0.0</v>
      </c>
      <c r="I72" s="1">
        <v>0.0</v>
      </c>
      <c r="J72" s="1">
        <v>337.0</v>
      </c>
      <c r="K72" s="1" t="s">
        <v>17</v>
      </c>
      <c r="L72" s="1" t="s">
        <v>33</v>
      </c>
      <c r="M72" s="1"/>
      <c r="N72" s="1" t="s">
        <v>36</v>
      </c>
      <c r="O72" s="1" t="s">
        <v>37</v>
      </c>
      <c r="P72" s="1" t="s">
        <v>39</v>
      </c>
      <c r="Q72" s="1"/>
      <c r="R72" s="1"/>
      <c r="S72" s="1"/>
      <c r="T72" s="1"/>
      <c r="U72">
        <f t="shared" si="1"/>
        <v>3</v>
      </c>
      <c r="V72" s="1">
        <v>2.0</v>
      </c>
      <c r="W72">
        <f t="shared" si="2"/>
        <v>6</v>
      </c>
    </row>
    <row r="73">
      <c r="A73" s="1">
        <v>9063.0</v>
      </c>
      <c r="B73" s="2">
        <v>43990.0</v>
      </c>
      <c r="C73" s="1">
        <v>0.0</v>
      </c>
      <c r="D73" s="1">
        <v>0.0</v>
      </c>
      <c r="E73" s="1">
        <v>0.0</v>
      </c>
      <c r="F73" s="1">
        <v>4.0</v>
      </c>
      <c r="G73" s="1">
        <v>0.0</v>
      </c>
      <c r="H73" s="1">
        <v>0.0</v>
      </c>
      <c r="I73" s="1">
        <v>0.0</v>
      </c>
      <c r="J73" s="1">
        <v>104.0</v>
      </c>
      <c r="K73" s="1" t="s">
        <v>116</v>
      </c>
      <c r="L73" s="1" t="s">
        <v>33</v>
      </c>
      <c r="M73" s="1" t="s">
        <v>50</v>
      </c>
      <c r="N73" s="1"/>
      <c r="O73" s="1"/>
      <c r="P73" s="1"/>
      <c r="Q73" s="1"/>
      <c r="R73" s="1"/>
      <c r="S73" s="1"/>
      <c r="T73" s="1"/>
      <c r="U73">
        <f t="shared" si="1"/>
        <v>1</v>
      </c>
      <c r="V73" s="1">
        <v>2.5</v>
      </c>
      <c r="W73">
        <f t="shared" si="2"/>
        <v>2.5</v>
      </c>
    </row>
    <row r="74">
      <c r="A74" s="1">
        <v>9064.0</v>
      </c>
      <c r="B74" s="2">
        <v>43990.0</v>
      </c>
      <c r="C74" s="1">
        <v>9.0</v>
      </c>
      <c r="D74" s="1">
        <v>1.0</v>
      </c>
      <c r="E74" s="1">
        <v>1.0</v>
      </c>
      <c r="F74" s="1">
        <v>5.0</v>
      </c>
      <c r="G74" s="1">
        <v>2.0</v>
      </c>
      <c r="H74" s="1">
        <v>1.0</v>
      </c>
      <c r="I74" s="1">
        <v>0.0</v>
      </c>
      <c r="J74" s="1">
        <v>404.0</v>
      </c>
      <c r="K74" s="1" t="s">
        <v>32</v>
      </c>
      <c r="L74" s="1" t="s">
        <v>33</v>
      </c>
      <c r="M74" s="1"/>
      <c r="N74" s="1" t="s">
        <v>50</v>
      </c>
      <c r="O74" s="1" t="s">
        <v>52</v>
      </c>
      <c r="P74" s="1"/>
      <c r="Q74" s="1"/>
      <c r="R74" s="1"/>
      <c r="S74" s="1"/>
      <c r="T74" s="1"/>
      <c r="U74">
        <f t="shared" si="1"/>
        <v>2</v>
      </c>
      <c r="V74" s="1">
        <v>1.0</v>
      </c>
      <c r="W74">
        <f t="shared" si="2"/>
        <v>2</v>
      </c>
    </row>
    <row r="75">
      <c r="A75" s="1">
        <v>9065.0</v>
      </c>
      <c r="B75" s="2">
        <v>43990.0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15.8</v>
      </c>
      <c r="I75" s="1">
        <v>0.0</v>
      </c>
      <c r="J75" s="1">
        <v>410.8</v>
      </c>
      <c r="K75" s="1" t="s">
        <v>57</v>
      </c>
      <c r="L75" s="1" t="s">
        <v>33</v>
      </c>
      <c r="M75" s="1" t="s">
        <v>72</v>
      </c>
      <c r="N75" s="1" t="s">
        <v>37</v>
      </c>
      <c r="O75" s="1"/>
      <c r="P75" s="1"/>
      <c r="Q75" s="1"/>
      <c r="R75" s="1"/>
      <c r="S75" s="1"/>
      <c r="T75" s="1"/>
      <c r="U75">
        <f t="shared" si="1"/>
        <v>2</v>
      </c>
      <c r="V75" s="1">
        <v>1.0</v>
      </c>
      <c r="W75">
        <f t="shared" si="2"/>
        <v>2</v>
      </c>
    </row>
    <row r="76">
      <c r="A76" s="1">
        <v>9066.0</v>
      </c>
      <c r="B76" s="2">
        <v>43990.0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18.0</v>
      </c>
      <c r="K76" s="1" t="s">
        <v>58</v>
      </c>
      <c r="L76" s="1" t="s">
        <v>33</v>
      </c>
      <c r="M76" s="1" t="s">
        <v>59</v>
      </c>
      <c r="N76" s="1"/>
      <c r="O76" s="1"/>
      <c r="P76" s="1"/>
      <c r="Q76" s="1"/>
      <c r="R76" s="1"/>
      <c r="S76" s="1"/>
      <c r="T76" s="1"/>
      <c r="U76">
        <f t="shared" si="1"/>
        <v>1</v>
      </c>
      <c r="V76" s="1">
        <v>0.5</v>
      </c>
      <c r="W76">
        <f t="shared" si="2"/>
        <v>0.5</v>
      </c>
    </row>
    <row r="77">
      <c r="A77" s="1">
        <v>9067.0</v>
      </c>
      <c r="B77" s="2">
        <v>44000.0</v>
      </c>
      <c r="C77" s="1">
        <v>13.0</v>
      </c>
      <c r="D77" s="1">
        <v>0.0</v>
      </c>
      <c r="E77" s="1">
        <v>0.0</v>
      </c>
      <c r="F77" s="1">
        <v>9.0</v>
      </c>
      <c r="G77" s="1">
        <v>0.5</v>
      </c>
      <c r="H77" s="1">
        <v>2.0</v>
      </c>
      <c r="I77" s="1">
        <v>0.0</v>
      </c>
      <c r="J77" s="1">
        <v>533.0</v>
      </c>
      <c r="K77" s="1" t="s">
        <v>32</v>
      </c>
      <c r="L77" s="1" t="s">
        <v>33</v>
      </c>
      <c r="M77" s="1"/>
      <c r="N77" s="1" t="s">
        <v>34</v>
      </c>
      <c r="O77" s="1" t="s">
        <v>35</v>
      </c>
      <c r="P77" s="1"/>
      <c r="Q77" s="1"/>
      <c r="R77" s="1"/>
      <c r="S77" s="1"/>
      <c r="T77" s="1"/>
      <c r="U77">
        <f t="shared" si="1"/>
        <v>2</v>
      </c>
      <c r="V77" s="1">
        <v>1.0</v>
      </c>
      <c r="W77">
        <f t="shared" si="2"/>
        <v>2</v>
      </c>
    </row>
    <row r="78">
      <c r="A78" s="1">
        <v>9069.0</v>
      </c>
      <c r="B78" s="2">
        <v>43991.0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36.0</v>
      </c>
      <c r="K78" s="1" t="s">
        <v>51</v>
      </c>
      <c r="L78" s="1" t="s">
        <v>33</v>
      </c>
      <c r="M78" s="1" t="s">
        <v>62</v>
      </c>
      <c r="N78" s="1"/>
      <c r="O78" s="1"/>
      <c r="P78" s="1"/>
      <c r="Q78" s="1"/>
      <c r="R78" s="1"/>
      <c r="S78" s="1"/>
      <c r="T78" s="1"/>
      <c r="U78">
        <f t="shared" si="1"/>
        <v>1</v>
      </c>
      <c r="V78" s="1">
        <v>0.5</v>
      </c>
      <c r="W78">
        <f t="shared" si="2"/>
        <v>0.5</v>
      </c>
    </row>
    <row r="79">
      <c r="A79" s="1">
        <v>9070.0</v>
      </c>
      <c r="B79" s="2">
        <v>43991.0</v>
      </c>
      <c r="C79" s="1">
        <v>11.0</v>
      </c>
      <c r="D79" s="1">
        <v>1.0</v>
      </c>
      <c r="E79" s="1">
        <v>1.0</v>
      </c>
      <c r="F79" s="1">
        <v>4.5</v>
      </c>
      <c r="G79" s="1">
        <v>1.0</v>
      </c>
      <c r="H79" s="1">
        <v>1.0</v>
      </c>
      <c r="I79" s="1">
        <v>0.5</v>
      </c>
      <c r="J79" s="1">
        <v>401.0</v>
      </c>
      <c r="K79" s="1" t="s">
        <v>32</v>
      </c>
      <c r="L79" s="1" t="s">
        <v>33</v>
      </c>
      <c r="M79" s="1" t="s">
        <v>63</v>
      </c>
      <c r="N79" s="1" t="s">
        <v>62</v>
      </c>
      <c r="O79" s="1"/>
      <c r="P79" s="1" t="s">
        <v>64</v>
      </c>
      <c r="Q79" s="1" t="s">
        <v>65</v>
      </c>
      <c r="R79" s="1"/>
      <c r="S79" s="1"/>
      <c r="T79" s="1"/>
      <c r="U79">
        <f t="shared" si="1"/>
        <v>4</v>
      </c>
      <c r="V79" s="1">
        <v>1.0</v>
      </c>
      <c r="W79">
        <f t="shared" si="2"/>
        <v>4</v>
      </c>
    </row>
    <row r="80">
      <c r="A80" s="1">
        <v>9072.0</v>
      </c>
      <c r="B80" s="2">
        <v>43991.0</v>
      </c>
      <c r="C80" s="1">
        <v>1.5</v>
      </c>
      <c r="D80" s="1">
        <v>3.0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84.0</v>
      </c>
      <c r="K80" s="1" t="s">
        <v>29</v>
      </c>
      <c r="L80" s="1" t="s">
        <v>33</v>
      </c>
      <c r="M80" s="1"/>
      <c r="N80" s="1" t="s">
        <v>21</v>
      </c>
      <c r="O80" s="1" t="s">
        <v>31</v>
      </c>
      <c r="P80" s="1"/>
      <c r="Q80" s="1"/>
      <c r="R80" s="1"/>
      <c r="S80" s="1"/>
      <c r="T80" s="1"/>
      <c r="U80">
        <f t="shared" si="1"/>
        <v>2</v>
      </c>
      <c r="V80" s="1">
        <v>1.0</v>
      </c>
      <c r="W80">
        <f t="shared" si="2"/>
        <v>2</v>
      </c>
    </row>
    <row r="81">
      <c r="A81" s="1">
        <v>9073.0</v>
      </c>
      <c r="B81" s="2">
        <v>43991.0</v>
      </c>
      <c r="C81" s="1">
        <v>2.5</v>
      </c>
      <c r="D81" s="1">
        <v>0.0</v>
      </c>
      <c r="E81" s="1">
        <v>4.0</v>
      </c>
      <c r="F81" s="1">
        <v>6.0</v>
      </c>
      <c r="G81" s="1">
        <v>1.5</v>
      </c>
      <c r="H81" s="1">
        <v>0.0</v>
      </c>
      <c r="I81" s="1">
        <v>0.0</v>
      </c>
      <c r="J81" s="1">
        <v>300.0</v>
      </c>
      <c r="K81" s="1" t="s">
        <v>24</v>
      </c>
      <c r="L81" s="1" t="s">
        <v>33</v>
      </c>
      <c r="M81" s="1" t="s">
        <v>26</v>
      </c>
      <c r="N81" s="1"/>
      <c r="O81" s="1" t="s">
        <v>28</v>
      </c>
      <c r="P81" s="1" t="s">
        <v>21</v>
      </c>
      <c r="Q81" s="1"/>
      <c r="R81" s="1"/>
      <c r="S81" s="1"/>
      <c r="T81" s="1"/>
      <c r="U81">
        <f t="shared" si="1"/>
        <v>3</v>
      </c>
      <c r="V81" s="1">
        <v>2.0</v>
      </c>
      <c r="W81">
        <f t="shared" si="2"/>
        <v>6</v>
      </c>
    </row>
    <row r="82">
      <c r="A82" s="1">
        <v>9074.0</v>
      </c>
      <c r="B82" s="2">
        <v>43991.0</v>
      </c>
      <c r="C82" s="1">
        <v>2.0</v>
      </c>
      <c r="D82" s="1">
        <v>0.0</v>
      </c>
      <c r="E82" s="1">
        <v>8.0</v>
      </c>
      <c r="F82" s="1">
        <v>199.0</v>
      </c>
      <c r="G82" s="1">
        <v>5.0</v>
      </c>
      <c r="H82" s="1">
        <v>0.0</v>
      </c>
      <c r="I82" s="1">
        <v>0.0</v>
      </c>
      <c r="J82" s="1">
        <v>5460.0</v>
      </c>
      <c r="K82" s="1" t="s">
        <v>117</v>
      </c>
      <c r="L82" s="1" t="s">
        <v>33</v>
      </c>
      <c r="M82" s="1" t="s">
        <v>118</v>
      </c>
      <c r="N82" s="1"/>
      <c r="O82" s="1" t="s">
        <v>35</v>
      </c>
      <c r="P82" s="1"/>
      <c r="Q82" s="1"/>
      <c r="R82" s="1"/>
      <c r="S82" s="1"/>
      <c r="T82" s="1"/>
      <c r="U82">
        <f t="shared" si="1"/>
        <v>2</v>
      </c>
      <c r="V82" s="1">
        <v>3.0</v>
      </c>
      <c r="W82">
        <f t="shared" si="2"/>
        <v>6</v>
      </c>
    </row>
    <row r="83">
      <c r="A83" s="1">
        <v>9075.0</v>
      </c>
      <c r="B83" s="2">
        <v>43996.0</v>
      </c>
      <c r="C83" s="1">
        <v>2.0</v>
      </c>
      <c r="D83" s="1">
        <v>0.0</v>
      </c>
      <c r="E83" s="1">
        <v>0.0</v>
      </c>
      <c r="F83" s="1">
        <v>10.0</v>
      </c>
      <c r="G83" s="1">
        <v>1.0</v>
      </c>
      <c r="H83" s="1">
        <v>0.0</v>
      </c>
      <c r="I83" s="1">
        <v>1.0</v>
      </c>
      <c r="J83" s="1">
        <v>322.0</v>
      </c>
      <c r="K83" s="1" t="s">
        <v>24</v>
      </c>
      <c r="L83" s="1" t="s">
        <v>33</v>
      </c>
      <c r="M83" s="1"/>
      <c r="N83" s="1" t="s">
        <v>119</v>
      </c>
      <c r="O83" s="1" t="s">
        <v>120</v>
      </c>
      <c r="P83" s="1"/>
      <c r="Q83" s="1"/>
      <c r="R83" s="1"/>
      <c r="S83" s="1"/>
      <c r="T83" s="1"/>
      <c r="U83">
        <f t="shared" si="1"/>
        <v>2</v>
      </c>
      <c r="V83" s="1">
        <v>2.25</v>
      </c>
      <c r="W83">
        <f t="shared" si="2"/>
        <v>4.5</v>
      </c>
    </row>
    <row r="84">
      <c r="A84" s="1">
        <v>9077.0</v>
      </c>
      <c r="B84" s="2">
        <v>43992.0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18.0</v>
      </c>
      <c r="K84" s="1" t="s">
        <v>51</v>
      </c>
      <c r="L84" s="1" t="s">
        <v>33</v>
      </c>
      <c r="M84" s="1" t="s">
        <v>66</v>
      </c>
      <c r="N84" s="1"/>
      <c r="O84" s="1"/>
      <c r="P84" s="1"/>
      <c r="Q84" s="1"/>
      <c r="R84" s="1"/>
      <c r="S84" s="1"/>
      <c r="T84" s="1"/>
      <c r="U84">
        <f t="shared" si="1"/>
        <v>1</v>
      </c>
      <c r="V84" s="1">
        <v>0.25</v>
      </c>
      <c r="W84">
        <f t="shared" si="2"/>
        <v>0.25</v>
      </c>
    </row>
    <row r="85">
      <c r="A85" s="1">
        <v>9078.0</v>
      </c>
      <c r="B85" s="2">
        <v>43992.0</v>
      </c>
      <c r="C85" s="1">
        <v>8.0</v>
      </c>
      <c r="D85" s="1">
        <v>4.0</v>
      </c>
      <c r="E85" s="1">
        <v>1.0</v>
      </c>
      <c r="F85" s="1">
        <v>10.0</v>
      </c>
      <c r="G85" s="1">
        <v>0.0</v>
      </c>
      <c r="H85" s="1">
        <v>0.0</v>
      </c>
      <c r="I85" s="1">
        <v>0.0</v>
      </c>
      <c r="J85" s="1">
        <v>495.0</v>
      </c>
      <c r="K85" s="1" t="s">
        <v>17</v>
      </c>
      <c r="L85" s="1" t="s">
        <v>33</v>
      </c>
      <c r="M85" s="1"/>
      <c r="N85" s="1" t="s">
        <v>67</v>
      </c>
      <c r="O85" s="1" t="s">
        <v>68</v>
      </c>
      <c r="P85" s="1"/>
      <c r="Q85" s="1"/>
      <c r="R85" s="1"/>
      <c r="S85" s="1"/>
      <c r="T85" s="1"/>
      <c r="U85">
        <f t="shared" si="1"/>
        <v>2</v>
      </c>
      <c r="V85" s="1">
        <v>2.0</v>
      </c>
      <c r="W85">
        <f t="shared" si="2"/>
        <v>4</v>
      </c>
    </row>
    <row r="86">
      <c r="A86" s="1">
        <v>9079.0</v>
      </c>
      <c r="B86" s="2">
        <v>43992.0</v>
      </c>
      <c r="C86" s="1">
        <v>6.0</v>
      </c>
      <c r="D86" s="1">
        <v>1.0</v>
      </c>
      <c r="E86" s="1">
        <v>2.0</v>
      </c>
      <c r="F86" s="1">
        <v>5.0</v>
      </c>
      <c r="G86" s="1">
        <v>2.0</v>
      </c>
      <c r="H86" s="1">
        <v>2.0</v>
      </c>
      <c r="I86" s="1">
        <v>0.0</v>
      </c>
      <c r="J86" s="1">
        <v>391.0</v>
      </c>
      <c r="K86" s="1" t="s">
        <v>32</v>
      </c>
      <c r="L86" s="1" t="s">
        <v>33</v>
      </c>
      <c r="M86" s="1" t="s">
        <v>121</v>
      </c>
      <c r="N86" s="1" t="s">
        <v>66</v>
      </c>
      <c r="O86" s="1"/>
      <c r="P86" s="1" t="s">
        <v>122</v>
      </c>
      <c r="Q86" s="1"/>
      <c r="R86" s="1"/>
      <c r="S86" s="1"/>
      <c r="T86" s="1"/>
      <c r="U86">
        <f t="shared" si="1"/>
        <v>3</v>
      </c>
      <c r="V86" s="1">
        <v>1.5</v>
      </c>
      <c r="W86">
        <f t="shared" si="2"/>
        <v>4.5</v>
      </c>
    </row>
    <row r="87">
      <c r="A87" s="1">
        <v>9082.0</v>
      </c>
      <c r="B87" s="2">
        <v>43993.0</v>
      </c>
      <c r="C87" s="1">
        <v>3.0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54.0</v>
      </c>
      <c r="K87" s="1" t="s">
        <v>53</v>
      </c>
      <c r="L87" s="1" t="s">
        <v>33</v>
      </c>
      <c r="M87" s="1" t="s">
        <v>123</v>
      </c>
      <c r="N87" s="1"/>
      <c r="O87" s="1"/>
      <c r="P87" s="1"/>
      <c r="Q87" s="1"/>
      <c r="R87" s="1"/>
      <c r="S87" s="1"/>
      <c r="T87" s="1"/>
      <c r="U87">
        <f t="shared" si="1"/>
        <v>1</v>
      </c>
      <c r="V87" s="1">
        <v>1.0</v>
      </c>
      <c r="W87">
        <f t="shared" si="2"/>
        <v>1</v>
      </c>
    </row>
    <row r="88">
      <c r="A88" s="1">
        <v>9083.0</v>
      </c>
      <c r="B88" s="2">
        <v>43993.0</v>
      </c>
      <c r="C88" s="1">
        <v>2.5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45.0</v>
      </c>
      <c r="K88" s="1" t="s">
        <v>51</v>
      </c>
      <c r="L88" s="1" t="s">
        <v>33</v>
      </c>
      <c r="M88" s="1" t="s">
        <v>35</v>
      </c>
      <c r="N88" s="1"/>
      <c r="O88" s="1"/>
      <c r="P88" s="1"/>
      <c r="Q88" s="1"/>
      <c r="R88" s="1"/>
      <c r="S88" s="1"/>
      <c r="T88" s="1"/>
      <c r="U88">
        <f t="shared" si="1"/>
        <v>1</v>
      </c>
      <c r="V88" s="1">
        <v>0.5</v>
      </c>
      <c r="W88">
        <f t="shared" si="2"/>
        <v>0.5</v>
      </c>
    </row>
    <row r="89">
      <c r="A89" s="1">
        <v>9084.0</v>
      </c>
      <c r="B89" s="2">
        <v>43993.0</v>
      </c>
      <c r="C89" s="1">
        <v>10.0</v>
      </c>
      <c r="D89" s="1">
        <v>1.0</v>
      </c>
      <c r="E89" s="1">
        <v>0.25</v>
      </c>
      <c r="F89" s="1">
        <v>6.0</v>
      </c>
      <c r="G89" s="1">
        <v>2.0</v>
      </c>
      <c r="H89" s="1">
        <v>1.5</v>
      </c>
      <c r="I89" s="1">
        <v>0.0</v>
      </c>
      <c r="J89" s="1">
        <v>449.75</v>
      </c>
      <c r="K89" s="1" t="s">
        <v>32</v>
      </c>
      <c r="L89" s="1" t="s">
        <v>33</v>
      </c>
      <c r="M89" s="1"/>
      <c r="N89" s="1" t="s">
        <v>75</v>
      </c>
      <c r="O89" s="1" t="s">
        <v>34</v>
      </c>
      <c r="P89" s="1" t="s">
        <v>35</v>
      </c>
      <c r="Q89" s="1" t="s">
        <v>76</v>
      </c>
      <c r="R89" s="1"/>
      <c r="S89" s="1"/>
      <c r="T89" s="1"/>
      <c r="U89">
        <f t="shared" si="1"/>
        <v>4</v>
      </c>
      <c r="V89" s="1">
        <v>1.0</v>
      </c>
      <c r="W89">
        <f t="shared" si="2"/>
        <v>4</v>
      </c>
    </row>
    <row r="90">
      <c r="A90" s="1">
        <v>9085.0</v>
      </c>
      <c r="B90" s="2">
        <v>43993.0</v>
      </c>
      <c r="C90" s="1">
        <v>4.0</v>
      </c>
      <c r="D90" s="1">
        <v>0.0</v>
      </c>
      <c r="E90" s="1">
        <v>4.0</v>
      </c>
      <c r="F90" s="1">
        <v>8.0</v>
      </c>
      <c r="G90" s="1">
        <v>0.0</v>
      </c>
      <c r="H90" s="1">
        <v>0.0</v>
      </c>
      <c r="I90" s="1">
        <v>0.0</v>
      </c>
      <c r="J90" s="1">
        <v>340.0</v>
      </c>
      <c r="K90" s="1" t="s">
        <v>17</v>
      </c>
      <c r="L90" s="1" t="s">
        <v>33</v>
      </c>
      <c r="M90" s="1"/>
      <c r="N90" s="1" t="s">
        <v>77</v>
      </c>
      <c r="O90" s="1" t="s">
        <v>78</v>
      </c>
      <c r="P90" s="1" t="s">
        <v>35</v>
      </c>
      <c r="Q90" s="1" t="s">
        <v>79</v>
      </c>
      <c r="R90" s="1" t="s">
        <v>80</v>
      </c>
      <c r="S90" s="1"/>
      <c r="T90" s="1"/>
      <c r="U90">
        <f t="shared" si="1"/>
        <v>5</v>
      </c>
      <c r="V90" s="1">
        <v>1.0</v>
      </c>
      <c r="W90">
        <f t="shared" si="2"/>
        <v>5</v>
      </c>
    </row>
    <row r="91">
      <c r="A91" s="1">
        <v>9086.0</v>
      </c>
      <c r="B91" s="2">
        <v>43993.0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18.0</v>
      </c>
      <c r="K91" s="1" t="s">
        <v>58</v>
      </c>
      <c r="L91" s="1" t="s">
        <v>33</v>
      </c>
      <c r="M91" s="1" t="s">
        <v>59</v>
      </c>
      <c r="N91" s="1"/>
      <c r="O91" s="1"/>
      <c r="P91" s="1"/>
      <c r="Q91" s="1"/>
      <c r="R91" s="1"/>
      <c r="S91" s="1"/>
      <c r="T91" s="1"/>
      <c r="U91">
        <f t="shared" si="1"/>
        <v>1</v>
      </c>
      <c r="V91" s="1">
        <v>0.5</v>
      </c>
      <c r="W91">
        <f t="shared" si="2"/>
        <v>0.5</v>
      </c>
    </row>
    <row r="92">
      <c r="A92" s="1">
        <v>9087.0</v>
      </c>
      <c r="B92" s="2">
        <v>43993.0</v>
      </c>
      <c r="C92" s="1">
        <v>4.0</v>
      </c>
      <c r="D92" s="1">
        <v>0.0</v>
      </c>
      <c r="E92" s="1">
        <v>4.0</v>
      </c>
      <c r="F92" s="1">
        <v>8.0</v>
      </c>
      <c r="G92" s="1">
        <v>0.0</v>
      </c>
      <c r="H92" s="1">
        <v>0.0</v>
      </c>
      <c r="I92" s="1">
        <v>0.0</v>
      </c>
      <c r="J92" s="1">
        <v>340.0</v>
      </c>
      <c r="K92" s="1" t="s">
        <v>57</v>
      </c>
      <c r="L92" s="1" t="s">
        <v>33</v>
      </c>
      <c r="M92" s="1" t="s">
        <v>35</v>
      </c>
      <c r="N92" s="1"/>
      <c r="O92" s="1"/>
      <c r="P92" s="1"/>
      <c r="Q92" s="1"/>
      <c r="R92" s="1"/>
      <c r="S92" s="1"/>
      <c r="T92" s="1"/>
      <c r="U92">
        <f t="shared" si="1"/>
        <v>1</v>
      </c>
      <c r="V92" s="1">
        <v>1.0</v>
      </c>
      <c r="W92">
        <f t="shared" si="2"/>
        <v>1</v>
      </c>
    </row>
    <row r="93">
      <c r="A93" s="1">
        <v>9088.0</v>
      </c>
      <c r="B93" s="2">
        <v>43993.0</v>
      </c>
      <c r="C93" s="1">
        <v>1.0</v>
      </c>
      <c r="D93" s="1">
        <v>8.0</v>
      </c>
      <c r="E93" s="1">
        <v>15.0</v>
      </c>
      <c r="F93" s="1">
        <v>3.0</v>
      </c>
      <c r="G93" s="1">
        <v>0.0</v>
      </c>
      <c r="H93" s="1">
        <v>0.0</v>
      </c>
      <c r="I93" s="1">
        <v>0.0</v>
      </c>
      <c r="J93" s="1">
        <v>473.0</v>
      </c>
      <c r="K93" s="1" t="s">
        <v>81</v>
      </c>
      <c r="L93" s="1" t="s">
        <v>33</v>
      </c>
      <c r="M93" s="1"/>
      <c r="N93" s="1" t="s">
        <v>35</v>
      </c>
      <c r="O93" s="1"/>
      <c r="P93" s="1"/>
      <c r="Q93" s="1"/>
      <c r="R93" s="1"/>
      <c r="S93" s="1"/>
      <c r="T93" s="1"/>
      <c r="U93">
        <f t="shared" si="1"/>
        <v>1</v>
      </c>
      <c r="V93" s="1">
        <v>1.0</v>
      </c>
      <c r="W93">
        <f t="shared" si="2"/>
        <v>1</v>
      </c>
    </row>
    <row r="94">
      <c r="A94" s="1">
        <v>9089.0</v>
      </c>
      <c r="B94" s="2">
        <v>43993.0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 t="s">
        <v>29</v>
      </c>
      <c r="L94" s="1" t="s">
        <v>33</v>
      </c>
      <c r="M94" s="1" t="s">
        <v>35</v>
      </c>
      <c r="N94" s="1"/>
      <c r="O94" s="1"/>
      <c r="P94" s="1"/>
      <c r="Q94" s="1"/>
      <c r="R94" s="1"/>
      <c r="S94" s="1"/>
      <c r="T94" s="1"/>
      <c r="U94">
        <f t="shared" si="1"/>
        <v>1</v>
      </c>
      <c r="V94" s="1">
        <v>0.0</v>
      </c>
      <c r="W94">
        <f t="shared" si="2"/>
        <v>0</v>
      </c>
    </row>
    <row r="95">
      <c r="A95" s="1">
        <v>9091.0</v>
      </c>
      <c r="B95" s="2">
        <v>43994.0</v>
      </c>
      <c r="C95" s="1">
        <v>6.0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108.0</v>
      </c>
      <c r="K95" s="1" t="s">
        <v>82</v>
      </c>
      <c r="L95" s="1" t="s">
        <v>33</v>
      </c>
      <c r="M95" s="1" t="s">
        <v>83</v>
      </c>
      <c r="N95" s="1"/>
      <c r="O95" s="1"/>
      <c r="P95" s="1"/>
      <c r="Q95" s="1"/>
      <c r="R95" s="1"/>
      <c r="S95" s="1"/>
      <c r="T95" s="1"/>
      <c r="U95">
        <f t="shared" si="1"/>
        <v>1</v>
      </c>
      <c r="V95" s="1">
        <v>1.0</v>
      </c>
      <c r="W95">
        <f t="shared" si="2"/>
        <v>1</v>
      </c>
    </row>
    <row r="96">
      <c r="A96" s="1">
        <v>9092.0</v>
      </c>
      <c r="B96" s="2">
        <v>43994.0</v>
      </c>
      <c r="C96" s="1">
        <v>3.7</v>
      </c>
      <c r="D96" s="1">
        <v>0.0</v>
      </c>
      <c r="E96" s="1">
        <v>0.0</v>
      </c>
      <c r="F96" s="1">
        <v>0.3</v>
      </c>
      <c r="G96" s="1">
        <v>0.1</v>
      </c>
      <c r="H96" s="1">
        <v>0.2</v>
      </c>
      <c r="I96" s="1">
        <v>0.0</v>
      </c>
      <c r="J96" s="1">
        <v>82.2</v>
      </c>
      <c r="K96" s="1" t="s">
        <v>51</v>
      </c>
      <c r="L96" s="1" t="s">
        <v>33</v>
      </c>
      <c r="M96" s="1" t="s">
        <v>84</v>
      </c>
      <c r="N96" s="1"/>
      <c r="O96" s="1"/>
      <c r="P96" s="1"/>
      <c r="Q96" s="1"/>
      <c r="R96" s="1"/>
      <c r="S96" s="1"/>
      <c r="T96" s="1"/>
      <c r="U96">
        <f t="shared" si="1"/>
        <v>1</v>
      </c>
      <c r="V96" s="1">
        <v>0.5</v>
      </c>
      <c r="W96">
        <f t="shared" si="2"/>
        <v>0.5</v>
      </c>
    </row>
    <row r="97">
      <c r="A97" s="1">
        <v>9093.0</v>
      </c>
      <c r="B97" s="2">
        <v>43994.0</v>
      </c>
      <c r="C97" s="1">
        <v>4.0</v>
      </c>
      <c r="D97" s="1">
        <v>0.0</v>
      </c>
      <c r="E97" s="1">
        <v>0.0</v>
      </c>
      <c r="F97" s="1">
        <v>1.0</v>
      </c>
      <c r="G97" s="1">
        <v>2.0</v>
      </c>
      <c r="H97" s="1">
        <v>0.0</v>
      </c>
      <c r="I97" s="1">
        <v>0.0</v>
      </c>
      <c r="J97" s="1">
        <v>150.0</v>
      </c>
      <c r="K97" s="1" t="s">
        <v>85</v>
      </c>
      <c r="L97" s="1" t="s">
        <v>33</v>
      </c>
      <c r="M97" s="1" t="s">
        <v>86</v>
      </c>
      <c r="N97" s="1"/>
      <c r="O97" s="1"/>
      <c r="P97" s="1"/>
      <c r="Q97" s="1"/>
      <c r="R97" s="1"/>
      <c r="S97" s="1"/>
      <c r="T97" s="1"/>
      <c r="U97">
        <f t="shared" si="1"/>
        <v>1</v>
      </c>
      <c r="V97" s="1">
        <v>0.75</v>
      </c>
      <c r="W97">
        <f t="shared" si="2"/>
        <v>0.75</v>
      </c>
    </row>
    <row r="98">
      <c r="A98" s="1">
        <v>9094.0</v>
      </c>
      <c r="B98" s="2">
        <v>43994.0</v>
      </c>
      <c r="C98" s="1">
        <v>5.7</v>
      </c>
      <c r="D98" s="1">
        <v>0.8</v>
      </c>
      <c r="E98" s="1">
        <v>0.9</v>
      </c>
      <c r="F98" s="1">
        <v>6.0</v>
      </c>
      <c r="G98" s="1">
        <v>1.1</v>
      </c>
      <c r="H98" s="1">
        <v>2.0</v>
      </c>
      <c r="I98" s="1">
        <v>0.0</v>
      </c>
      <c r="J98" s="1">
        <v>367.9</v>
      </c>
      <c r="K98" s="1" t="s">
        <v>32</v>
      </c>
      <c r="L98" s="1" t="s">
        <v>33</v>
      </c>
      <c r="M98" s="1"/>
      <c r="N98" s="1" t="s">
        <v>84</v>
      </c>
      <c r="O98" s="1"/>
      <c r="P98" s="1"/>
      <c r="Q98" s="1"/>
      <c r="R98" s="1"/>
      <c r="S98" s="1"/>
      <c r="T98" s="1"/>
      <c r="U98">
        <f t="shared" si="1"/>
        <v>1</v>
      </c>
      <c r="V98" s="1">
        <v>1.4</v>
      </c>
      <c r="W98">
        <f t="shared" si="2"/>
        <v>1.4</v>
      </c>
    </row>
    <row r="99">
      <c r="A99" s="1">
        <v>9095.0</v>
      </c>
      <c r="B99" s="2">
        <v>43994.0</v>
      </c>
      <c r="C99" s="1">
        <v>3.0</v>
      </c>
      <c r="D99" s="1">
        <v>0.5</v>
      </c>
      <c r="E99" s="1">
        <v>1.5</v>
      </c>
      <c r="F99" s="1">
        <v>4.5</v>
      </c>
      <c r="G99" s="1">
        <v>3.0</v>
      </c>
      <c r="H99" s="1">
        <v>0.0</v>
      </c>
      <c r="I99" s="1">
        <v>0.0</v>
      </c>
      <c r="J99" s="1">
        <v>281.0</v>
      </c>
      <c r="K99" s="1" t="s">
        <v>24</v>
      </c>
      <c r="L99" s="1" t="s">
        <v>33</v>
      </c>
      <c r="M99" s="1"/>
      <c r="N99" s="1" t="s">
        <v>87</v>
      </c>
      <c r="O99" s="1" t="s">
        <v>88</v>
      </c>
      <c r="P99" s="1"/>
      <c r="Q99" s="1"/>
      <c r="R99" s="1"/>
      <c r="S99" s="1"/>
      <c r="T99" s="1"/>
      <c r="U99">
        <f t="shared" si="1"/>
        <v>2</v>
      </c>
      <c r="V99" s="1">
        <v>1.5</v>
      </c>
      <c r="W99">
        <f t="shared" si="2"/>
        <v>3</v>
      </c>
    </row>
    <row r="100">
      <c r="A100" s="1">
        <v>9096.0</v>
      </c>
      <c r="B100" s="2">
        <v>43994.0</v>
      </c>
      <c r="C100" s="1">
        <v>4.0</v>
      </c>
      <c r="D100" s="1">
        <v>0.0</v>
      </c>
      <c r="E100" s="1">
        <v>5.0</v>
      </c>
      <c r="F100" s="1">
        <v>11.0</v>
      </c>
      <c r="G100" s="1">
        <v>0.0</v>
      </c>
      <c r="H100" s="1">
        <v>0.0</v>
      </c>
      <c r="I100" s="1">
        <v>0.0</v>
      </c>
      <c r="J100" s="1">
        <v>433.0</v>
      </c>
      <c r="K100" s="1" t="s">
        <v>17</v>
      </c>
      <c r="L100" s="1" t="s">
        <v>33</v>
      </c>
      <c r="M100" s="1"/>
      <c r="N100" s="1" t="s">
        <v>89</v>
      </c>
      <c r="O100" s="1" t="s">
        <v>90</v>
      </c>
      <c r="P100" s="1" t="s">
        <v>91</v>
      </c>
      <c r="Q100" s="1"/>
      <c r="R100" s="1"/>
      <c r="S100" s="1"/>
      <c r="T100" s="1"/>
      <c r="U100">
        <f t="shared" si="1"/>
        <v>3</v>
      </c>
      <c r="V100" s="1">
        <v>2.0</v>
      </c>
      <c r="W100">
        <f t="shared" si="2"/>
        <v>6</v>
      </c>
    </row>
    <row r="101">
      <c r="A101" s="1">
        <v>9098.0</v>
      </c>
      <c r="B101" s="2">
        <v>43995.0</v>
      </c>
      <c r="C101" s="1">
        <v>2.0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36.0</v>
      </c>
      <c r="K101" s="1" t="s">
        <v>53</v>
      </c>
      <c r="L101" s="1" t="s">
        <v>33</v>
      </c>
      <c r="M101" s="1" t="s">
        <v>41</v>
      </c>
      <c r="N101" s="1"/>
      <c r="O101" s="1"/>
      <c r="P101" s="1"/>
      <c r="Q101" s="1"/>
      <c r="R101" s="1"/>
      <c r="S101" s="1"/>
      <c r="T101" s="1"/>
      <c r="U101">
        <f t="shared" si="1"/>
        <v>1</v>
      </c>
      <c r="V101" s="1">
        <v>1.0</v>
      </c>
      <c r="W101">
        <f t="shared" si="2"/>
        <v>1</v>
      </c>
    </row>
    <row r="102">
      <c r="A102" s="1">
        <v>9099.0</v>
      </c>
      <c r="B102" s="2">
        <v>43995.0</v>
      </c>
      <c r="C102" s="1">
        <v>4.0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72.0</v>
      </c>
      <c r="K102" s="1" t="s">
        <v>51</v>
      </c>
      <c r="L102" s="1" t="s">
        <v>33</v>
      </c>
      <c r="M102" s="1" t="s">
        <v>124</v>
      </c>
      <c r="N102" s="1"/>
      <c r="O102" s="1"/>
      <c r="P102" s="1"/>
      <c r="Q102" s="1"/>
      <c r="R102" s="1"/>
      <c r="S102" s="1"/>
      <c r="T102" s="1"/>
      <c r="U102">
        <f t="shared" si="1"/>
        <v>1</v>
      </c>
      <c r="V102" s="1">
        <v>0.25</v>
      </c>
      <c r="W102">
        <f t="shared" si="2"/>
        <v>0.25</v>
      </c>
    </row>
    <row r="103">
      <c r="A103" s="1">
        <v>9100.0</v>
      </c>
      <c r="B103" s="2">
        <v>43995.0</v>
      </c>
      <c r="C103" s="1">
        <v>2.0</v>
      </c>
      <c r="D103" s="1">
        <v>0.0</v>
      </c>
      <c r="E103" s="1">
        <v>0.0</v>
      </c>
      <c r="F103" s="1">
        <v>4.0</v>
      </c>
      <c r="G103" s="1">
        <v>0.0</v>
      </c>
      <c r="H103" s="1">
        <v>3.0</v>
      </c>
      <c r="I103" s="1">
        <v>0.0</v>
      </c>
      <c r="J103" s="1">
        <v>218.0</v>
      </c>
      <c r="K103" s="1" t="s">
        <v>32</v>
      </c>
      <c r="L103" s="1" t="s">
        <v>33</v>
      </c>
      <c r="M103" s="1"/>
      <c r="N103" s="1" t="s">
        <v>124</v>
      </c>
      <c r="O103" s="1" t="s">
        <v>125</v>
      </c>
      <c r="P103" s="1" t="s">
        <v>126</v>
      </c>
      <c r="Q103" s="1"/>
      <c r="R103" s="1"/>
      <c r="S103" s="1"/>
      <c r="T103" s="1"/>
      <c r="U103">
        <f t="shared" si="1"/>
        <v>3</v>
      </c>
      <c r="V103" s="1">
        <v>1.75</v>
      </c>
      <c r="W103">
        <f t="shared" si="2"/>
        <v>5.25</v>
      </c>
    </row>
    <row r="104">
      <c r="A104" s="1">
        <v>9101.0</v>
      </c>
      <c r="B104" s="2">
        <v>43995.0</v>
      </c>
      <c r="C104" s="1">
        <v>3.0</v>
      </c>
      <c r="D104" s="1">
        <v>0.0</v>
      </c>
      <c r="E104" s="1">
        <v>3.0</v>
      </c>
      <c r="F104" s="1">
        <v>12.5</v>
      </c>
      <c r="G104" s="1">
        <v>3.0</v>
      </c>
      <c r="H104" s="1">
        <v>5.0</v>
      </c>
      <c r="I104" s="1">
        <v>0.0</v>
      </c>
      <c r="J104" s="1">
        <v>632.0</v>
      </c>
      <c r="K104" s="1" t="s">
        <v>94</v>
      </c>
      <c r="L104" s="1" t="s">
        <v>33</v>
      </c>
      <c r="M104" s="1"/>
      <c r="N104" s="1" t="s">
        <v>95</v>
      </c>
      <c r="O104" s="1" t="s">
        <v>21</v>
      </c>
      <c r="P104" s="1"/>
      <c r="Q104" s="1"/>
      <c r="R104" s="1"/>
      <c r="S104" s="1"/>
      <c r="T104" s="1"/>
      <c r="U104">
        <f t="shared" si="1"/>
        <v>2</v>
      </c>
      <c r="V104" s="1">
        <v>2.0</v>
      </c>
      <c r="W104">
        <f t="shared" si="2"/>
        <v>4</v>
      </c>
    </row>
    <row r="105">
      <c r="A105" s="1">
        <v>9102.0</v>
      </c>
      <c r="B105" s="2">
        <v>43995.0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 t="s">
        <v>96</v>
      </c>
      <c r="L105" s="1" t="s">
        <v>33</v>
      </c>
      <c r="M105" s="1" t="s">
        <v>97</v>
      </c>
      <c r="N105" s="1"/>
      <c r="O105" s="1" t="s">
        <v>86</v>
      </c>
      <c r="P105" s="1" t="s">
        <v>21</v>
      </c>
      <c r="Q105" s="1" t="s">
        <v>98</v>
      </c>
      <c r="R105" s="1" t="s">
        <v>127</v>
      </c>
      <c r="S105" s="1"/>
      <c r="T105" s="1"/>
      <c r="U105">
        <f t="shared" si="1"/>
        <v>5</v>
      </c>
      <c r="V105" s="1">
        <v>2.0</v>
      </c>
      <c r="W105">
        <f t="shared" si="2"/>
        <v>10</v>
      </c>
    </row>
    <row r="106">
      <c r="A106" s="1">
        <v>9103.0</v>
      </c>
      <c r="B106" s="2">
        <v>43995.0</v>
      </c>
      <c r="C106" s="1">
        <v>3.0</v>
      </c>
      <c r="D106" s="1">
        <v>0.0</v>
      </c>
      <c r="E106" s="1">
        <v>15.5</v>
      </c>
      <c r="F106" s="1">
        <v>0.0</v>
      </c>
      <c r="G106" s="1">
        <v>3.0</v>
      </c>
      <c r="H106" s="1">
        <v>5.0</v>
      </c>
      <c r="I106" s="1">
        <v>0.0</v>
      </c>
      <c r="J106" s="1">
        <v>494.5</v>
      </c>
      <c r="K106" s="1" t="s">
        <v>94</v>
      </c>
      <c r="L106" s="1" t="s">
        <v>33</v>
      </c>
      <c r="M106" s="1" t="s">
        <v>83</v>
      </c>
      <c r="N106" s="1"/>
      <c r="O106" s="1" t="s">
        <v>21</v>
      </c>
      <c r="P106" s="1"/>
      <c r="Q106" s="1"/>
      <c r="R106" s="1"/>
      <c r="S106" s="1"/>
      <c r="T106" s="1"/>
      <c r="U106">
        <f t="shared" si="1"/>
        <v>2</v>
      </c>
      <c r="V106" s="1">
        <v>2.0</v>
      </c>
      <c r="W106">
        <f t="shared" si="2"/>
        <v>4</v>
      </c>
    </row>
    <row r="107">
      <c r="A107" s="1">
        <v>9104.0</v>
      </c>
      <c r="B107" s="2">
        <v>43995.0</v>
      </c>
      <c r="C107" s="1">
        <v>7.0</v>
      </c>
      <c r="D107" s="1">
        <v>4.0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202.0</v>
      </c>
      <c r="K107" s="1" t="s">
        <v>29</v>
      </c>
      <c r="L107" s="1" t="s">
        <v>33</v>
      </c>
      <c r="M107" s="1" t="s">
        <v>102</v>
      </c>
      <c r="N107" s="1"/>
      <c r="O107" s="1" t="s">
        <v>21</v>
      </c>
      <c r="P107" s="1"/>
      <c r="Q107" s="1"/>
      <c r="R107" s="1"/>
      <c r="S107" s="1"/>
      <c r="T107" s="1"/>
      <c r="U107">
        <f t="shared" si="1"/>
        <v>2</v>
      </c>
      <c r="V107" s="1">
        <v>2.0</v>
      </c>
      <c r="W107">
        <f t="shared" si="2"/>
        <v>4</v>
      </c>
    </row>
    <row r="108">
      <c r="A108" s="1">
        <v>9105.0</v>
      </c>
      <c r="B108" s="2">
        <v>43995.0</v>
      </c>
      <c r="C108" s="1">
        <v>5.0</v>
      </c>
      <c r="D108" s="1">
        <v>2.0</v>
      </c>
      <c r="E108" s="1">
        <v>6.0</v>
      </c>
      <c r="F108" s="1">
        <v>0.0</v>
      </c>
      <c r="G108" s="1">
        <v>0.0</v>
      </c>
      <c r="H108" s="1">
        <v>0.0</v>
      </c>
      <c r="I108" s="1">
        <v>0.0</v>
      </c>
      <c r="J108" s="1">
        <v>218.0</v>
      </c>
      <c r="K108" s="1" t="s">
        <v>24</v>
      </c>
      <c r="L108" s="1" t="s">
        <v>33</v>
      </c>
      <c r="M108" s="1"/>
      <c r="N108" s="1" t="s">
        <v>28</v>
      </c>
      <c r="O108" s="1" t="s">
        <v>105</v>
      </c>
      <c r="P108" s="1" t="s">
        <v>128</v>
      </c>
      <c r="Q108" s="1" t="s">
        <v>129</v>
      </c>
      <c r="R108" s="1" t="s">
        <v>21</v>
      </c>
      <c r="S108" s="1"/>
      <c r="T108" s="1"/>
      <c r="U108">
        <f t="shared" si="1"/>
        <v>5</v>
      </c>
      <c r="V108" s="1">
        <v>2.0</v>
      </c>
      <c r="W108">
        <f t="shared" si="2"/>
        <v>10</v>
      </c>
    </row>
    <row r="109">
      <c r="A109" s="1">
        <v>9106.0</v>
      </c>
      <c r="B109" s="2">
        <v>43995.0</v>
      </c>
      <c r="C109" s="1">
        <v>3.5</v>
      </c>
      <c r="D109" s="1">
        <v>1.5</v>
      </c>
      <c r="E109" s="1">
        <v>5.0</v>
      </c>
      <c r="F109" s="1">
        <v>7.0</v>
      </c>
      <c r="G109" s="1">
        <v>4.0</v>
      </c>
      <c r="H109" s="1">
        <v>0.0</v>
      </c>
      <c r="I109" s="1">
        <v>0.0</v>
      </c>
      <c r="J109" s="1">
        <v>452.5</v>
      </c>
      <c r="K109" s="1" t="s">
        <v>17</v>
      </c>
      <c r="L109" s="1" t="s">
        <v>33</v>
      </c>
      <c r="M109" s="1"/>
      <c r="N109" s="1" t="s">
        <v>130</v>
      </c>
      <c r="O109" s="1" t="s">
        <v>21</v>
      </c>
      <c r="P109" s="1" t="s">
        <v>131</v>
      </c>
      <c r="Q109" s="1" t="s">
        <v>23</v>
      </c>
      <c r="R109" s="1"/>
      <c r="S109" s="1"/>
      <c r="T109" s="1"/>
      <c r="U109">
        <f t="shared" si="1"/>
        <v>4</v>
      </c>
      <c r="V109" s="1">
        <v>2.0</v>
      </c>
      <c r="W109">
        <f t="shared" si="2"/>
        <v>8</v>
      </c>
    </row>
    <row r="110">
      <c r="A110" s="1">
        <v>9108.0</v>
      </c>
      <c r="B110" s="2">
        <v>43996.0</v>
      </c>
      <c r="C110" s="1">
        <v>5.0</v>
      </c>
      <c r="D110" s="1">
        <v>0.0</v>
      </c>
      <c r="E110" s="1">
        <v>1.0</v>
      </c>
      <c r="F110" s="1">
        <v>5.0</v>
      </c>
      <c r="G110" s="1">
        <v>1.0</v>
      </c>
      <c r="H110" s="1">
        <v>1.0</v>
      </c>
      <c r="I110" s="1">
        <v>0.0</v>
      </c>
      <c r="J110" s="1">
        <v>287.0</v>
      </c>
      <c r="K110" s="1" t="s">
        <v>51</v>
      </c>
      <c r="L110" s="1" t="s">
        <v>33</v>
      </c>
      <c r="M110" s="1"/>
      <c r="N110" s="1" t="s">
        <v>109</v>
      </c>
      <c r="O110" s="1"/>
      <c r="P110" s="1"/>
      <c r="Q110" s="1"/>
      <c r="R110" s="1"/>
      <c r="S110" s="1"/>
      <c r="T110" s="1"/>
      <c r="U110">
        <f t="shared" si="1"/>
        <v>1</v>
      </c>
      <c r="V110" s="1">
        <v>1.5</v>
      </c>
      <c r="W110">
        <f t="shared" si="2"/>
        <v>1.5</v>
      </c>
    </row>
    <row r="111">
      <c r="A111" s="1">
        <v>9110.0</v>
      </c>
      <c r="B111" s="2">
        <v>43996.0</v>
      </c>
      <c r="C111" s="1">
        <v>5.0</v>
      </c>
      <c r="D111" s="1">
        <v>0.0</v>
      </c>
      <c r="E111" s="1">
        <v>1.0</v>
      </c>
      <c r="F111" s="1">
        <v>5.5</v>
      </c>
      <c r="G111" s="1">
        <v>1.0</v>
      </c>
      <c r="H111" s="1">
        <v>1.0</v>
      </c>
      <c r="I111" s="1">
        <v>0.0</v>
      </c>
      <c r="J111" s="1">
        <v>300.0</v>
      </c>
      <c r="K111" s="1" t="s">
        <v>32</v>
      </c>
      <c r="L111" s="1" t="s">
        <v>33</v>
      </c>
      <c r="M111" s="1"/>
      <c r="N111" s="1" t="s">
        <v>110</v>
      </c>
      <c r="O111" s="1" t="s">
        <v>109</v>
      </c>
      <c r="P111" s="1" t="s">
        <v>111</v>
      </c>
      <c r="Q111" s="1"/>
      <c r="R111" s="1"/>
      <c r="S111" s="1"/>
      <c r="T111" s="1"/>
      <c r="U111">
        <f t="shared" si="1"/>
        <v>3</v>
      </c>
      <c r="V111" s="1">
        <v>1.5</v>
      </c>
      <c r="W111">
        <f t="shared" si="2"/>
        <v>4.5</v>
      </c>
    </row>
    <row r="112">
      <c r="A112" s="1">
        <v>9111.0</v>
      </c>
      <c r="B112" s="2">
        <v>43996.0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18.0</v>
      </c>
      <c r="K112" s="1" t="s">
        <v>53</v>
      </c>
      <c r="L112" s="1" t="s">
        <v>33</v>
      </c>
      <c r="M112" s="1"/>
      <c r="N112" s="1" t="s">
        <v>112</v>
      </c>
      <c r="O112" s="1"/>
      <c r="P112" s="1"/>
      <c r="Q112" s="1"/>
      <c r="R112" s="1"/>
      <c r="S112" s="1"/>
      <c r="T112" s="1"/>
      <c r="U112">
        <f t="shared" si="1"/>
        <v>1</v>
      </c>
      <c r="V112" s="1">
        <v>0.75</v>
      </c>
      <c r="W112">
        <f t="shared" si="2"/>
        <v>0.75</v>
      </c>
    </row>
    <row r="113">
      <c r="A113" s="1">
        <v>9114.0</v>
      </c>
      <c r="B113" s="2">
        <v>44009.0</v>
      </c>
      <c r="C113" s="1">
        <v>4.0</v>
      </c>
      <c r="D113" s="1">
        <v>1.0</v>
      </c>
      <c r="E113" s="1">
        <v>3.4</v>
      </c>
      <c r="F113" s="1">
        <v>9.1</v>
      </c>
      <c r="G113" s="1">
        <v>2.2</v>
      </c>
      <c r="H113" s="1">
        <v>0.0</v>
      </c>
      <c r="I113" s="1">
        <v>0.0</v>
      </c>
      <c r="J113" s="1">
        <v>435.8</v>
      </c>
      <c r="K113" s="1" t="s">
        <v>17</v>
      </c>
      <c r="L113" s="1" t="s">
        <v>33</v>
      </c>
      <c r="M113" s="1"/>
      <c r="N113" s="1" t="s">
        <v>130</v>
      </c>
      <c r="O113" s="1" t="s">
        <v>21</v>
      </c>
      <c r="P113" s="1" t="s">
        <v>23</v>
      </c>
      <c r="Q113" s="1"/>
      <c r="R113" s="1"/>
      <c r="S113" s="1"/>
      <c r="T113" s="1"/>
      <c r="U113">
        <f t="shared" si="1"/>
        <v>3</v>
      </c>
      <c r="V113" s="1">
        <v>1.8</v>
      </c>
      <c r="W113">
        <f t="shared" si="2"/>
        <v>5.4</v>
      </c>
    </row>
    <row r="114">
      <c r="A114" s="1">
        <v>9115.0</v>
      </c>
      <c r="B114" s="2">
        <v>43997.0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18.0</v>
      </c>
      <c r="K114" s="1" t="s">
        <v>49</v>
      </c>
      <c r="L114" s="1" t="s">
        <v>33</v>
      </c>
      <c r="M114" s="1" t="s">
        <v>50</v>
      </c>
      <c r="N114" s="1"/>
      <c r="O114" s="1"/>
      <c r="P114" s="1"/>
      <c r="Q114" s="1"/>
      <c r="R114" s="1"/>
      <c r="S114" s="1"/>
      <c r="T114" s="1"/>
      <c r="U114">
        <f t="shared" si="1"/>
        <v>1</v>
      </c>
      <c r="V114" s="1">
        <v>2.5</v>
      </c>
      <c r="W114">
        <f t="shared" si="2"/>
        <v>2.5</v>
      </c>
    </row>
    <row r="115">
      <c r="A115" s="1">
        <v>9116.0</v>
      </c>
      <c r="B115" s="2">
        <v>43997.0</v>
      </c>
      <c r="C115" s="1">
        <v>2.0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36.0</v>
      </c>
      <c r="K115" s="1" t="s">
        <v>51</v>
      </c>
      <c r="L115" s="1" t="s">
        <v>33</v>
      </c>
      <c r="M115" s="1" t="s">
        <v>52</v>
      </c>
      <c r="N115" s="1"/>
      <c r="O115" s="1"/>
      <c r="P115" s="1"/>
      <c r="Q115" s="1"/>
      <c r="R115" s="1"/>
      <c r="S115" s="1"/>
      <c r="T115" s="1"/>
      <c r="U115">
        <f t="shared" si="1"/>
        <v>1</v>
      </c>
      <c r="V115" s="1">
        <v>0.25</v>
      </c>
      <c r="W115">
        <f t="shared" si="2"/>
        <v>0.25</v>
      </c>
    </row>
    <row r="116">
      <c r="A116" s="1">
        <v>9118.0</v>
      </c>
      <c r="B116" s="2">
        <v>43997.0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18.0</v>
      </c>
      <c r="K116" s="1" t="s">
        <v>53</v>
      </c>
      <c r="L116" s="1" t="s">
        <v>33</v>
      </c>
      <c r="M116" s="1" t="s">
        <v>54</v>
      </c>
      <c r="N116" s="1"/>
      <c r="O116" s="1"/>
      <c r="P116" s="1"/>
      <c r="Q116" s="1"/>
      <c r="R116" s="1"/>
      <c r="S116" s="1"/>
      <c r="T116" s="1"/>
      <c r="U116">
        <f t="shared" si="1"/>
        <v>1</v>
      </c>
      <c r="V116" s="1">
        <v>1.0</v>
      </c>
      <c r="W116">
        <f t="shared" si="2"/>
        <v>1</v>
      </c>
    </row>
    <row r="117">
      <c r="A117" s="1">
        <v>9119.0</v>
      </c>
      <c r="B117" s="2">
        <v>43997.0</v>
      </c>
      <c r="C117" s="1">
        <v>3.0</v>
      </c>
      <c r="D117" s="1">
        <v>2.0</v>
      </c>
      <c r="E117" s="1">
        <v>2.0</v>
      </c>
      <c r="F117" s="1">
        <v>12.0</v>
      </c>
      <c r="G117" s="1">
        <v>0.0</v>
      </c>
      <c r="H117" s="1">
        <v>0.0</v>
      </c>
      <c r="I117" s="1">
        <v>0.0</v>
      </c>
      <c r="J117" s="1">
        <v>434.0</v>
      </c>
      <c r="K117" s="1" t="s">
        <v>17</v>
      </c>
      <c r="L117" s="1" t="s">
        <v>33</v>
      </c>
      <c r="M117" s="1"/>
      <c r="N117" s="1" t="s">
        <v>36</v>
      </c>
      <c r="O117" s="1" t="s">
        <v>37</v>
      </c>
      <c r="P117" s="1" t="s">
        <v>39</v>
      </c>
      <c r="Q117" s="1"/>
      <c r="R117" s="1"/>
      <c r="S117" s="1"/>
      <c r="T117" s="1"/>
      <c r="U117">
        <f t="shared" si="1"/>
        <v>3</v>
      </c>
      <c r="V117" s="1">
        <v>2.0</v>
      </c>
      <c r="W117">
        <f t="shared" si="2"/>
        <v>6</v>
      </c>
    </row>
    <row r="118">
      <c r="A118" s="1">
        <v>9120.0</v>
      </c>
      <c r="B118" s="2">
        <v>43997.0</v>
      </c>
      <c r="C118" s="1">
        <v>0.0</v>
      </c>
      <c r="D118" s="1">
        <v>0.0</v>
      </c>
      <c r="E118" s="1">
        <v>0.0</v>
      </c>
      <c r="F118" s="1">
        <v>8.0</v>
      </c>
      <c r="G118" s="1">
        <v>0.0</v>
      </c>
      <c r="H118" s="1">
        <v>0.0</v>
      </c>
      <c r="I118" s="1">
        <v>0.0</v>
      </c>
      <c r="J118" s="1">
        <v>208.0</v>
      </c>
      <c r="K118" s="1" t="s">
        <v>116</v>
      </c>
      <c r="L118" s="1" t="s">
        <v>33</v>
      </c>
      <c r="M118" s="1" t="s">
        <v>50</v>
      </c>
      <c r="N118" s="1"/>
      <c r="O118" s="1"/>
      <c r="P118" s="1"/>
      <c r="Q118" s="1"/>
      <c r="R118" s="1"/>
      <c r="S118" s="1"/>
      <c r="T118" s="1"/>
      <c r="U118">
        <f t="shared" si="1"/>
        <v>1</v>
      </c>
      <c r="V118" s="1">
        <v>2.5</v>
      </c>
      <c r="W118">
        <f t="shared" si="2"/>
        <v>2.5</v>
      </c>
    </row>
    <row r="119">
      <c r="A119" s="1">
        <v>9121.0</v>
      </c>
      <c r="B119" s="2">
        <v>43997.0</v>
      </c>
      <c r="C119" s="1">
        <v>3.0</v>
      </c>
      <c r="D119" s="1">
        <v>1.0</v>
      </c>
      <c r="E119" s="1">
        <v>2.0</v>
      </c>
      <c r="F119" s="1">
        <v>6.0</v>
      </c>
      <c r="G119" s="1">
        <v>2.0</v>
      </c>
      <c r="H119" s="1">
        <v>4.0</v>
      </c>
      <c r="I119" s="1">
        <v>0.0</v>
      </c>
      <c r="J119" s="1">
        <v>415.0</v>
      </c>
      <c r="K119" s="1" t="s">
        <v>32</v>
      </c>
      <c r="L119" s="1" t="s">
        <v>33</v>
      </c>
      <c r="M119" s="1"/>
      <c r="N119" s="1" t="s">
        <v>50</v>
      </c>
      <c r="O119" s="1" t="s">
        <v>52</v>
      </c>
      <c r="P119" s="1"/>
      <c r="Q119" s="1"/>
      <c r="R119" s="1"/>
      <c r="S119" s="1"/>
      <c r="T119" s="1"/>
      <c r="U119">
        <f t="shared" si="1"/>
        <v>2</v>
      </c>
      <c r="V119" s="1">
        <v>1.0</v>
      </c>
      <c r="W119">
        <f t="shared" si="2"/>
        <v>2</v>
      </c>
    </row>
    <row r="120">
      <c r="A120" s="1">
        <v>9122.0</v>
      </c>
      <c r="B120" s="2">
        <v>43997.0</v>
      </c>
      <c r="C120" s="1">
        <v>10.0</v>
      </c>
      <c r="D120" s="1">
        <v>1.7</v>
      </c>
      <c r="E120" s="1">
        <v>0.0</v>
      </c>
      <c r="F120" s="1">
        <v>0.0</v>
      </c>
      <c r="G120" s="1">
        <v>0.0</v>
      </c>
      <c r="H120" s="1">
        <v>16.7</v>
      </c>
      <c r="I120" s="1">
        <v>0.0</v>
      </c>
      <c r="J120" s="1">
        <v>646.5</v>
      </c>
      <c r="K120" s="1" t="s">
        <v>57</v>
      </c>
      <c r="L120" s="1" t="s">
        <v>33</v>
      </c>
      <c r="M120" s="1" t="s">
        <v>72</v>
      </c>
      <c r="N120" s="1" t="s">
        <v>37</v>
      </c>
      <c r="O120" s="1"/>
      <c r="P120" s="1"/>
      <c r="Q120" s="1"/>
      <c r="R120" s="1"/>
      <c r="S120" s="1"/>
      <c r="T120" s="1"/>
      <c r="U120">
        <f t="shared" si="1"/>
        <v>2</v>
      </c>
      <c r="V120" s="1">
        <v>1.0</v>
      </c>
      <c r="W120">
        <f t="shared" si="2"/>
        <v>2</v>
      </c>
    </row>
    <row r="121">
      <c r="A121" s="1">
        <v>9123.0</v>
      </c>
      <c r="B121" s="2">
        <v>43997.0</v>
      </c>
      <c r="C121" s="1">
        <v>0.5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9.0</v>
      </c>
      <c r="K121" s="1" t="s">
        <v>58</v>
      </c>
      <c r="L121" s="1" t="s">
        <v>33</v>
      </c>
      <c r="M121" s="1" t="s">
        <v>59</v>
      </c>
      <c r="N121" s="1"/>
      <c r="O121" s="1"/>
      <c r="P121" s="1"/>
      <c r="Q121" s="1"/>
      <c r="R121" s="1"/>
      <c r="S121" s="1"/>
      <c r="T121" s="1"/>
      <c r="U121">
        <f t="shared" si="1"/>
        <v>1</v>
      </c>
      <c r="V121" s="1">
        <v>0.5</v>
      </c>
      <c r="W121">
        <f t="shared" si="2"/>
        <v>0.5</v>
      </c>
    </row>
    <row r="122">
      <c r="A122" s="1">
        <v>9127.0</v>
      </c>
      <c r="B122" s="2">
        <v>43998.0</v>
      </c>
      <c r="C122" s="1">
        <v>3.0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54.0</v>
      </c>
      <c r="K122" s="1" t="s">
        <v>51</v>
      </c>
      <c r="L122" s="1" t="s">
        <v>33</v>
      </c>
      <c r="M122" s="1" t="s">
        <v>62</v>
      </c>
      <c r="N122" s="1"/>
      <c r="O122" s="1"/>
      <c r="P122" s="1"/>
      <c r="Q122" s="1"/>
      <c r="R122" s="1"/>
      <c r="S122" s="1"/>
      <c r="T122" s="1"/>
      <c r="U122">
        <f t="shared" si="1"/>
        <v>1</v>
      </c>
      <c r="V122" s="1">
        <v>0.5</v>
      </c>
      <c r="W122">
        <f t="shared" si="2"/>
        <v>0.5</v>
      </c>
    </row>
    <row r="123">
      <c r="A123" s="1">
        <v>9128.0</v>
      </c>
      <c r="B123" s="2">
        <v>43998.0</v>
      </c>
      <c r="C123" s="1">
        <v>7.0</v>
      </c>
      <c r="D123" s="1">
        <v>2.0</v>
      </c>
      <c r="E123" s="1">
        <v>0.0</v>
      </c>
      <c r="F123" s="1">
        <v>3.5</v>
      </c>
      <c r="G123" s="1">
        <v>1.5</v>
      </c>
      <c r="H123" s="1">
        <v>1.5</v>
      </c>
      <c r="I123" s="1">
        <v>0.0</v>
      </c>
      <c r="J123" s="1">
        <v>333.0</v>
      </c>
      <c r="K123" s="1" t="s">
        <v>32</v>
      </c>
      <c r="L123" s="1" t="s">
        <v>33</v>
      </c>
      <c r="M123" s="1" t="s">
        <v>63</v>
      </c>
      <c r="N123" s="1" t="s">
        <v>62</v>
      </c>
      <c r="O123" s="1"/>
      <c r="P123" s="1" t="s">
        <v>64</v>
      </c>
      <c r="Q123" s="1" t="s">
        <v>65</v>
      </c>
      <c r="R123" s="1"/>
      <c r="S123" s="1"/>
      <c r="T123" s="1"/>
      <c r="U123">
        <f t="shared" si="1"/>
        <v>4</v>
      </c>
      <c r="V123" s="1">
        <v>1.5</v>
      </c>
      <c r="W123">
        <f t="shared" si="2"/>
        <v>6</v>
      </c>
    </row>
    <row r="124">
      <c r="A124" s="1">
        <v>9130.0</v>
      </c>
      <c r="B124" s="2">
        <v>43998.0</v>
      </c>
      <c r="C124" s="1">
        <v>0.0</v>
      </c>
      <c r="D124" s="1">
        <v>5.0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95.0</v>
      </c>
      <c r="K124" s="1" t="s">
        <v>29</v>
      </c>
      <c r="L124" s="1" t="s">
        <v>33</v>
      </c>
      <c r="M124" s="1"/>
      <c r="N124" s="1" t="s">
        <v>21</v>
      </c>
      <c r="O124" s="1" t="s">
        <v>31</v>
      </c>
      <c r="P124" s="1"/>
      <c r="Q124" s="1"/>
      <c r="R124" s="1"/>
      <c r="S124" s="1"/>
      <c r="T124" s="1"/>
      <c r="U124">
        <f t="shared" si="1"/>
        <v>2</v>
      </c>
      <c r="V124" s="1">
        <v>1.0</v>
      </c>
      <c r="W124">
        <f t="shared" si="2"/>
        <v>2</v>
      </c>
    </row>
    <row r="125">
      <c r="A125" s="1">
        <v>9131.0</v>
      </c>
      <c r="B125" s="2">
        <v>43998.0</v>
      </c>
      <c r="C125" s="1">
        <v>3.0</v>
      </c>
      <c r="D125" s="1">
        <v>0.0</v>
      </c>
      <c r="E125" s="1">
        <v>2.0</v>
      </c>
      <c r="F125" s="1">
        <v>3.0</v>
      </c>
      <c r="G125" s="1">
        <v>2.5</v>
      </c>
      <c r="H125" s="1">
        <v>0.0</v>
      </c>
      <c r="I125" s="1">
        <v>0.0</v>
      </c>
      <c r="J125" s="1">
        <v>227.0</v>
      </c>
      <c r="K125" s="1" t="s">
        <v>24</v>
      </c>
      <c r="L125" s="1" t="s">
        <v>33</v>
      </c>
      <c r="M125" s="1" t="s">
        <v>26</v>
      </c>
      <c r="N125" s="1"/>
      <c r="O125" s="1" t="s">
        <v>28</v>
      </c>
      <c r="P125" s="1" t="s">
        <v>21</v>
      </c>
      <c r="Q125" s="1"/>
      <c r="R125" s="1"/>
      <c r="S125" s="1"/>
      <c r="T125" s="1"/>
      <c r="U125">
        <f t="shared" si="1"/>
        <v>3</v>
      </c>
      <c r="V125" s="1">
        <v>2.0</v>
      </c>
      <c r="W125">
        <f t="shared" si="2"/>
        <v>6</v>
      </c>
    </row>
    <row r="126">
      <c r="A126" s="1">
        <v>9132.0</v>
      </c>
      <c r="B126" s="2">
        <v>43998.0</v>
      </c>
      <c r="C126" s="1">
        <v>3.7</v>
      </c>
      <c r="D126" s="1">
        <v>0.0</v>
      </c>
      <c r="E126" s="1">
        <v>14.7</v>
      </c>
      <c r="F126" s="1">
        <v>1.5</v>
      </c>
      <c r="G126" s="1">
        <v>2.7</v>
      </c>
      <c r="H126" s="1">
        <v>4.8</v>
      </c>
      <c r="I126" s="1">
        <v>0.0</v>
      </c>
      <c r="J126" s="1">
        <v>521.1</v>
      </c>
      <c r="K126" s="1" t="s">
        <v>117</v>
      </c>
      <c r="L126" s="1" t="s">
        <v>33</v>
      </c>
      <c r="M126" s="1" t="s">
        <v>118</v>
      </c>
      <c r="N126" s="1"/>
      <c r="O126" s="1" t="s">
        <v>35</v>
      </c>
      <c r="P126" s="1"/>
      <c r="Q126" s="1"/>
      <c r="R126" s="1"/>
      <c r="S126" s="1"/>
      <c r="T126" s="1"/>
      <c r="U126">
        <f t="shared" si="1"/>
        <v>2</v>
      </c>
      <c r="V126" s="1">
        <v>2.0</v>
      </c>
      <c r="W126">
        <f t="shared" si="2"/>
        <v>4</v>
      </c>
    </row>
    <row r="127">
      <c r="A127" s="1">
        <v>9170.0</v>
      </c>
      <c r="B127" s="2">
        <v>43999.0</v>
      </c>
      <c r="C127" s="1">
        <v>1.0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18.0</v>
      </c>
      <c r="K127" s="1" t="s">
        <v>51</v>
      </c>
      <c r="L127" s="1" t="s">
        <v>33</v>
      </c>
      <c r="M127" s="1" t="s">
        <v>66</v>
      </c>
      <c r="N127" s="1"/>
      <c r="O127" s="1"/>
      <c r="P127" s="1"/>
      <c r="Q127" s="1"/>
      <c r="R127" s="1"/>
      <c r="S127" s="1"/>
      <c r="T127" s="1"/>
      <c r="U127">
        <f t="shared" si="1"/>
        <v>1</v>
      </c>
      <c r="V127" s="1">
        <v>0.25</v>
      </c>
      <c r="W127">
        <f t="shared" si="2"/>
        <v>0.25</v>
      </c>
    </row>
    <row r="128">
      <c r="A128" s="1">
        <v>9171.0</v>
      </c>
      <c r="B128" s="2">
        <v>43999.0</v>
      </c>
      <c r="C128" s="1">
        <v>4.0</v>
      </c>
      <c r="D128" s="1">
        <v>0.0</v>
      </c>
      <c r="E128" s="1">
        <v>5.0</v>
      </c>
      <c r="F128" s="1">
        <v>11.0</v>
      </c>
      <c r="G128" s="1">
        <v>0.0</v>
      </c>
      <c r="H128" s="1">
        <v>0.0</v>
      </c>
      <c r="I128" s="1">
        <v>0.0</v>
      </c>
      <c r="J128" s="1">
        <v>433.0</v>
      </c>
      <c r="K128" s="1" t="s">
        <v>17</v>
      </c>
      <c r="L128" s="1" t="s">
        <v>33</v>
      </c>
      <c r="M128" s="1"/>
      <c r="N128" s="1" t="s">
        <v>67</v>
      </c>
      <c r="O128" s="1" t="s">
        <v>68</v>
      </c>
      <c r="P128" s="1"/>
      <c r="Q128" s="1"/>
      <c r="R128" s="1"/>
      <c r="S128" s="1"/>
      <c r="T128" s="1"/>
      <c r="U128">
        <f t="shared" si="1"/>
        <v>2</v>
      </c>
      <c r="V128" s="1">
        <v>1.5</v>
      </c>
      <c r="W128">
        <f t="shared" si="2"/>
        <v>3</v>
      </c>
    </row>
    <row r="129">
      <c r="A129" s="1">
        <v>9172.0</v>
      </c>
      <c r="B129" s="2">
        <v>43999.0</v>
      </c>
      <c r="C129" s="1">
        <v>1.5</v>
      </c>
      <c r="D129" s="1">
        <v>1.5</v>
      </c>
      <c r="E129" s="1">
        <v>1.0</v>
      </c>
      <c r="F129" s="1">
        <v>6.0</v>
      </c>
      <c r="G129" s="1">
        <v>7.5</v>
      </c>
      <c r="H129" s="1">
        <v>0.0</v>
      </c>
      <c r="I129" s="1">
        <v>0.0</v>
      </c>
      <c r="J129" s="1">
        <v>421.5</v>
      </c>
      <c r="K129" s="1" t="s">
        <v>32</v>
      </c>
      <c r="L129" s="1" t="s">
        <v>33</v>
      </c>
      <c r="M129" s="1" t="s">
        <v>69</v>
      </c>
      <c r="N129" s="1" t="s">
        <v>66</v>
      </c>
      <c r="O129" s="1"/>
      <c r="P129" s="1" t="s">
        <v>70</v>
      </c>
      <c r="Q129" s="1"/>
      <c r="R129" s="1"/>
      <c r="S129" s="1"/>
      <c r="T129" s="1"/>
      <c r="U129">
        <f t="shared" si="1"/>
        <v>3</v>
      </c>
      <c r="V129" s="1">
        <v>1.5</v>
      </c>
      <c r="W129">
        <f t="shared" si="2"/>
        <v>4.5</v>
      </c>
    </row>
    <row r="130">
      <c r="A130" s="1">
        <v>9174.0</v>
      </c>
      <c r="B130" s="2">
        <v>44007.0</v>
      </c>
      <c r="C130" s="1">
        <v>5.0</v>
      </c>
      <c r="D130" s="1">
        <v>0.0</v>
      </c>
      <c r="E130" s="1">
        <v>0.0</v>
      </c>
      <c r="F130" s="1">
        <v>5.0</v>
      </c>
      <c r="G130" s="1">
        <v>1.0</v>
      </c>
      <c r="H130" s="1">
        <v>0.0</v>
      </c>
      <c r="I130" s="1">
        <v>0.0</v>
      </c>
      <c r="J130" s="1">
        <v>246.0</v>
      </c>
      <c r="K130" s="1" t="s">
        <v>17</v>
      </c>
      <c r="L130" s="1" t="s">
        <v>33</v>
      </c>
      <c r="M130" s="1"/>
      <c r="N130" s="1" t="s">
        <v>78</v>
      </c>
      <c r="O130" s="1" t="s">
        <v>35</v>
      </c>
      <c r="P130" s="1" t="s">
        <v>39</v>
      </c>
      <c r="Q130" s="1" t="s">
        <v>79</v>
      </c>
      <c r="R130" s="1"/>
      <c r="S130" s="1"/>
      <c r="T130" s="1"/>
      <c r="U130">
        <f t="shared" si="1"/>
        <v>4</v>
      </c>
      <c r="V130" s="1">
        <v>1.0</v>
      </c>
      <c r="W130">
        <f t="shared" si="2"/>
        <v>4</v>
      </c>
    </row>
    <row r="131">
      <c r="A131" s="1">
        <v>9177.0</v>
      </c>
      <c r="B131" s="2">
        <v>44000.0</v>
      </c>
      <c r="C131" s="1">
        <v>1.0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18.0</v>
      </c>
      <c r="K131" s="1" t="s">
        <v>53</v>
      </c>
      <c r="L131" s="1" t="s">
        <v>33</v>
      </c>
      <c r="M131" s="1" t="s">
        <v>74</v>
      </c>
      <c r="N131" s="1"/>
      <c r="O131" s="1"/>
      <c r="P131" s="1"/>
      <c r="Q131" s="1"/>
      <c r="R131" s="1"/>
      <c r="S131" s="1"/>
      <c r="T131" s="1"/>
      <c r="U131">
        <f t="shared" si="1"/>
        <v>1</v>
      </c>
      <c r="V131" s="1">
        <v>1.0</v>
      </c>
      <c r="W131">
        <f t="shared" si="2"/>
        <v>1</v>
      </c>
    </row>
    <row r="132">
      <c r="A132" s="1">
        <v>9178.0</v>
      </c>
      <c r="B132" s="2">
        <v>44000.0</v>
      </c>
      <c r="C132" s="1">
        <v>3.0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54.0</v>
      </c>
      <c r="K132" s="1" t="s">
        <v>51</v>
      </c>
      <c r="L132" s="1" t="s">
        <v>33</v>
      </c>
      <c r="M132" s="1" t="s">
        <v>35</v>
      </c>
      <c r="N132" s="1"/>
      <c r="O132" s="1"/>
      <c r="P132" s="1"/>
      <c r="Q132" s="1"/>
      <c r="R132" s="1"/>
      <c r="S132" s="1"/>
      <c r="T132" s="1"/>
      <c r="U132">
        <f t="shared" si="1"/>
        <v>1</v>
      </c>
      <c r="V132" s="1">
        <v>0.5</v>
      </c>
      <c r="W132">
        <f t="shared" si="2"/>
        <v>0.5</v>
      </c>
    </row>
    <row r="133">
      <c r="A133" s="1">
        <v>9179.0</v>
      </c>
      <c r="B133" s="2">
        <v>44000.0</v>
      </c>
      <c r="C133" s="1">
        <v>2.0</v>
      </c>
      <c r="D133" s="1">
        <v>2.0</v>
      </c>
      <c r="E133" s="1">
        <v>3.0</v>
      </c>
      <c r="F133" s="1">
        <v>21.0</v>
      </c>
      <c r="G133" s="1">
        <v>0.0</v>
      </c>
      <c r="H133" s="1">
        <v>0.0</v>
      </c>
      <c r="I133" s="1">
        <v>0.0</v>
      </c>
      <c r="J133" s="1">
        <v>665.0</v>
      </c>
      <c r="K133" s="1" t="s">
        <v>17</v>
      </c>
      <c r="L133" s="1" t="s">
        <v>33</v>
      </c>
      <c r="M133" s="1"/>
      <c r="N133" s="1" t="s">
        <v>59</v>
      </c>
      <c r="O133" s="1" t="s">
        <v>77</v>
      </c>
      <c r="P133" s="1" t="s">
        <v>132</v>
      </c>
      <c r="Q133" s="1" t="s">
        <v>78</v>
      </c>
      <c r="R133" s="1" t="s">
        <v>35</v>
      </c>
      <c r="S133" s="1" t="s">
        <v>79</v>
      </c>
      <c r="T133" s="1" t="s">
        <v>80</v>
      </c>
      <c r="U133">
        <f t="shared" si="1"/>
        <v>7</v>
      </c>
      <c r="V133" s="1">
        <v>1.0</v>
      </c>
      <c r="W133">
        <f t="shared" si="2"/>
        <v>7</v>
      </c>
    </row>
    <row r="134">
      <c r="A134" s="1">
        <v>9180.0</v>
      </c>
      <c r="B134" s="2">
        <v>44000.0</v>
      </c>
      <c r="C134" s="1">
        <v>1.0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18.0</v>
      </c>
      <c r="K134" s="1" t="s">
        <v>58</v>
      </c>
      <c r="L134" s="1" t="s">
        <v>33</v>
      </c>
      <c r="M134" s="1" t="s">
        <v>59</v>
      </c>
      <c r="N134" s="1"/>
      <c r="O134" s="1"/>
      <c r="P134" s="1"/>
      <c r="Q134" s="1"/>
      <c r="R134" s="1"/>
      <c r="S134" s="1"/>
      <c r="T134" s="1"/>
      <c r="U134">
        <f t="shared" si="1"/>
        <v>1</v>
      </c>
      <c r="V134" s="1">
        <v>0.5</v>
      </c>
      <c r="W134">
        <f t="shared" si="2"/>
        <v>0.5</v>
      </c>
    </row>
    <row r="135">
      <c r="A135" s="1">
        <v>9181.0</v>
      </c>
      <c r="B135" s="2">
        <v>44000.0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18.0</v>
      </c>
      <c r="K135" s="1" t="s">
        <v>57</v>
      </c>
      <c r="L135" s="1" t="s">
        <v>33</v>
      </c>
      <c r="M135" s="1" t="s">
        <v>35</v>
      </c>
      <c r="N135" s="1"/>
      <c r="O135" s="1"/>
      <c r="P135" s="1"/>
      <c r="Q135" s="1"/>
      <c r="R135" s="1"/>
      <c r="S135" s="1"/>
      <c r="T135" s="1"/>
      <c r="U135">
        <f t="shared" si="1"/>
        <v>1</v>
      </c>
      <c r="V135" s="1">
        <v>0.0</v>
      </c>
      <c r="W135">
        <f t="shared" si="2"/>
        <v>0</v>
      </c>
    </row>
    <row r="136">
      <c r="A136" s="1">
        <v>9182.0</v>
      </c>
      <c r="B136" s="2">
        <v>44000.0</v>
      </c>
      <c r="C136" s="1">
        <v>3.0</v>
      </c>
      <c r="D136" s="1">
        <v>14.0</v>
      </c>
      <c r="E136" s="1">
        <v>5.0</v>
      </c>
      <c r="F136" s="1">
        <v>1.0</v>
      </c>
      <c r="G136" s="1">
        <v>0.0</v>
      </c>
      <c r="H136" s="1">
        <v>1.0</v>
      </c>
      <c r="I136" s="1">
        <v>0.0</v>
      </c>
      <c r="J136" s="1">
        <v>447.0</v>
      </c>
      <c r="K136" s="1" t="s">
        <v>81</v>
      </c>
      <c r="L136" s="1" t="s">
        <v>33</v>
      </c>
      <c r="M136" s="1"/>
      <c r="N136" s="1" t="s">
        <v>35</v>
      </c>
      <c r="O136" s="1"/>
      <c r="P136" s="1"/>
      <c r="Q136" s="1"/>
      <c r="R136" s="1"/>
      <c r="S136" s="1"/>
      <c r="T136" s="1"/>
      <c r="U136">
        <f t="shared" si="1"/>
        <v>1</v>
      </c>
      <c r="V136" s="1">
        <v>1.0</v>
      </c>
      <c r="W136">
        <f t="shared" si="2"/>
        <v>1</v>
      </c>
    </row>
    <row r="137">
      <c r="A137" s="1">
        <v>9183.0</v>
      </c>
      <c r="B137" s="2">
        <v>44000.0</v>
      </c>
      <c r="C137" s="1">
        <v>1.0</v>
      </c>
      <c r="D137" s="1">
        <v>2.0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56.0</v>
      </c>
      <c r="K137" s="1" t="s">
        <v>29</v>
      </c>
      <c r="L137" s="1" t="s">
        <v>33</v>
      </c>
      <c r="M137" s="1" t="s">
        <v>35</v>
      </c>
      <c r="N137" s="1"/>
      <c r="O137" s="1"/>
      <c r="P137" s="1"/>
      <c r="Q137" s="1"/>
      <c r="R137" s="1"/>
      <c r="S137" s="1"/>
      <c r="T137" s="1"/>
      <c r="U137">
        <f t="shared" si="1"/>
        <v>1</v>
      </c>
      <c r="V137" s="1">
        <v>0.5</v>
      </c>
      <c r="W137">
        <f t="shared" si="2"/>
        <v>0.5</v>
      </c>
    </row>
    <row r="138">
      <c r="A138" s="1">
        <v>9186.0</v>
      </c>
      <c r="B138" s="2">
        <v>44001.0</v>
      </c>
      <c r="C138" s="1">
        <v>6.0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108.0</v>
      </c>
      <c r="K138" s="1" t="s">
        <v>82</v>
      </c>
      <c r="L138" s="1" t="s">
        <v>33</v>
      </c>
      <c r="M138" s="1" t="s">
        <v>83</v>
      </c>
      <c r="N138" s="1"/>
      <c r="O138" s="1"/>
      <c r="P138" s="1"/>
      <c r="Q138" s="1"/>
      <c r="R138" s="1"/>
      <c r="S138" s="1"/>
      <c r="T138" s="1"/>
      <c r="U138">
        <f t="shared" si="1"/>
        <v>1</v>
      </c>
      <c r="V138" s="1">
        <v>1.0</v>
      </c>
      <c r="W138">
        <f t="shared" si="2"/>
        <v>1</v>
      </c>
    </row>
    <row r="139">
      <c r="A139" s="1">
        <v>9187.0</v>
      </c>
      <c r="B139" s="2">
        <v>44001.0</v>
      </c>
      <c r="C139" s="1">
        <v>5.0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90.0</v>
      </c>
      <c r="K139" s="1" t="s">
        <v>51</v>
      </c>
      <c r="L139" s="1" t="s">
        <v>33</v>
      </c>
      <c r="M139" s="1" t="s">
        <v>84</v>
      </c>
      <c r="N139" s="1"/>
      <c r="O139" s="1"/>
      <c r="P139" s="1"/>
      <c r="Q139" s="1"/>
      <c r="R139" s="1"/>
      <c r="S139" s="1"/>
      <c r="T139" s="1"/>
      <c r="U139">
        <f t="shared" si="1"/>
        <v>1</v>
      </c>
      <c r="V139" s="1">
        <v>1.0</v>
      </c>
      <c r="W139">
        <f t="shared" si="2"/>
        <v>1</v>
      </c>
    </row>
    <row r="140">
      <c r="A140" s="1">
        <v>9188.0</v>
      </c>
      <c r="B140" s="2">
        <v>44001.0</v>
      </c>
      <c r="C140" s="1">
        <v>1.0</v>
      </c>
      <c r="D140" s="1">
        <v>0.0</v>
      </c>
      <c r="E140" s="1">
        <v>0.0</v>
      </c>
      <c r="F140" s="1">
        <v>3.5</v>
      </c>
      <c r="G140" s="1">
        <v>0.5</v>
      </c>
      <c r="H140" s="1">
        <v>0.0</v>
      </c>
      <c r="I140" s="1">
        <v>0.0</v>
      </c>
      <c r="J140" s="1">
        <v>122.0</v>
      </c>
      <c r="K140" s="1" t="s">
        <v>85</v>
      </c>
      <c r="L140" s="1" t="s">
        <v>33</v>
      </c>
      <c r="M140" s="1" t="s">
        <v>86</v>
      </c>
      <c r="N140" s="1"/>
      <c r="O140" s="1"/>
      <c r="P140" s="1"/>
      <c r="Q140" s="1"/>
      <c r="R140" s="1"/>
      <c r="S140" s="1"/>
      <c r="T140" s="1"/>
      <c r="U140">
        <f t="shared" si="1"/>
        <v>1</v>
      </c>
      <c r="V140" s="1">
        <v>0.5</v>
      </c>
      <c r="W140">
        <f t="shared" si="2"/>
        <v>0.5</v>
      </c>
    </row>
    <row r="141">
      <c r="A141" s="1">
        <v>9189.0</v>
      </c>
      <c r="B141" s="2">
        <v>44001.0</v>
      </c>
      <c r="C141" s="1">
        <v>5.0</v>
      </c>
      <c r="D141" s="1">
        <v>4.0</v>
      </c>
      <c r="E141" s="1">
        <v>0.0</v>
      </c>
      <c r="F141" s="1">
        <v>3.0</v>
      </c>
      <c r="G141" s="1">
        <v>2.0</v>
      </c>
      <c r="H141" s="1">
        <v>3.0</v>
      </c>
      <c r="I141" s="1">
        <v>0.0</v>
      </c>
      <c r="J141" s="1">
        <v>374.0</v>
      </c>
      <c r="K141" s="1" t="s">
        <v>32</v>
      </c>
      <c r="L141" s="1" t="s">
        <v>33</v>
      </c>
      <c r="M141" s="1"/>
      <c r="N141" s="1" t="s">
        <v>84</v>
      </c>
      <c r="O141" s="1"/>
      <c r="P141" s="1"/>
      <c r="Q141" s="1"/>
      <c r="R141" s="1"/>
      <c r="S141" s="1"/>
      <c r="T141" s="1"/>
      <c r="U141">
        <f t="shared" si="1"/>
        <v>1</v>
      </c>
      <c r="V141" s="1">
        <v>2.0</v>
      </c>
      <c r="W141">
        <f t="shared" si="2"/>
        <v>2</v>
      </c>
    </row>
    <row r="142">
      <c r="A142" s="1">
        <v>9190.0</v>
      </c>
      <c r="B142" s="2">
        <v>44001.0</v>
      </c>
      <c r="C142" s="1">
        <v>4.0</v>
      </c>
      <c r="D142" s="1">
        <v>0.0</v>
      </c>
      <c r="E142" s="1">
        <v>0.0</v>
      </c>
      <c r="F142" s="1">
        <v>8.0</v>
      </c>
      <c r="G142" s="1">
        <v>6.0</v>
      </c>
      <c r="H142" s="1">
        <v>0.0</v>
      </c>
      <c r="I142" s="1">
        <v>0.0</v>
      </c>
      <c r="J142" s="1">
        <v>436.0</v>
      </c>
      <c r="K142" s="1" t="s">
        <v>24</v>
      </c>
      <c r="L142" s="1" t="s">
        <v>33</v>
      </c>
      <c r="M142" s="1"/>
      <c r="N142" s="1" t="s">
        <v>133</v>
      </c>
      <c r="O142" s="1" t="s">
        <v>87</v>
      </c>
      <c r="P142" s="1" t="s">
        <v>88</v>
      </c>
      <c r="Q142" s="1"/>
      <c r="R142" s="1"/>
      <c r="S142" s="1"/>
      <c r="T142" s="1"/>
      <c r="U142">
        <f t="shared" si="1"/>
        <v>3</v>
      </c>
      <c r="V142" s="1">
        <v>2.0</v>
      </c>
      <c r="W142">
        <f t="shared" si="2"/>
        <v>6</v>
      </c>
    </row>
    <row r="143">
      <c r="A143" s="1">
        <v>9191.0</v>
      </c>
      <c r="B143" s="2">
        <v>44001.0</v>
      </c>
      <c r="C143" s="1">
        <v>3.0</v>
      </c>
      <c r="D143" s="1">
        <v>0.0</v>
      </c>
      <c r="E143" s="1">
        <v>3.0</v>
      </c>
      <c r="F143" s="1">
        <v>16.0</v>
      </c>
      <c r="G143" s="1">
        <v>7.0</v>
      </c>
      <c r="H143" s="1">
        <v>0.0</v>
      </c>
      <c r="I143" s="1">
        <v>0.0</v>
      </c>
      <c r="J143" s="1">
        <v>697.0</v>
      </c>
      <c r="K143" s="1" t="s">
        <v>17</v>
      </c>
      <c r="L143" s="1" t="s">
        <v>33</v>
      </c>
      <c r="M143" s="1"/>
      <c r="N143" s="1" t="s">
        <v>89</v>
      </c>
      <c r="O143" s="1" t="s">
        <v>90</v>
      </c>
      <c r="P143" s="1" t="s">
        <v>91</v>
      </c>
      <c r="Q143" s="1"/>
      <c r="R143" s="1"/>
      <c r="S143" s="1"/>
      <c r="T143" s="1"/>
      <c r="U143">
        <f t="shared" si="1"/>
        <v>3</v>
      </c>
      <c r="V143" s="1">
        <v>2.0</v>
      </c>
      <c r="W143">
        <f t="shared" si="2"/>
        <v>6</v>
      </c>
    </row>
    <row r="144">
      <c r="A144" s="1">
        <v>9192.0</v>
      </c>
      <c r="B144" s="2">
        <v>44001.0</v>
      </c>
      <c r="C144" s="1">
        <v>0.0</v>
      </c>
      <c r="D144" s="1">
        <v>0.0</v>
      </c>
      <c r="E144" s="1">
        <v>0.0</v>
      </c>
      <c r="F144" s="1">
        <v>7.0</v>
      </c>
      <c r="G144" s="1">
        <v>0.0</v>
      </c>
      <c r="H144" s="1">
        <v>0.0</v>
      </c>
      <c r="I144" s="1">
        <v>0.0</v>
      </c>
      <c r="J144" s="1">
        <v>182.0</v>
      </c>
      <c r="K144" s="1" t="s">
        <v>116</v>
      </c>
      <c r="L144" s="1" t="s">
        <v>33</v>
      </c>
      <c r="M144" s="1" t="s">
        <v>134</v>
      </c>
      <c r="N144" s="1"/>
      <c r="O144" s="1"/>
      <c r="P144" s="1"/>
      <c r="Q144" s="1"/>
      <c r="R144" s="1"/>
      <c r="S144" s="1"/>
      <c r="T144" s="1"/>
      <c r="U144">
        <f t="shared" si="1"/>
        <v>1</v>
      </c>
      <c r="V144" s="1">
        <v>2.0</v>
      </c>
      <c r="W144">
        <f t="shared" si="2"/>
        <v>2</v>
      </c>
    </row>
    <row r="145">
      <c r="A145" s="1">
        <v>9193.0</v>
      </c>
      <c r="B145" s="2">
        <v>44002.0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18.0</v>
      </c>
      <c r="K145" s="1" t="s">
        <v>53</v>
      </c>
      <c r="L145" s="1" t="s">
        <v>33</v>
      </c>
      <c r="M145" s="1" t="s">
        <v>41</v>
      </c>
      <c r="N145" s="1"/>
      <c r="O145" s="1"/>
      <c r="P145" s="1"/>
      <c r="Q145" s="1"/>
      <c r="R145" s="1"/>
      <c r="S145" s="1"/>
      <c r="T145" s="1"/>
      <c r="U145">
        <f t="shared" si="1"/>
        <v>1</v>
      </c>
      <c r="V145" s="1">
        <v>0.45</v>
      </c>
      <c r="W145">
        <f t="shared" si="2"/>
        <v>0.45</v>
      </c>
    </row>
    <row r="146">
      <c r="A146" s="1">
        <v>9194.0</v>
      </c>
      <c r="B146" s="2">
        <v>44002.0</v>
      </c>
      <c r="C146" s="1">
        <v>3.5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63.0</v>
      </c>
      <c r="K146" s="1" t="s">
        <v>51</v>
      </c>
      <c r="L146" s="1" t="s">
        <v>33</v>
      </c>
      <c r="M146" s="1" t="s">
        <v>124</v>
      </c>
      <c r="N146" s="1"/>
      <c r="O146" s="1"/>
      <c r="P146" s="1"/>
      <c r="Q146" s="1"/>
      <c r="R146" s="1"/>
      <c r="S146" s="1"/>
      <c r="T146" s="1"/>
      <c r="U146">
        <f t="shared" si="1"/>
        <v>1</v>
      </c>
      <c r="V146" s="1">
        <v>0.25</v>
      </c>
      <c r="W146">
        <f t="shared" si="2"/>
        <v>0.25</v>
      </c>
    </row>
    <row r="147">
      <c r="A147" s="1">
        <v>9195.0</v>
      </c>
      <c r="B147" s="2">
        <v>44002.0</v>
      </c>
      <c r="C147" s="1">
        <v>3.0</v>
      </c>
      <c r="D147" s="1">
        <v>0.0</v>
      </c>
      <c r="E147" s="1">
        <v>0.0</v>
      </c>
      <c r="F147" s="1">
        <v>6.0</v>
      </c>
      <c r="G147" s="1">
        <v>0.0</v>
      </c>
      <c r="H147" s="1">
        <v>2.0</v>
      </c>
      <c r="I147" s="1">
        <v>0.0</v>
      </c>
      <c r="J147" s="1">
        <v>262.0</v>
      </c>
      <c r="K147" s="1" t="s">
        <v>32</v>
      </c>
      <c r="L147" s="1" t="s">
        <v>33</v>
      </c>
      <c r="M147" s="1"/>
      <c r="N147" s="1" t="s">
        <v>124</v>
      </c>
      <c r="O147" s="1" t="s">
        <v>135</v>
      </c>
      <c r="P147" s="1" t="s">
        <v>126</v>
      </c>
      <c r="Q147" s="1"/>
      <c r="R147" s="1"/>
      <c r="S147" s="1"/>
      <c r="T147" s="1"/>
      <c r="U147">
        <f t="shared" si="1"/>
        <v>3</v>
      </c>
      <c r="V147" s="1">
        <v>1.5</v>
      </c>
      <c r="W147">
        <f t="shared" si="2"/>
        <v>4.5</v>
      </c>
    </row>
    <row r="148">
      <c r="A148" s="1">
        <v>9196.0</v>
      </c>
      <c r="B148" s="2">
        <v>44002.0</v>
      </c>
      <c r="C148" s="1">
        <v>4.0</v>
      </c>
      <c r="D148" s="1">
        <v>0.3</v>
      </c>
      <c r="E148" s="1">
        <v>7.5</v>
      </c>
      <c r="F148" s="1">
        <v>9.5</v>
      </c>
      <c r="G148" s="1">
        <v>3.0</v>
      </c>
      <c r="H148" s="1">
        <v>4.3</v>
      </c>
      <c r="I148" s="1">
        <v>0.0</v>
      </c>
      <c r="J148" s="1">
        <v>627.0</v>
      </c>
      <c r="K148" s="1" t="s">
        <v>94</v>
      </c>
      <c r="L148" s="1" t="s">
        <v>33</v>
      </c>
      <c r="M148" s="1"/>
      <c r="N148" s="1" t="s">
        <v>95</v>
      </c>
      <c r="O148" s="1" t="s">
        <v>21</v>
      </c>
      <c r="P148" s="1"/>
      <c r="Q148" s="1"/>
      <c r="R148" s="1"/>
      <c r="S148" s="1"/>
      <c r="T148" s="1"/>
      <c r="U148">
        <f t="shared" si="1"/>
        <v>2</v>
      </c>
      <c r="V148" s="1">
        <v>2.0</v>
      </c>
      <c r="W148">
        <f t="shared" si="2"/>
        <v>4</v>
      </c>
    </row>
    <row r="149">
      <c r="A149" s="1">
        <v>9197.0</v>
      </c>
      <c r="B149" s="2">
        <v>44002.0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 t="s">
        <v>96</v>
      </c>
      <c r="L149" s="1" t="s">
        <v>33</v>
      </c>
      <c r="M149" s="1" t="s">
        <v>97</v>
      </c>
      <c r="N149" s="1"/>
      <c r="O149" s="1" t="s">
        <v>21</v>
      </c>
      <c r="P149" s="1" t="s">
        <v>98</v>
      </c>
      <c r="Q149" s="1" t="s">
        <v>99</v>
      </c>
      <c r="R149" s="1" t="s">
        <v>100</v>
      </c>
      <c r="S149" s="1"/>
      <c r="T149" s="1"/>
      <c r="U149">
        <f t="shared" si="1"/>
        <v>5</v>
      </c>
      <c r="V149" s="1">
        <v>2.0</v>
      </c>
      <c r="W149">
        <f t="shared" si="2"/>
        <v>10</v>
      </c>
    </row>
    <row r="150">
      <c r="A150" s="1">
        <v>9198.0</v>
      </c>
      <c r="B150" s="2">
        <v>44002.0</v>
      </c>
      <c r="C150" s="1">
        <v>4.0</v>
      </c>
      <c r="D150" s="1">
        <v>0.3</v>
      </c>
      <c r="E150" s="1">
        <v>7.5</v>
      </c>
      <c r="F150" s="1">
        <v>9.5</v>
      </c>
      <c r="G150" s="1">
        <v>0.0</v>
      </c>
      <c r="H150" s="1">
        <v>4.3</v>
      </c>
      <c r="I150" s="1">
        <v>0.0</v>
      </c>
      <c r="J150" s="1">
        <v>549.0</v>
      </c>
      <c r="K150" s="1" t="s">
        <v>94</v>
      </c>
      <c r="L150" s="1" t="s">
        <v>33</v>
      </c>
      <c r="M150" s="1"/>
      <c r="N150" s="1" t="s">
        <v>21</v>
      </c>
      <c r="O150" s="1"/>
      <c r="P150" s="1"/>
      <c r="Q150" s="1"/>
      <c r="R150" s="1"/>
      <c r="S150" s="1"/>
      <c r="T150" s="1"/>
      <c r="U150">
        <f t="shared" si="1"/>
        <v>1</v>
      </c>
      <c r="V150" s="1">
        <v>2.0</v>
      </c>
      <c r="W150">
        <f t="shared" si="2"/>
        <v>2</v>
      </c>
    </row>
    <row r="151">
      <c r="A151" s="1">
        <v>9199.0</v>
      </c>
      <c r="B151" s="2">
        <v>44002.0</v>
      </c>
      <c r="C151" s="1">
        <v>2.2</v>
      </c>
      <c r="D151" s="1">
        <v>2.3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83.3</v>
      </c>
      <c r="K151" s="1" t="s">
        <v>29</v>
      </c>
      <c r="L151" s="1" t="s">
        <v>33</v>
      </c>
      <c r="M151" s="1" t="s">
        <v>102</v>
      </c>
      <c r="N151" s="1"/>
      <c r="O151" s="1" t="s">
        <v>21</v>
      </c>
      <c r="P151" s="1"/>
      <c r="Q151" s="1"/>
      <c r="R151" s="1"/>
      <c r="S151" s="1"/>
      <c r="T151" s="1"/>
      <c r="U151">
        <f t="shared" si="1"/>
        <v>2</v>
      </c>
      <c r="V151" s="1">
        <v>1.0</v>
      </c>
      <c r="W151">
        <f t="shared" si="2"/>
        <v>2</v>
      </c>
    </row>
    <row r="152">
      <c r="A152" s="1">
        <v>9200.0</v>
      </c>
      <c r="B152" s="2">
        <v>44002.0</v>
      </c>
      <c r="C152" s="1">
        <v>3.0</v>
      </c>
      <c r="D152" s="1">
        <v>0.7</v>
      </c>
      <c r="E152" s="1">
        <v>1.7</v>
      </c>
      <c r="F152" s="1">
        <v>5.3</v>
      </c>
      <c r="G152" s="1">
        <v>1.2</v>
      </c>
      <c r="H152" s="1">
        <v>0.2</v>
      </c>
      <c r="I152" s="1">
        <v>0.0</v>
      </c>
      <c r="J152" s="1">
        <v>267.0</v>
      </c>
      <c r="K152" s="1" t="s">
        <v>24</v>
      </c>
      <c r="L152" s="1" t="s">
        <v>33</v>
      </c>
      <c r="M152" s="1"/>
      <c r="N152" s="1" t="s">
        <v>28</v>
      </c>
      <c r="O152" s="1" t="s">
        <v>103</v>
      </c>
      <c r="P152" s="1" t="s">
        <v>105</v>
      </c>
      <c r="Q152" s="1" t="s">
        <v>21</v>
      </c>
      <c r="R152" s="1"/>
      <c r="S152" s="1"/>
      <c r="T152" s="1"/>
      <c r="U152">
        <f t="shared" si="1"/>
        <v>4</v>
      </c>
      <c r="V152" s="1">
        <v>1.9</v>
      </c>
      <c r="W152">
        <f t="shared" si="2"/>
        <v>7.6</v>
      </c>
    </row>
    <row r="153">
      <c r="A153" s="1">
        <v>9201.0</v>
      </c>
      <c r="B153" s="2">
        <v>44002.0</v>
      </c>
      <c r="C153" s="1">
        <v>2.0</v>
      </c>
      <c r="D153" s="1">
        <v>2.0</v>
      </c>
      <c r="E153" s="1">
        <v>3.0</v>
      </c>
      <c r="F153" s="1">
        <v>12.0</v>
      </c>
      <c r="G153" s="1">
        <v>0.0</v>
      </c>
      <c r="H153" s="1">
        <v>0.0</v>
      </c>
      <c r="I153" s="1">
        <v>0.0</v>
      </c>
      <c r="J153" s="1">
        <v>431.0</v>
      </c>
      <c r="K153" s="1" t="s">
        <v>17</v>
      </c>
      <c r="L153" s="1" t="s">
        <v>33</v>
      </c>
      <c r="M153" s="1" t="s">
        <v>106</v>
      </c>
      <c r="N153" s="1"/>
      <c r="O153" s="1" t="s">
        <v>107</v>
      </c>
      <c r="P153" s="1" t="s">
        <v>21</v>
      </c>
      <c r="Q153" s="1" t="s">
        <v>23</v>
      </c>
      <c r="R153" s="1"/>
      <c r="S153" s="1"/>
      <c r="T153" s="1"/>
      <c r="U153">
        <f t="shared" si="1"/>
        <v>4</v>
      </c>
      <c r="V153" s="1">
        <v>2.0</v>
      </c>
      <c r="W153">
        <f t="shared" si="2"/>
        <v>8</v>
      </c>
    </row>
    <row r="154">
      <c r="A154" s="1">
        <v>9203.0</v>
      </c>
      <c r="B154" s="2">
        <v>44003.0</v>
      </c>
      <c r="C154" s="1">
        <v>4.0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72.0</v>
      </c>
      <c r="K154" s="1" t="s">
        <v>51</v>
      </c>
      <c r="L154" s="1" t="s">
        <v>33</v>
      </c>
      <c r="M154" s="1"/>
      <c r="N154" s="1" t="s">
        <v>109</v>
      </c>
      <c r="O154" s="1"/>
      <c r="P154" s="1"/>
      <c r="Q154" s="1"/>
      <c r="R154" s="1"/>
      <c r="S154" s="1"/>
      <c r="T154" s="1"/>
      <c r="U154">
        <f t="shared" si="1"/>
        <v>1</v>
      </c>
      <c r="V154" s="1">
        <v>0.2</v>
      </c>
      <c r="W154">
        <f t="shared" si="2"/>
        <v>0.2</v>
      </c>
    </row>
    <row r="155">
      <c r="A155" s="1">
        <v>9205.0</v>
      </c>
      <c r="B155" s="2">
        <v>44003.0</v>
      </c>
      <c r="C155" s="1">
        <v>5.0</v>
      </c>
      <c r="D155" s="1">
        <v>0.0</v>
      </c>
      <c r="E155" s="1">
        <v>3.0</v>
      </c>
      <c r="F155" s="1">
        <v>7.0</v>
      </c>
      <c r="G155" s="1">
        <v>0.0</v>
      </c>
      <c r="H155" s="1">
        <v>2.0</v>
      </c>
      <c r="I155" s="1">
        <v>0.0</v>
      </c>
      <c r="J155" s="1">
        <v>369.0</v>
      </c>
      <c r="K155" s="1" t="s">
        <v>32</v>
      </c>
      <c r="L155" s="1" t="s">
        <v>33</v>
      </c>
      <c r="M155" s="1"/>
      <c r="N155" s="1" t="s">
        <v>136</v>
      </c>
      <c r="O155" s="1" t="s">
        <v>109</v>
      </c>
      <c r="P155" s="1" t="s">
        <v>111</v>
      </c>
      <c r="Q155" s="1"/>
      <c r="R155" s="1"/>
      <c r="S155" s="1"/>
      <c r="T155" s="1"/>
      <c r="U155">
        <f t="shared" si="1"/>
        <v>3</v>
      </c>
      <c r="V155" s="1">
        <v>2.0</v>
      </c>
      <c r="W155">
        <f t="shared" si="2"/>
        <v>6</v>
      </c>
    </row>
    <row r="156">
      <c r="A156" s="1">
        <v>9206.0</v>
      </c>
      <c r="B156" s="2">
        <v>44003.0</v>
      </c>
      <c r="C156" s="1">
        <v>3.0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54.0</v>
      </c>
      <c r="K156" s="1" t="s">
        <v>53</v>
      </c>
      <c r="L156" s="1" t="s">
        <v>33</v>
      </c>
      <c r="M156" s="1" t="s">
        <v>137</v>
      </c>
      <c r="N156" s="1"/>
      <c r="O156" s="1"/>
      <c r="P156" s="1"/>
      <c r="Q156" s="1"/>
      <c r="R156" s="1"/>
      <c r="S156" s="1"/>
      <c r="T156" s="1"/>
      <c r="U156">
        <f t="shared" si="1"/>
        <v>1</v>
      </c>
      <c r="V156" s="1">
        <v>1.0</v>
      </c>
      <c r="W156">
        <f t="shared" si="2"/>
        <v>1</v>
      </c>
    </row>
    <row r="157">
      <c r="A157" s="1">
        <v>9207.0</v>
      </c>
      <c r="B157" s="2">
        <v>44003.0</v>
      </c>
      <c r="C157" s="1">
        <v>2.0</v>
      </c>
      <c r="D157" s="1">
        <v>0.0</v>
      </c>
      <c r="E157" s="1">
        <v>1.0</v>
      </c>
      <c r="F157" s="1">
        <v>7.5</v>
      </c>
      <c r="G157" s="1">
        <v>0.0</v>
      </c>
      <c r="H157" s="1">
        <v>0.0</v>
      </c>
      <c r="I157" s="1">
        <v>0.0</v>
      </c>
      <c r="J157" s="1">
        <v>246.0</v>
      </c>
      <c r="K157" s="1" t="s">
        <v>24</v>
      </c>
      <c r="L157" s="1" t="s">
        <v>33</v>
      </c>
      <c r="M157" s="1"/>
      <c r="N157" s="1" t="s">
        <v>114</v>
      </c>
      <c r="O157" s="1"/>
      <c r="P157" s="1"/>
      <c r="Q157" s="1"/>
      <c r="R157" s="1"/>
      <c r="S157" s="1"/>
      <c r="T157" s="1"/>
      <c r="U157">
        <f t="shared" si="1"/>
        <v>1</v>
      </c>
      <c r="V157" s="1">
        <v>2.0</v>
      </c>
      <c r="W157">
        <f t="shared" si="2"/>
        <v>2</v>
      </c>
    </row>
    <row r="158">
      <c r="A158" s="1">
        <v>9221.0</v>
      </c>
      <c r="B158" s="2">
        <v>44006.0</v>
      </c>
      <c r="C158" s="1">
        <v>4.0</v>
      </c>
      <c r="D158" s="1">
        <v>1.0</v>
      </c>
      <c r="E158" s="1">
        <v>0.0</v>
      </c>
      <c r="F158" s="1">
        <v>6.0</v>
      </c>
      <c r="G158" s="1">
        <v>0.0</v>
      </c>
      <c r="H158" s="1">
        <v>4.0</v>
      </c>
      <c r="I158" s="1">
        <v>0.0</v>
      </c>
      <c r="J158" s="1">
        <v>351.0</v>
      </c>
      <c r="K158" s="1" t="s">
        <v>32</v>
      </c>
      <c r="L158" s="1" t="s">
        <v>33</v>
      </c>
      <c r="M158" s="1" t="s">
        <v>121</v>
      </c>
      <c r="N158" s="1" t="s">
        <v>66</v>
      </c>
      <c r="O158" s="1"/>
      <c r="P158" s="1" t="s">
        <v>122</v>
      </c>
      <c r="Q158" s="1"/>
      <c r="R158" s="1"/>
      <c r="S158" s="1"/>
      <c r="T158" s="1"/>
      <c r="U158">
        <f t="shared" si="1"/>
        <v>3</v>
      </c>
      <c r="V158" s="1">
        <v>1.5</v>
      </c>
      <c r="W158">
        <f t="shared" si="2"/>
        <v>4.5</v>
      </c>
    </row>
    <row r="159">
      <c r="A159" s="1">
        <v>9232.0</v>
      </c>
      <c r="B159" s="2">
        <v>44004.0</v>
      </c>
      <c r="C159" s="1">
        <v>3.0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54.0</v>
      </c>
      <c r="K159" s="1" t="s">
        <v>49</v>
      </c>
      <c r="L159" s="1" t="s">
        <v>33</v>
      </c>
      <c r="M159" s="1" t="s">
        <v>50</v>
      </c>
      <c r="N159" s="1"/>
      <c r="O159" s="1"/>
      <c r="P159" s="1"/>
      <c r="Q159" s="1"/>
      <c r="R159" s="1"/>
      <c r="S159" s="1"/>
      <c r="T159" s="1"/>
      <c r="U159">
        <f t="shared" si="1"/>
        <v>1</v>
      </c>
      <c r="V159" s="1">
        <v>2.5</v>
      </c>
      <c r="W159">
        <f t="shared" si="2"/>
        <v>2.5</v>
      </c>
    </row>
    <row r="160">
      <c r="A160" s="1">
        <v>9233.0</v>
      </c>
      <c r="B160" s="2">
        <v>44004.0</v>
      </c>
      <c r="C160" s="1">
        <v>9.0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162.0</v>
      </c>
      <c r="K160" s="1" t="s">
        <v>51</v>
      </c>
      <c r="L160" s="1" t="s">
        <v>33</v>
      </c>
      <c r="M160" s="1" t="s">
        <v>52</v>
      </c>
      <c r="N160" s="1"/>
      <c r="O160" s="1"/>
      <c r="P160" s="1"/>
      <c r="Q160" s="1"/>
      <c r="R160" s="1"/>
      <c r="S160" s="1"/>
      <c r="T160" s="1"/>
      <c r="U160">
        <f t="shared" si="1"/>
        <v>1</v>
      </c>
      <c r="V160" s="1">
        <v>0.25</v>
      </c>
      <c r="W160">
        <f t="shared" si="2"/>
        <v>0.25</v>
      </c>
    </row>
    <row r="161">
      <c r="A161" s="1">
        <v>9235.0</v>
      </c>
      <c r="B161" s="2">
        <v>44004.0</v>
      </c>
      <c r="C161" s="1">
        <v>2.0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36.0</v>
      </c>
      <c r="K161" s="1" t="s">
        <v>53</v>
      </c>
      <c r="L161" s="1" t="s">
        <v>33</v>
      </c>
      <c r="M161" s="1" t="s">
        <v>115</v>
      </c>
      <c r="N161" s="1"/>
      <c r="O161" s="1"/>
      <c r="P161" s="1"/>
      <c r="Q161" s="1"/>
      <c r="R161" s="1"/>
      <c r="S161" s="1"/>
      <c r="T161" s="1"/>
      <c r="U161">
        <f t="shared" si="1"/>
        <v>1</v>
      </c>
      <c r="V161" s="1">
        <v>1.0</v>
      </c>
      <c r="W161">
        <f t="shared" si="2"/>
        <v>1</v>
      </c>
    </row>
    <row r="162">
      <c r="A162" s="1">
        <v>9236.0</v>
      </c>
      <c r="B162" s="2">
        <v>44004.0</v>
      </c>
      <c r="C162" s="1">
        <v>0.0</v>
      </c>
      <c r="D162" s="1">
        <v>0.0</v>
      </c>
      <c r="E162" s="1">
        <v>0.0</v>
      </c>
      <c r="F162" s="1">
        <v>11.0</v>
      </c>
      <c r="G162" s="1">
        <v>0.0</v>
      </c>
      <c r="H162" s="1">
        <v>0.0</v>
      </c>
      <c r="I162" s="1">
        <v>0.0</v>
      </c>
      <c r="J162" s="1">
        <v>286.0</v>
      </c>
      <c r="K162" s="1" t="s">
        <v>116</v>
      </c>
      <c r="L162" s="1" t="s">
        <v>33</v>
      </c>
      <c r="M162" s="1" t="s">
        <v>50</v>
      </c>
      <c r="N162" s="1"/>
      <c r="O162" s="1"/>
      <c r="P162" s="1"/>
      <c r="Q162" s="1"/>
      <c r="R162" s="1"/>
      <c r="S162" s="1"/>
      <c r="T162" s="1"/>
      <c r="U162">
        <f t="shared" si="1"/>
        <v>1</v>
      </c>
      <c r="V162" s="1">
        <v>2.5</v>
      </c>
      <c r="W162">
        <f t="shared" si="2"/>
        <v>2.5</v>
      </c>
    </row>
    <row r="163">
      <c r="A163" s="1">
        <v>9237.0</v>
      </c>
      <c r="B163" s="2">
        <v>44004.0</v>
      </c>
      <c r="C163" s="1">
        <v>4.0</v>
      </c>
      <c r="D163" s="1">
        <v>1.0</v>
      </c>
      <c r="E163" s="1">
        <v>3.0</v>
      </c>
      <c r="F163" s="1">
        <v>6.0</v>
      </c>
      <c r="G163" s="1">
        <v>1.0</v>
      </c>
      <c r="H163" s="1">
        <v>5.0</v>
      </c>
      <c r="I163" s="1">
        <v>0.0</v>
      </c>
      <c r="J163" s="1">
        <v>448.0</v>
      </c>
      <c r="K163" s="1" t="s">
        <v>32</v>
      </c>
      <c r="L163" s="1" t="s">
        <v>33</v>
      </c>
      <c r="M163" s="1"/>
      <c r="N163" s="1" t="s">
        <v>50</v>
      </c>
      <c r="O163" s="1" t="s">
        <v>52</v>
      </c>
      <c r="P163" s="1"/>
      <c r="Q163" s="1"/>
      <c r="R163" s="1"/>
      <c r="S163" s="1"/>
      <c r="T163" s="1"/>
      <c r="U163">
        <f t="shared" si="1"/>
        <v>2</v>
      </c>
      <c r="V163" s="1">
        <v>0.75</v>
      </c>
      <c r="W163">
        <f t="shared" si="2"/>
        <v>1.5</v>
      </c>
    </row>
    <row r="164">
      <c r="A164" s="1">
        <v>9238.0</v>
      </c>
      <c r="B164" s="2">
        <v>44004.0</v>
      </c>
      <c r="C164" s="1">
        <v>0.9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16.2</v>
      </c>
      <c r="K164" s="1" t="s">
        <v>58</v>
      </c>
      <c r="L164" s="1" t="s">
        <v>33</v>
      </c>
      <c r="M164" s="1" t="s">
        <v>59</v>
      </c>
      <c r="N164" s="1"/>
      <c r="O164" s="1"/>
      <c r="P164" s="1"/>
      <c r="Q164" s="1"/>
      <c r="R164" s="1"/>
      <c r="S164" s="1"/>
      <c r="T164" s="1"/>
      <c r="U164">
        <f t="shared" si="1"/>
        <v>1</v>
      </c>
      <c r="V164" s="1">
        <v>0.6</v>
      </c>
      <c r="W164">
        <f t="shared" si="2"/>
        <v>0.6</v>
      </c>
    </row>
    <row r="165">
      <c r="A165" s="1">
        <v>9242.0</v>
      </c>
      <c r="B165" s="2">
        <v>44005.0</v>
      </c>
      <c r="C165" s="1">
        <v>2.5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45.0</v>
      </c>
      <c r="K165" s="1" t="s">
        <v>51</v>
      </c>
      <c r="L165" s="1" t="s">
        <v>33</v>
      </c>
      <c r="M165" s="1" t="s">
        <v>62</v>
      </c>
      <c r="N165" s="1"/>
      <c r="O165" s="1"/>
      <c r="P165" s="1"/>
      <c r="Q165" s="1"/>
      <c r="R165" s="1"/>
      <c r="S165" s="1"/>
      <c r="T165" s="1"/>
      <c r="U165">
        <f t="shared" si="1"/>
        <v>1</v>
      </c>
      <c r="V165" s="1">
        <v>0.5</v>
      </c>
      <c r="W165">
        <f t="shared" si="2"/>
        <v>0.5</v>
      </c>
    </row>
    <row r="166">
      <c r="A166" s="1">
        <v>9243.0</v>
      </c>
      <c r="B166" s="2">
        <v>44005.0</v>
      </c>
      <c r="C166" s="1">
        <v>8.0</v>
      </c>
      <c r="D166" s="1">
        <v>2.0</v>
      </c>
      <c r="E166" s="1">
        <v>1.0</v>
      </c>
      <c r="F166" s="1">
        <v>7.0</v>
      </c>
      <c r="G166" s="1">
        <v>2.0</v>
      </c>
      <c r="H166" s="1">
        <v>0.0</v>
      </c>
      <c r="I166" s="1">
        <v>0.5</v>
      </c>
      <c r="J166" s="1">
        <v>431.0</v>
      </c>
      <c r="K166" s="1" t="s">
        <v>32</v>
      </c>
      <c r="L166" s="1" t="s">
        <v>33</v>
      </c>
      <c r="M166" s="1" t="s">
        <v>63</v>
      </c>
      <c r="N166" s="1" t="s">
        <v>62</v>
      </c>
      <c r="O166" s="1"/>
      <c r="P166" s="1" t="s">
        <v>64</v>
      </c>
      <c r="Q166" s="1" t="s">
        <v>65</v>
      </c>
      <c r="R166" s="1"/>
      <c r="S166" s="1"/>
      <c r="T166" s="1"/>
      <c r="U166">
        <f t="shared" si="1"/>
        <v>4</v>
      </c>
      <c r="V166" s="1">
        <v>1.5</v>
      </c>
      <c r="W166">
        <f t="shared" si="2"/>
        <v>6</v>
      </c>
    </row>
    <row r="167">
      <c r="A167" s="1">
        <v>9245.0</v>
      </c>
      <c r="B167" s="2">
        <v>44005.0</v>
      </c>
      <c r="C167" s="1">
        <v>2.2</v>
      </c>
      <c r="D167" s="1">
        <v>2.3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83.3</v>
      </c>
      <c r="K167" s="1" t="s">
        <v>29</v>
      </c>
      <c r="L167" s="1" t="s">
        <v>33</v>
      </c>
      <c r="M167" s="1"/>
      <c r="N167" s="1" t="s">
        <v>21</v>
      </c>
      <c r="O167" s="1" t="s">
        <v>31</v>
      </c>
      <c r="P167" s="1"/>
      <c r="Q167" s="1"/>
      <c r="R167" s="1"/>
      <c r="S167" s="1"/>
      <c r="T167" s="1"/>
      <c r="U167">
        <f t="shared" si="1"/>
        <v>2</v>
      </c>
      <c r="V167" s="1">
        <v>1.0</v>
      </c>
      <c r="W167">
        <f t="shared" si="2"/>
        <v>2</v>
      </c>
    </row>
    <row r="168">
      <c r="A168" s="1">
        <v>9246.0</v>
      </c>
      <c r="B168" s="2">
        <v>44005.0</v>
      </c>
      <c r="C168" s="1">
        <v>3.0</v>
      </c>
      <c r="D168" s="1">
        <v>0.7</v>
      </c>
      <c r="E168" s="1">
        <v>1.7</v>
      </c>
      <c r="F168" s="1">
        <v>5.3</v>
      </c>
      <c r="G168" s="1">
        <v>1.2</v>
      </c>
      <c r="H168" s="1">
        <v>0.2</v>
      </c>
      <c r="I168" s="1">
        <v>0.0</v>
      </c>
      <c r="J168" s="1">
        <v>267.0</v>
      </c>
      <c r="K168" s="1" t="s">
        <v>24</v>
      </c>
      <c r="L168" s="1" t="s">
        <v>33</v>
      </c>
      <c r="M168" s="1" t="s">
        <v>26</v>
      </c>
      <c r="N168" s="1"/>
      <c r="O168" s="1" t="s">
        <v>28</v>
      </c>
      <c r="P168" s="1" t="s">
        <v>21</v>
      </c>
      <c r="Q168" s="1"/>
      <c r="R168" s="1"/>
      <c r="S168" s="1"/>
      <c r="T168" s="1"/>
      <c r="U168">
        <f t="shared" si="1"/>
        <v>3</v>
      </c>
      <c r="V168" s="1">
        <v>1.9</v>
      </c>
      <c r="W168">
        <f t="shared" si="2"/>
        <v>5.7</v>
      </c>
    </row>
    <row r="169">
      <c r="A169" s="1">
        <v>9247.0</v>
      </c>
      <c r="B169" s="2">
        <v>44005.0</v>
      </c>
      <c r="C169" s="1">
        <v>4.0</v>
      </c>
      <c r="D169" s="1">
        <v>0.0</v>
      </c>
      <c r="E169" s="1">
        <v>8.5</v>
      </c>
      <c r="F169" s="1">
        <v>1.5</v>
      </c>
      <c r="G169" s="1">
        <v>3.0</v>
      </c>
      <c r="H169" s="1">
        <v>5.0</v>
      </c>
      <c r="I169" s="1">
        <v>0.0</v>
      </c>
      <c r="J169" s="1">
        <v>446.5</v>
      </c>
      <c r="K169" s="1" t="s">
        <v>117</v>
      </c>
      <c r="L169" s="1" t="s">
        <v>33</v>
      </c>
      <c r="M169" s="1" t="s">
        <v>118</v>
      </c>
      <c r="N169" s="1"/>
      <c r="O169" s="1" t="s">
        <v>35</v>
      </c>
      <c r="P169" s="1"/>
      <c r="Q169" s="1"/>
      <c r="R169" s="1"/>
      <c r="S169" s="1"/>
      <c r="T169" s="1"/>
      <c r="U169">
        <f t="shared" si="1"/>
        <v>2</v>
      </c>
      <c r="V169" s="1">
        <v>2.0</v>
      </c>
      <c r="W169">
        <f t="shared" si="2"/>
        <v>4</v>
      </c>
    </row>
    <row r="170">
      <c r="A170" s="1">
        <v>9249.0</v>
      </c>
      <c r="B170" s="2">
        <v>44006.0</v>
      </c>
      <c r="C170" s="1">
        <v>2.5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45.0</v>
      </c>
      <c r="K170" s="1" t="s">
        <v>51</v>
      </c>
      <c r="L170" s="1" t="s">
        <v>33</v>
      </c>
      <c r="M170" s="1" t="s">
        <v>66</v>
      </c>
      <c r="N170" s="1"/>
      <c r="O170" s="1"/>
      <c r="P170" s="1"/>
      <c r="Q170" s="1"/>
      <c r="R170" s="1"/>
      <c r="S170" s="1"/>
      <c r="T170" s="1"/>
      <c r="U170">
        <f t="shared" si="1"/>
        <v>1</v>
      </c>
      <c r="V170" s="1">
        <v>0.25</v>
      </c>
      <c r="W170">
        <f t="shared" si="2"/>
        <v>0.25</v>
      </c>
    </row>
    <row r="171">
      <c r="A171" s="1">
        <v>9250.0</v>
      </c>
      <c r="B171" s="2">
        <v>44006.0</v>
      </c>
      <c r="C171" s="1">
        <v>3.0</v>
      </c>
      <c r="D171" s="1">
        <v>3.0</v>
      </c>
      <c r="E171" s="1">
        <v>1.0</v>
      </c>
      <c r="F171" s="1">
        <v>7.0</v>
      </c>
      <c r="G171" s="1">
        <v>6.0</v>
      </c>
      <c r="H171" s="1">
        <v>0.0</v>
      </c>
      <c r="I171" s="1">
        <v>0.0</v>
      </c>
      <c r="J171" s="1">
        <v>464.0</v>
      </c>
      <c r="K171" s="1" t="s">
        <v>17</v>
      </c>
      <c r="L171" s="1" t="s">
        <v>33</v>
      </c>
      <c r="M171" s="1"/>
      <c r="N171" s="1" t="s">
        <v>67</v>
      </c>
      <c r="O171" s="1" t="s">
        <v>68</v>
      </c>
      <c r="P171" s="1"/>
      <c r="Q171" s="1"/>
      <c r="R171" s="1"/>
      <c r="S171" s="1"/>
      <c r="T171" s="1"/>
      <c r="U171">
        <f t="shared" si="1"/>
        <v>2</v>
      </c>
      <c r="V171" s="1">
        <v>2.0</v>
      </c>
      <c r="W171">
        <f t="shared" si="2"/>
        <v>4</v>
      </c>
    </row>
    <row r="172">
      <c r="A172" s="1">
        <v>9251.0</v>
      </c>
      <c r="B172" s="2">
        <v>44006.0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 t="s">
        <v>138</v>
      </c>
      <c r="L172" s="1" t="s">
        <v>33</v>
      </c>
      <c r="U172">
        <f t="shared" si="1"/>
        <v>0</v>
      </c>
      <c r="V172" s="1">
        <v>0.0</v>
      </c>
      <c r="W172">
        <f t="shared" si="2"/>
        <v>0</v>
      </c>
    </row>
    <row r="173">
      <c r="A173" s="1">
        <v>9283.0</v>
      </c>
      <c r="B173" s="2">
        <v>44007.0</v>
      </c>
      <c r="C173" s="1">
        <v>4.0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72.0</v>
      </c>
      <c r="K173" s="1" t="s">
        <v>139</v>
      </c>
      <c r="L173" s="1" t="s">
        <v>33</v>
      </c>
      <c r="M173" s="1" t="s">
        <v>140</v>
      </c>
      <c r="N173" s="1"/>
      <c r="O173" s="1"/>
      <c r="P173" s="1"/>
      <c r="Q173" s="1"/>
      <c r="R173" s="1"/>
      <c r="S173" s="1"/>
      <c r="T173" s="1"/>
      <c r="U173">
        <f t="shared" si="1"/>
        <v>1</v>
      </c>
      <c r="V173" s="1">
        <v>1.0</v>
      </c>
      <c r="W173">
        <f t="shared" si="2"/>
        <v>1</v>
      </c>
    </row>
    <row r="174">
      <c r="A174" s="1">
        <v>9284.0</v>
      </c>
      <c r="B174" s="2">
        <v>44007.0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18.0</v>
      </c>
      <c r="K174" s="1" t="s">
        <v>53</v>
      </c>
      <c r="L174" s="1" t="s">
        <v>33</v>
      </c>
      <c r="M174" s="1" t="s">
        <v>123</v>
      </c>
      <c r="N174" s="1"/>
      <c r="O174" s="1"/>
      <c r="P174" s="1"/>
      <c r="Q174" s="1"/>
      <c r="R174" s="1"/>
      <c r="S174" s="1"/>
      <c r="T174" s="1"/>
      <c r="U174">
        <f t="shared" si="1"/>
        <v>1</v>
      </c>
      <c r="V174" s="1">
        <v>1.0</v>
      </c>
      <c r="W174">
        <f t="shared" si="2"/>
        <v>1</v>
      </c>
    </row>
    <row r="175">
      <c r="A175" s="1">
        <v>9285.0</v>
      </c>
      <c r="B175" s="2">
        <v>44007.0</v>
      </c>
      <c r="C175" s="1">
        <v>2.0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36.0</v>
      </c>
      <c r="K175" s="1" t="s">
        <v>51</v>
      </c>
      <c r="L175" s="1" t="s">
        <v>33</v>
      </c>
      <c r="M175" s="1" t="s">
        <v>35</v>
      </c>
      <c r="N175" s="1"/>
      <c r="O175" s="1"/>
      <c r="P175" s="1"/>
      <c r="Q175" s="1"/>
      <c r="R175" s="1"/>
      <c r="S175" s="1"/>
      <c r="T175" s="1"/>
      <c r="U175">
        <f t="shared" si="1"/>
        <v>1</v>
      </c>
      <c r="V175" s="1">
        <v>0.5</v>
      </c>
      <c r="W175">
        <f t="shared" si="2"/>
        <v>0.5</v>
      </c>
    </row>
    <row r="176">
      <c r="A176" s="1">
        <v>9286.0</v>
      </c>
      <c r="B176" s="2">
        <v>44007.0</v>
      </c>
      <c r="C176" s="1">
        <v>6.0</v>
      </c>
      <c r="D176" s="1">
        <v>0.0</v>
      </c>
      <c r="E176" s="1">
        <v>0.0</v>
      </c>
      <c r="F176" s="1">
        <v>0.0</v>
      </c>
      <c r="G176" s="1">
        <v>0.0</v>
      </c>
      <c r="H176" s="1">
        <v>10.0</v>
      </c>
      <c r="I176" s="1">
        <v>0.0</v>
      </c>
      <c r="J176" s="1">
        <v>368.0</v>
      </c>
      <c r="K176" s="1" t="s">
        <v>57</v>
      </c>
      <c r="L176" s="1" t="s">
        <v>33</v>
      </c>
      <c r="M176" s="1" t="s">
        <v>35</v>
      </c>
      <c r="N176" s="1"/>
      <c r="O176" s="1"/>
      <c r="P176" s="1"/>
      <c r="Q176" s="1"/>
      <c r="R176" s="1"/>
      <c r="S176" s="1"/>
      <c r="T176" s="1"/>
      <c r="U176">
        <f t="shared" si="1"/>
        <v>1</v>
      </c>
      <c r="V176" s="1">
        <v>1.0</v>
      </c>
      <c r="W176">
        <f t="shared" si="2"/>
        <v>1</v>
      </c>
    </row>
    <row r="177">
      <c r="A177" s="1">
        <v>9287.0</v>
      </c>
      <c r="B177" s="2">
        <v>44007.0</v>
      </c>
      <c r="C177" s="1">
        <v>3.0</v>
      </c>
      <c r="D177" s="1">
        <v>4.0</v>
      </c>
      <c r="E177" s="1">
        <v>0.0</v>
      </c>
      <c r="F177" s="1">
        <v>0.0</v>
      </c>
      <c r="G177" s="1">
        <v>0.0</v>
      </c>
      <c r="H177" s="1">
        <v>3.0</v>
      </c>
      <c r="I177" s="1">
        <v>0.0</v>
      </c>
      <c r="J177" s="1">
        <v>208.0</v>
      </c>
      <c r="K177" s="1" t="s">
        <v>81</v>
      </c>
      <c r="L177" s="1" t="s">
        <v>33</v>
      </c>
      <c r="M177" s="1"/>
      <c r="N177" s="1" t="s">
        <v>35</v>
      </c>
      <c r="O177" s="1"/>
      <c r="P177" s="1"/>
      <c r="Q177" s="1"/>
      <c r="R177" s="1"/>
      <c r="S177" s="1"/>
      <c r="T177" s="1"/>
      <c r="U177">
        <f t="shared" si="1"/>
        <v>1</v>
      </c>
      <c r="V177" s="1">
        <v>1.0</v>
      </c>
      <c r="W177">
        <f t="shared" si="2"/>
        <v>1</v>
      </c>
    </row>
    <row r="178">
      <c r="A178" s="1">
        <v>9288.0</v>
      </c>
      <c r="B178" s="2">
        <v>44007.0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19.0</v>
      </c>
      <c r="K178" s="1" t="s">
        <v>29</v>
      </c>
      <c r="L178" s="1" t="s">
        <v>33</v>
      </c>
      <c r="M178" s="1" t="s">
        <v>35</v>
      </c>
      <c r="N178" s="1"/>
      <c r="O178" s="1"/>
      <c r="P178" s="1"/>
      <c r="Q178" s="1"/>
      <c r="R178" s="1"/>
      <c r="S178" s="1"/>
      <c r="T178" s="1"/>
      <c r="U178">
        <f t="shared" si="1"/>
        <v>1</v>
      </c>
      <c r="V178" s="1">
        <v>0.0</v>
      </c>
      <c r="W178">
        <f t="shared" si="2"/>
        <v>0</v>
      </c>
    </row>
    <row r="179">
      <c r="A179" s="1">
        <v>9289.0</v>
      </c>
      <c r="B179" s="2">
        <v>44007.0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 t="s">
        <v>141</v>
      </c>
      <c r="L179" s="1" t="s">
        <v>33</v>
      </c>
      <c r="M179" s="1"/>
      <c r="N179" s="1" t="s">
        <v>35</v>
      </c>
      <c r="O179" s="1"/>
      <c r="P179" s="1"/>
      <c r="Q179" s="1"/>
      <c r="R179" s="1"/>
      <c r="S179" s="1"/>
      <c r="T179" s="1"/>
      <c r="U179">
        <f t="shared" si="1"/>
        <v>1</v>
      </c>
      <c r="V179" s="1">
        <v>0.0</v>
      </c>
      <c r="W179">
        <f t="shared" si="2"/>
        <v>0</v>
      </c>
    </row>
    <row r="180">
      <c r="A180" s="1">
        <v>9290.0</v>
      </c>
      <c r="B180" s="2">
        <v>44008.0</v>
      </c>
      <c r="C180" s="1">
        <v>6.0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108.0</v>
      </c>
      <c r="K180" s="1" t="s">
        <v>82</v>
      </c>
      <c r="L180" s="1" t="s">
        <v>33</v>
      </c>
      <c r="M180" s="1" t="s">
        <v>83</v>
      </c>
      <c r="N180" s="1"/>
      <c r="O180" s="1"/>
      <c r="P180" s="1"/>
      <c r="Q180" s="1"/>
      <c r="R180" s="1"/>
      <c r="S180" s="1"/>
      <c r="T180" s="1"/>
      <c r="U180">
        <f t="shared" si="1"/>
        <v>1</v>
      </c>
      <c r="V180" s="1">
        <v>1.0</v>
      </c>
      <c r="W180">
        <f t="shared" si="2"/>
        <v>1</v>
      </c>
    </row>
    <row r="181">
      <c r="A181" s="1">
        <v>9291.0</v>
      </c>
      <c r="B181" s="2">
        <v>44008.0</v>
      </c>
      <c r="C181" s="1">
        <v>3.7</v>
      </c>
      <c r="D181" s="1">
        <v>0.0</v>
      </c>
      <c r="E181" s="1">
        <v>0.0</v>
      </c>
      <c r="F181" s="1">
        <v>0.3</v>
      </c>
      <c r="G181" s="1">
        <v>0.1</v>
      </c>
      <c r="H181" s="1">
        <v>0.2</v>
      </c>
      <c r="I181" s="1">
        <v>0.0</v>
      </c>
      <c r="J181" s="1">
        <v>82.2</v>
      </c>
      <c r="K181" s="1" t="s">
        <v>51</v>
      </c>
      <c r="L181" s="1" t="s">
        <v>33</v>
      </c>
      <c r="M181" s="1" t="s">
        <v>84</v>
      </c>
      <c r="N181" s="1"/>
      <c r="O181" s="1"/>
      <c r="P181" s="1"/>
      <c r="Q181" s="1"/>
      <c r="R181" s="1"/>
      <c r="S181" s="1"/>
      <c r="T181" s="1"/>
      <c r="U181">
        <f t="shared" si="1"/>
        <v>1</v>
      </c>
      <c r="V181" s="1">
        <v>0.5</v>
      </c>
      <c r="W181">
        <f t="shared" si="2"/>
        <v>0.5</v>
      </c>
    </row>
    <row r="182">
      <c r="A182" s="1">
        <v>9292.0</v>
      </c>
      <c r="B182" s="2">
        <v>44008.0</v>
      </c>
      <c r="C182" s="1">
        <v>0.0</v>
      </c>
      <c r="D182" s="1">
        <v>0.0</v>
      </c>
      <c r="E182" s="1">
        <v>0.0</v>
      </c>
      <c r="F182" s="1">
        <v>3.0</v>
      </c>
      <c r="G182" s="1">
        <v>0.5</v>
      </c>
      <c r="H182" s="1">
        <v>0.0</v>
      </c>
      <c r="I182" s="1">
        <v>0.0</v>
      </c>
      <c r="J182" s="1">
        <v>91.0</v>
      </c>
      <c r="K182" s="1" t="s">
        <v>85</v>
      </c>
      <c r="L182" s="1" t="s">
        <v>33</v>
      </c>
      <c r="M182" s="1" t="s">
        <v>86</v>
      </c>
      <c r="N182" s="1"/>
      <c r="O182" s="1"/>
      <c r="P182" s="1"/>
      <c r="Q182" s="1"/>
      <c r="R182" s="1"/>
      <c r="S182" s="1"/>
      <c r="T182" s="1"/>
      <c r="U182">
        <f t="shared" si="1"/>
        <v>1</v>
      </c>
      <c r="V182" s="1">
        <v>0.5</v>
      </c>
      <c r="W182">
        <f t="shared" si="2"/>
        <v>0.5</v>
      </c>
    </row>
    <row r="183">
      <c r="A183" s="1">
        <v>9293.0</v>
      </c>
      <c r="B183" s="2">
        <v>44008.0</v>
      </c>
      <c r="C183" s="1">
        <v>5.0</v>
      </c>
      <c r="D183" s="1">
        <v>0.0</v>
      </c>
      <c r="E183" s="1">
        <v>2.0</v>
      </c>
      <c r="F183" s="1">
        <v>7.5</v>
      </c>
      <c r="G183" s="1">
        <v>0.0</v>
      </c>
      <c r="H183" s="1">
        <v>2.0</v>
      </c>
      <c r="I183" s="1">
        <v>0.0</v>
      </c>
      <c r="J183" s="1">
        <v>367.0</v>
      </c>
      <c r="K183" s="1" t="s">
        <v>32</v>
      </c>
      <c r="L183" s="1" t="s">
        <v>33</v>
      </c>
      <c r="M183" s="1"/>
      <c r="N183" s="1" t="s">
        <v>84</v>
      </c>
      <c r="O183" s="1"/>
      <c r="P183" s="1"/>
      <c r="Q183" s="1"/>
      <c r="R183" s="1"/>
      <c r="S183" s="1"/>
      <c r="T183" s="1"/>
      <c r="U183">
        <f t="shared" si="1"/>
        <v>1</v>
      </c>
      <c r="V183" s="1">
        <v>2.0</v>
      </c>
      <c r="W183">
        <f t="shared" si="2"/>
        <v>2</v>
      </c>
    </row>
    <row r="184">
      <c r="A184" s="1">
        <v>9294.0</v>
      </c>
      <c r="B184" s="2">
        <v>44008.0</v>
      </c>
      <c r="C184" s="1">
        <v>6.0</v>
      </c>
      <c r="D184" s="1">
        <v>0.0</v>
      </c>
      <c r="E184" s="1">
        <v>1.5</v>
      </c>
      <c r="F184" s="1">
        <v>4.0</v>
      </c>
      <c r="G184" s="1">
        <v>2.5</v>
      </c>
      <c r="H184" s="1">
        <v>0.0</v>
      </c>
      <c r="I184" s="1">
        <v>2.0</v>
      </c>
      <c r="J184" s="1">
        <v>299.5</v>
      </c>
      <c r="K184" s="1" t="s">
        <v>24</v>
      </c>
      <c r="L184" s="1" t="s">
        <v>33</v>
      </c>
      <c r="M184" s="1"/>
      <c r="N184" s="1" t="s">
        <v>87</v>
      </c>
      <c r="O184" s="1" t="s">
        <v>88</v>
      </c>
      <c r="P184" s="1"/>
      <c r="Q184" s="1"/>
      <c r="R184" s="1"/>
      <c r="S184" s="1"/>
      <c r="T184" s="1"/>
      <c r="U184">
        <f t="shared" si="1"/>
        <v>2</v>
      </c>
      <c r="V184" s="1">
        <v>2.0</v>
      </c>
      <c r="W184">
        <f t="shared" si="2"/>
        <v>4</v>
      </c>
    </row>
    <row r="185">
      <c r="A185" s="1">
        <v>9295.0</v>
      </c>
      <c r="B185" s="2">
        <v>44008.0</v>
      </c>
      <c r="C185" s="1">
        <v>5.5</v>
      </c>
      <c r="D185" s="1">
        <v>1.5</v>
      </c>
      <c r="E185" s="1">
        <v>0.0</v>
      </c>
      <c r="F185" s="1">
        <v>4.5</v>
      </c>
      <c r="G185" s="1">
        <v>0.0</v>
      </c>
      <c r="H185" s="1">
        <v>0.0</v>
      </c>
      <c r="I185" s="1">
        <v>0.0</v>
      </c>
      <c r="J185" s="1">
        <v>244.5</v>
      </c>
      <c r="K185" s="1" t="s">
        <v>17</v>
      </c>
      <c r="L185" s="1" t="s">
        <v>33</v>
      </c>
      <c r="M185" s="1"/>
      <c r="N185" s="1" t="s">
        <v>89</v>
      </c>
      <c r="O185" s="1" t="s">
        <v>90</v>
      </c>
      <c r="P185" s="1" t="s">
        <v>91</v>
      </c>
      <c r="Q185" s="1"/>
      <c r="R185" s="1"/>
      <c r="S185" s="1"/>
      <c r="T185" s="1"/>
      <c r="U185">
        <f t="shared" si="1"/>
        <v>3</v>
      </c>
      <c r="V185" s="1">
        <v>2.0</v>
      </c>
      <c r="W185">
        <f t="shared" si="2"/>
        <v>6</v>
      </c>
    </row>
    <row r="186">
      <c r="A186" s="1">
        <v>9296.0</v>
      </c>
      <c r="B186" s="2">
        <v>44008.0</v>
      </c>
      <c r="C186" s="1">
        <v>6.0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108.0</v>
      </c>
      <c r="K186" s="1" t="s">
        <v>116</v>
      </c>
      <c r="L186" s="1" t="s">
        <v>33</v>
      </c>
      <c r="M186" s="1" t="s">
        <v>134</v>
      </c>
      <c r="N186" s="1"/>
      <c r="O186" s="1"/>
      <c r="P186" s="1"/>
      <c r="Q186" s="1"/>
      <c r="R186" s="1"/>
      <c r="S186" s="1"/>
      <c r="T186" s="1"/>
      <c r="U186">
        <f t="shared" si="1"/>
        <v>1</v>
      </c>
      <c r="V186" s="1">
        <v>1.0</v>
      </c>
      <c r="W186">
        <f t="shared" si="2"/>
        <v>1</v>
      </c>
    </row>
    <row r="187">
      <c r="A187" s="1">
        <v>9297.0</v>
      </c>
      <c r="B187" s="2">
        <v>44009.0</v>
      </c>
      <c r="C187" s="1">
        <v>0.5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9.0</v>
      </c>
      <c r="K187" s="1" t="s">
        <v>53</v>
      </c>
      <c r="L187" s="1" t="s">
        <v>33</v>
      </c>
      <c r="M187" s="1" t="s">
        <v>41</v>
      </c>
      <c r="N187" s="1"/>
      <c r="O187" s="1"/>
      <c r="P187" s="1"/>
      <c r="Q187" s="1"/>
      <c r="R187" s="1"/>
      <c r="S187" s="1"/>
      <c r="T187" s="1"/>
      <c r="U187">
        <f t="shared" si="1"/>
        <v>1</v>
      </c>
      <c r="V187" s="1">
        <v>0.45</v>
      </c>
      <c r="W187">
        <f t="shared" si="2"/>
        <v>0.45</v>
      </c>
    </row>
    <row r="188">
      <c r="A188" s="1">
        <v>9298.0</v>
      </c>
      <c r="B188" s="2">
        <v>44009.0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18.0</v>
      </c>
      <c r="K188" s="1" t="s">
        <v>51</v>
      </c>
      <c r="L188" s="1" t="s">
        <v>33</v>
      </c>
      <c r="M188" s="1" t="s">
        <v>124</v>
      </c>
      <c r="N188" s="1"/>
      <c r="O188" s="1"/>
      <c r="P188" s="1"/>
      <c r="Q188" s="1"/>
      <c r="R188" s="1"/>
      <c r="S188" s="1"/>
      <c r="T188" s="1"/>
      <c r="U188">
        <f t="shared" si="1"/>
        <v>1</v>
      </c>
      <c r="V188" s="1">
        <v>0.25</v>
      </c>
      <c r="W188">
        <f t="shared" si="2"/>
        <v>0.25</v>
      </c>
    </row>
    <row r="189">
      <c r="A189" s="1">
        <v>9299.0</v>
      </c>
      <c r="B189" s="2">
        <v>44009.0</v>
      </c>
      <c r="C189" s="1">
        <v>6.0</v>
      </c>
      <c r="D189" s="1">
        <v>0.0</v>
      </c>
      <c r="E189" s="1">
        <v>1.0</v>
      </c>
      <c r="F189" s="1">
        <v>8.0</v>
      </c>
      <c r="G189" s="1">
        <v>0.0</v>
      </c>
      <c r="H189" s="1">
        <v>2.0</v>
      </c>
      <c r="I189" s="1">
        <v>0.0</v>
      </c>
      <c r="J189" s="1">
        <v>383.0</v>
      </c>
      <c r="K189" s="1" t="s">
        <v>32</v>
      </c>
      <c r="L189" s="1" t="s">
        <v>33</v>
      </c>
      <c r="M189" s="1"/>
      <c r="N189" s="1" t="s">
        <v>124</v>
      </c>
      <c r="O189" s="1" t="s">
        <v>126</v>
      </c>
      <c r="P189" s="1"/>
      <c r="Q189" s="1"/>
      <c r="R189" s="1"/>
      <c r="S189" s="1"/>
      <c r="T189" s="1"/>
      <c r="U189">
        <f t="shared" si="1"/>
        <v>2</v>
      </c>
      <c r="V189" s="1">
        <v>1.0</v>
      </c>
      <c r="W189">
        <f t="shared" si="2"/>
        <v>2</v>
      </c>
    </row>
    <row r="190">
      <c r="A190" s="1">
        <v>9300.0</v>
      </c>
      <c r="B190" s="2">
        <v>44009.0</v>
      </c>
      <c r="C190" s="1">
        <v>4.0</v>
      </c>
      <c r="D190" s="1">
        <v>0.3</v>
      </c>
      <c r="E190" s="1">
        <v>7.5</v>
      </c>
      <c r="F190" s="1">
        <v>9.5</v>
      </c>
      <c r="G190" s="1">
        <v>3.0</v>
      </c>
      <c r="H190" s="1">
        <v>4.3</v>
      </c>
      <c r="I190" s="1">
        <v>0.0</v>
      </c>
      <c r="J190" s="1">
        <v>627.0</v>
      </c>
      <c r="K190" s="1" t="s">
        <v>94</v>
      </c>
      <c r="L190" s="1" t="s">
        <v>33</v>
      </c>
      <c r="M190" s="1"/>
      <c r="N190" s="1" t="s">
        <v>95</v>
      </c>
      <c r="O190" s="1" t="s">
        <v>21</v>
      </c>
      <c r="P190" s="1"/>
      <c r="Q190" s="1"/>
      <c r="R190" s="1"/>
      <c r="S190" s="1"/>
      <c r="T190" s="1"/>
      <c r="U190">
        <f t="shared" si="1"/>
        <v>2</v>
      </c>
      <c r="V190" s="1">
        <v>2.0</v>
      </c>
      <c r="W190">
        <f t="shared" si="2"/>
        <v>4</v>
      </c>
    </row>
    <row r="191">
      <c r="A191" s="1">
        <v>9301.0</v>
      </c>
      <c r="B191" s="2">
        <v>44009.0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 t="s">
        <v>96</v>
      </c>
      <c r="L191" s="1" t="s">
        <v>33</v>
      </c>
      <c r="M191" s="1" t="s">
        <v>97</v>
      </c>
      <c r="N191" s="1"/>
      <c r="O191" s="1" t="s">
        <v>86</v>
      </c>
      <c r="P191" s="1" t="s">
        <v>21</v>
      </c>
      <c r="Q191" s="1" t="s">
        <v>98</v>
      </c>
      <c r="R191" s="1" t="s">
        <v>127</v>
      </c>
      <c r="S191" s="1"/>
      <c r="T191" s="1"/>
      <c r="U191">
        <f t="shared" si="1"/>
        <v>5</v>
      </c>
      <c r="V191" s="1">
        <v>2.0</v>
      </c>
      <c r="W191">
        <f t="shared" si="2"/>
        <v>10</v>
      </c>
    </row>
    <row r="192">
      <c r="A192" s="1">
        <v>9302.0</v>
      </c>
      <c r="B192" s="2">
        <v>44009.0</v>
      </c>
      <c r="C192" s="1">
        <v>4.0</v>
      </c>
      <c r="D192" s="1">
        <v>0.3</v>
      </c>
      <c r="E192" s="1">
        <v>7.5</v>
      </c>
      <c r="F192" s="1">
        <v>9.5</v>
      </c>
      <c r="G192" s="1">
        <v>3.0</v>
      </c>
      <c r="H192" s="1">
        <v>4.3</v>
      </c>
      <c r="I192" s="1">
        <v>0.0</v>
      </c>
      <c r="J192" s="1">
        <v>627.0</v>
      </c>
      <c r="K192" s="1" t="s">
        <v>94</v>
      </c>
      <c r="L192" s="1" t="s">
        <v>33</v>
      </c>
      <c r="M192" s="1" t="s">
        <v>83</v>
      </c>
      <c r="N192" s="1"/>
      <c r="O192" s="1" t="s">
        <v>21</v>
      </c>
      <c r="P192" s="1"/>
      <c r="Q192" s="1"/>
      <c r="R192" s="1"/>
      <c r="S192" s="1"/>
      <c r="T192" s="1"/>
      <c r="U192">
        <f t="shared" si="1"/>
        <v>2</v>
      </c>
      <c r="V192" s="1">
        <v>2.0</v>
      </c>
      <c r="W192">
        <f t="shared" si="2"/>
        <v>4</v>
      </c>
    </row>
    <row r="193">
      <c r="A193" s="1">
        <v>9303.0</v>
      </c>
      <c r="B193" s="2">
        <v>44009.0</v>
      </c>
      <c r="C193" s="1">
        <v>2.2</v>
      </c>
      <c r="D193" s="1">
        <v>2.3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83.3</v>
      </c>
      <c r="K193" s="1" t="s">
        <v>29</v>
      </c>
      <c r="L193" s="1" t="s">
        <v>33</v>
      </c>
      <c r="M193" s="1" t="s">
        <v>102</v>
      </c>
      <c r="N193" s="1"/>
      <c r="O193" s="1" t="s">
        <v>21</v>
      </c>
      <c r="P193" s="1"/>
      <c r="Q193" s="1"/>
      <c r="R193" s="1"/>
      <c r="S193" s="1"/>
      <c r="T193" s="1"/>
      <c r="U193">
        <f t="shared" si="1"/>
        <v>2</v>
      </c>
      <c r="V193" s="1">
        <v>1.0</v>
      </c>
      <c r="W193">
        <f t="shared" si="2"/>
        <v>2</v>
      </c>
    </row>
    <row r="194">
      <c r="A194" s="1">
        <v>9304.0</v>
      </c>
      <c r="B194" s="2">
        <v>44009.0</v>
      </c>
      <c r="C194" s="1">
        <v>3.0</v>
      </c>
      <c r="D194" s="1">
        <v>0.7</v>
      </c>
      <c r="E194" s="1">
        <v>1.7</v>
      </c>
      <c r="F194" s="1">
        <v>5.3</v>
      </c>
      <c r="G194" s="1">
        <v>1.2</v>
      </c>
      <c r="H194" s="1">
        <v>0.2</v>
      </c>
      <c r="I194" s="1">
        <v>0.0</v>
      </c>
      <c r="J194" s="1">
        <v>267.0</v>
      </c>
      <c r="K194" s="1" t="s">
        <v>24</v>
      </c>
      <c r="L194" s="1" t="s">
        <v>33</v>
      </c>
      <c r="M194" s="1"/>
      <c r="N194" s="1" t="s">
        <v>28</v>
      </c>
      <c r="O194" s="1" t="s">
        <v>105</v>
      </c>
      <c r="P194" s="1" t="s">
        <v>128</v>
      </c>
      <c r="Q194" s="1" t="s">
        <v>129</v>
      </c>
      <c r="R194" s="1" t="s">
        <v>21</v>
      </c>
      <c r="S194" s="1"/>
      <c r="T194" s="1"/>
      <c r="U194">
        <f t="shared" si="1"/>
        <v>5</v>
      </c>
      <c r="V194" s="1">
        <v>1.9</v>
      </c>
      <c r="W194">
        <f t="shared" si="2"/>
        <v>9.5</v>
      </c>
    </row>
    <row r="195">
      <c r="A195" s="1">
        <v>9306.0</v>
      </c>
      <c r="B195" s="2">
        <v>44004.0</v>
      </c>
      <c r="C195" s="1">
        <v>0.0</v>
      </c>
      <c r="D195" s="1">
        <v>0.0</v>
      </c>
      <c r="E195" s="1">
        <v>0.0</v>
      </c>
      <c r="F195" s="1">
        <v>0.0</v>
      </c>
      <c r="G195" s="1">
        <v>97.0</v>
      </c>
      <c r="H195" s="1">
        <v>0.0</v>
      </c>
      <c r="I195" s="1">
        <v>0.0</v>
      </c>
      <c r="J195" s="1">
        <v>2522.0</v>
      </c>
      <c r="K195" s="1" t="s">
        <v>142</v>
      </c>
      <c r="L195" s="1" t="s">
        <v>33</v>
      </c>
      <c r="M195" s="1" t="s">
        <v>143</v>
      </c>
      <c r="N195" s="1" t="s">
        <v>35</v>
      </c>
      <c r="O195" s="1"/>
      <c r="P195" s="1"/>
      <c r="Q195" s="1"/>
      <c r="R195" s="1"/>
      <c r="S195" s="1"/>
      <c r="T195" s="1"/>
      <c r="U195">
        <f t="shared" si="1"/>
        <v>2</v>
      </c>
      <c r="V195" s="1">
        <v>3.0</v>
      </c>
      <c r="W195">
        <f t="shared" si="2"/>
        <v>6</v>
      </c>
    </row>
    <row r="196">
      <c r="A196" s="1">
        <v>9307.0</v>
      </c>
      <c r="B196" s="2">
        <v>44004.0</v>
      </c>
      <c r="C196" s="1">
        <v>0.0</v>
      </c>
      <c r="D196" s="1">
        <v>0.0</v>
      </c>
      <c r="E196" s="1">
        <v>0.0</v>
      </c>
      <c r="F196" s="1">
        <v>19.0</v>
      </c>
      <c r="G196" s="1">
        <v>0.0</v>
      </c>
      <c r="H196" s="1">
        <v>0.0</v>
      </c>
      <c r="I196" s="1">
        <v>0.0</v>
      </c>
      <c r="J196" s="1">
        <v>494.0</v>
      </c>
      <c r="K196" s="1" t="s">
        <v>144</v>
      </c>
      <c r="L196" s="1" t="s">
        <v>33</v>
      </c>
      <c r="M196" s="1" t="s">
        <v>119</v>
      </c>
      <c r="N196" s="1"/>
      <c r="O196" s="1"/>
      <c r="P196" s="1"/>
      <c r="Q196" s="1"/>
      <c r="R196" s="1"/>
      <c r="S196" s="1"/>
      <c r="T196" s="1"/>
      <c r="U196">
        <f t="shared" si="1"/>
        <v>1</v>
      </c>
      <c r="V196" s="1">
        <v>2.0</v>
      </c>
      <c r="W196">
        <f t="shared" si="2"/>
        <v>2</v>
      </c>
    </row>
    <row r="197">
      <c r="A197" s="1">
        <v>9308.0</v>
      </c>
      <c r="B197" s="2">
        <v>44010.0</v>
      </c>
      <c r="C197" s="1">
        <v>2.5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45.0</v>
      </c>
      <c r="K197" s="1" t="s">
        <v>51</v>
      </c>
      <c r="L197" s="1" t="s">
        <v>33</v>
      </c>
      <c r="M197" s="1"/>
      <c r="N197" s="1" t="s">
        <v>109</v>
      </c>
      <c r="O197" s="1"/>
      <c r="P197" s="1"/>
      <c r="Q197" s="1"/>
      <c r="R197" s="1"/>
      <c r="S197" s="1"/>
      <c r="T197" s="1"/>
      <c r="U197">
        <f t="shared" si="1"/>
        <v>1</v>
      </c>
      <c r="V197" s="1">
        <v>0.2</v>
      </c>
      <c r="W197">
        <f t="shared" si="2"/>
        <v>0.2</v>
      </c>
    </row>
    <row r="198">
      <c r="A198" s="1">
        <v>9309.0</v>
      </c>
      <c r="B198" s="2">
        <v>44010.0</v>
      </c>
      <c r="C198" s="1">
        <v>5.0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90.0</v>
      </c>
      <c r="K198" s="1" t="s">
        <v>139</v>
      </c>
      <c r="L198" s="1" t="s">
        <v>33</v>
      </c>
      <c r="M198" s="1"/>
      <c r="N198" s="1"/>
      <c r="O198" s="1"/>
      <c r="P198" s="1"/>
      <c r="Q198" s="1"/>
      <c r="R198" s="1"/>
      <c r="S198" s="1"/>
      <c r="T198" s="1"/>
      <c r="U198">
        <f t="shared" si="1"/>
        <v>0</v>
      </c>
      <c r="V198" s="1">
        <v>1.0</v>
      </c>
      <c r="W198">
        <f t="shared" si="2"/>
        <v>0</v>
      </c>
    </row>
    <row r="199">
      <c r="A199" s="1">
        <v>9310.0</v>
      </c>
      <c r="B199" s="2">
        <v>44010.0</v>
      </c>
      <c r="C199" s="1">
        <v>6.0</v>
      </c>
      <c r="D199" s="1">
        <v>0.0</v>
      </c>
      <c r="E199" s="1">
        <v>2.0</v>
      </c>
      <c r="F199" s="1">
        <v>7.5</v>
      </c>
      <c r="G199" s="1">
        <v>1.0</v>
      </c>
      <c r="H199" s="1">
        <v>2.0</v>
      </c>
      <c r="I199" s="1">
        <v>0.0</v>
      </c>
      <c r="J199" s="1">
        <v>411.0</v>
      </c>
      <c r="K199" s="1" t="s">
        <v>32</v>
      </c>
      <c r="L199" s="1" t="s">
        <v>33</v>
      </c>
      <c r="M199" s="1"/>
      <c r="N199" s="1" t="s">
        <v>136</v>
      </c>
      <c r="O199" s="1" t="s">
        <v>109</v>
      </c>
      <c r="P199" s="1" t="s">
        <v>111</v>
      </c>
      <c r="Q199" s="1"/>
      <c r="R199" s="1"/>
      <c r="S199" s="1"/>
      <c r="T199" s="1"/>
      <c r="U199">
        <f t="shared" si="1"/>
        <v>3</v>
      </c>
      <c r="V199" s="1">
        <v>1.75</v>
      </c>
      <c r="W199">
        <f t="shared" si="2"/>
        <v>5.25</v>
      </c>
    </row>
    <row r="200">
      <c r="A200" s="1">
        <v>9312.0</v>
      </c>
      <c r="B200" s="2">
        <v>44010.0</v>
      </c>
      <c r="C200" s="1">
        <v>2.0</v>
      </c>
      <c r="D200" s="1">
        <v>1.0</v>
      </c>
      <c r="E200" s="1">
        <v>0.0</v>
      </c>
      <c r="F200" s="1">
        <v>4.0</v>
      </c>
      <c r="G200" s="1">
        <v>2.0</v>
      </c>
      <c r="H200" s="1">
        <v>0.0</v>
      </c>
      <c r="I200" s="1">
        <v>1.0</v>
      </c>
      <c r="J200" s="1">
        <v>211.0</v>
      </c>
      <c r="K200" s="1" t="s">
        <v>24</v>
      </c>
      <c r="L200" s="1" t="s">
        <v>33</v>
      </c>
      <c r="M200" s="1" t="s">
        <v>145</v>
      </c>
      <c r="N200" s="1"/>
      <c r="O200" s="1" t="s">
        <v>89</v>
      </c>
      <c r="P200" s="1" t="s">
        <v>119</v>
      </c>
      <c r="Q200" s="1"/>
      <c r="R200" s="1"/>
      <c r="S200" s="1"/>
      <c r="T200" s="1"/>
      <c r="U200">
        <f t="shared" si="1"/>
        <v>3</v>
      </c>
      <c r="V200" s="1">
        <v>2.25</v>
      </c>
      <c r="W200">
        <f t="shared" si="2"/>
        <v>6.75</v>
      </c>
    </row>
    <row r="201">
      <c r="A201" s="1">
        <v>9315.0</v>
      </c>
      <c r="B201" s="2">
        <v>44011.0</v>
      </c>
      <c r="C201" s="1">
        <v>2.0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36.0</v>
      </c>
      <c r="K201" s="1" t="s">
        <v>49</v>
      </c>
      <c r="L201" s="1" t="s">
        <v>33</v>
      </c>
      <c r="M201" s="1" t="s">
        <v>50</v>
      </c>
      <c r="N201" s="1"/>
      <c r="O201" s="1"/>
      <c r="P201" s="1"/>
      <c r="Q201" s="1"/>
      <c r="R201" s="1"/>
      <c r="S201" s="1"/>
      <c r="T201" s="1"/>
      <c r="U201">
        <f t="shared" si="1"/>
        <v>1</v>
      </c>
      <c r="V201" s="1">
        <v>2.0</v>
      </c>
      <c r="W201">
        <f t="shared" si="2"/>
        <v>2</v>
      </c>
    </row>
    <row r="202">
      <c r="A202" s="1">
        <v>9316.0</v>
      </c>
      <c r="B202" s="2">
        <v>44011.0</v>
      </c>
      <c r="C202" s="1">
        <v>8.0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144.0</v>
      </c>
      <c r="K202" s="1" t="s">
        <v>51</v>
      </c>
      <c r="L202" s="1" t="s">
        <v>33</v>
      </c>
      <c r="M202" s="1" t="s">
        <v>52</v>
      </c>
      <c r="N202" s="1"/>
      <c r="O202" s="1"/>
      <c r="P202" s="1"/>
      <c r="Q202" s="1"/>
      <c r="R202" s="1"/>
      <c r="S202" s="1"/>
      <c r="T202" s="1"/>
      <c r="U202">
        <f t="shared" si="1"/>
        <v>1</v>
      </c>
      <c r="V202" s="1">
        <v>0.25</v>
      </c>
      <c r="W202">
        <f t="shared" si="2"/>
        <v>0.25</v>
      </c>
    </row>
    <row r="203">
      <c r="A203" s="1">
        <v>9317.0</v>
      </c>
      <c r="B203" s="2">
        <v>44011.0</v>
      </c>
      <c r="C203" s="1">
        <v>6.0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108.0</v>
      </c>
      <c r="K203" s="1" t="s">
        <v>139</v>
      </c>
      <c r="L203" s="1" t="s">
        <v>33</v>
      </c>
      <c r="M203" s="1" t="s">
        <v>146</v>
      </c>
      <c r="N203" s="1"/>
      <c r="O203" s="1"/>
      <c r="P203" s="1"/>
      <c r="Q203" s="1"/>
      <c r="R203" s="1"/>
      <c r="S203" s="1"/>
      <c r="T203" s="1"/>
      <c r="U203">
        <f t="shared" si="1"/>
        <v>1</v>
      </c>
      <c r="V203" s="1">
        <v>1.0</v>
      </c>
      <c r="W203">
        <f t="shared" si="2"/>
        <v>1</v>
      </c>
    </row>
    <row r="204">
      <c r="A204" s="1">
        <v>9318.0</v>
      </c>
      <c r="B204" s="2">
        <v>44011.0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18.0</v>
      </c>
      <c r="K204" s="1" t="s">
        <v>53</v>
      </c>
      <c r="L204" s="1" t="s">
        <v>33</v>
      </c>
      <c r="M204" s="1" t="s">
        <v>54</v>
      </c>
      <c r="N204" s="1"/>
      <c r="O204" s="1"/>
      <c r="P204" s="1"/>
      <c r="Q204" s="1"/>
      <c r="R204" s="1"/>
      <c r="S204" s="1"/>
      <c r="T204" s="1"/>
      <c r="U204">
        <f t="shared" si="1"/>
        <v>1</v>
      </c>
      <c r="V204" s="1">
        <v>1.0</v>
      </c>
      <c r="W204">
        <f t="shared" si="2"/>
        <v>1</v>
      </c>
    </row>
    <row r="205">
      <c r="A205" s="1">
        <v>9319.0</v>
      </c>
      <c r="B205" s="2">
        <v>44011.0</v>
      </c>
      <c r="C205" s="1">
        <v>0.0</v>
      </c>
      <c r="D205" s="1">
        <v>0.0</v>
      </c>
      <c r="E205" s="1">
        <v>0.0</v>
      </c>
      <c r="F205" s="1">
        <v>8.0</v>
      </c>
      <c r="G205" s="1">
        <v>0.0</v>
      </c>
      <c r="H205" s="1">
        <v>0.0</v>
      </c>
      <c r="I205" s="1">
        <v>0.0</v>
      </c>
      <c r="J205" s="1">
        <v>208.0</v>
      </c>
      <c r="K205" s="1" t="s">
        <v>116</v>
      </c>
      <c r="L205" s="1" t="s">
        <v>33</v>
      </c>
      <c r="M205" s="1" t="s">
        <v>50</v>
      </c>
      <c r="N205" s="1"/>
      <c r="O205" s="1"/>
      <c r="P205" s="1"/>
      <c r="Q205" s="1"/>
      <c r="R205" s="1"/>
      <c r="S205" s="1"/>
      <c r="T205" s="1"/>
      <c r="U205">
        <f t="shared" si="1"/>
        <v>1</v>
      </c>
      <c r="V205" s="1">
        <v>2.0</v>
      </c>
      <c r="W205">
        <f t="shared" si="2"/>
        <v>2</v>
      </c>
    </row>
    <row r="206">
      <c r="A206" s="1">
        <v>9320.0</v>
      </c>
      <c r="B206" s="2">
        <v>44011.0</v>
      </c>
      <c r="C206" s="1">
        <v>4.0</v>
      </c>
      <c r="D206" s="1">
        <v>0.25</v>
      </c>
      <c r="E206" s="1">
        <v>2.0</v>
      </c>
      <c r="F206" s="1">
        <v>5.0</v>
      </c>
      <c r="G206" s="1">
        <v>1.0</v>
      </c>
      <c r="H206" s="1">
        <v>1.0</v>
      </c>
      <c r="I206" s="1">
        <v>0.25</v>
      </c>
      <c r="J206" s="1">
        <v>288.75</v>
      </c>
      <c r="K206" s="1" t="s">
        <v>32</v>
      </c>
      <c r="L206" s="1" t="s">
        <v>33</v>
      </c>
      <c r="M206" s="1"/>
      <c r="N206" s="1" t="s">
        <v>50</v>
      </c>
      <c r="O206" s="1" t="s">
        <v>52</v>
      </c>
      <c r="P206" s="1"/>
      <c r="Q206" s="1"/>
      <c r="R206" s="1"/>
      <c r="S206" s="1"/>
      <c r="T206" s="1"/>
      <c r="U206">
        <f t="shared" si="1"/>
        <v>2</v>
      </c>
      <c r="V206" s="1">
        <v>0.75</v>
      </c>
      <c r="W206">
        <f t="shared" si="2"/>
        <v>1.5</v>
      </c>
    </row>
    <row r="207">
      <c r="A207" s="1">
        <v>9321.0</v>
      </c>
      <c r="B207" s="2">
        <v>44011.0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18.0</v>
      </c>
      <c r="K207" s="1" t="s">
        <v>58</v>
      </c>
      <c r="L207" s="1" t="s">
        <v>33</v>
      </c>
      <c r="M207" s="1" t="s">
        <v>59</v>
      </c>
      <c r="N207" s="1"/>
      <c r="O207" s="1"/>
      <c r="P207" s="1"/>
      <c r="Q207" s="1"/>
      <c r="R207" s="1"/>
      <c r="S207" s="1"/>
      <c r="T207" s="1"/>
      <c r="U207">
        <f t="shared" si="1"/>
        <v>1</v>
      </c>
      <c r="V207" s="1">
        <v>0.5</v>
      </c>
      <c r="W207">
        <f t="shared" si="2"/>
        <v>0.5</v>
      </c>
    </row>
    <row r="208">
      <c r="A208" s="1">
        <v>9324.0</v>
      </c>
      <c r="B208" s="2">
        <v>44012.0</v>
      </c>
      <c r="C208" s="1">
        <v>5.0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90.0</v>
      </c>
      <c r="K208" s="1" t="s">
        <v>139</v>
      </c>
      <c r="L208" s="1" t="s">
        <v>33</v>
      </c>
      <c r="M208" s="1" t="s">
        <v>147</v>
      </c>
      <c r="N208" s="1"/>
      <c r="O208" s="1"/>
      <c r="P208" s="1"/>
      <c r="Q208" s="1"/>
      <c r="R208" s="1"/>
      <c r="S208" s="1"/>
      <c r="T208" s="1"/>
      <c r="U208">
        <f t="shared" si="1"/>
        <v>1</v>
      </c>
      <c r="V208" s="1">
        <v>1.0</v>
      </c>
      <c r="W208">
        <f t="shared" si="2"/>
        <v>1</v>
      </c>
    </row>
    <row r="209">
      <c r="A209" s="1">
        <v>9325.0</v>
      </c>
      <c r="B209" s="2">
        <v>44012.0</v>
      </c>
      <c r="C209" s="1">
        <v>2.0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36.0</v>
      </c>
      <c r="K209" s="1" t="s">
        <v>51</v>
      </c>
      <c r="L209" s="1" t="s">
        <v>33</v>
      </c>
      <c r="M209" s="1" t="s">
        <v>62</v>
      </c>
      <c r="N209" s="1"/>
      <c r="O209" s="1"/>
      <c r="P209" s="1"/>
      <c r="Q209" s="1"/>
      <c r="R209" s="1"/>
      <c r="S209" s="1"/>
      <c r="T209" s="1"/>
      <c r="U209">
        <f t="shared" si="1"/>
        <v>1</v>
      </c>
      <c r="V209" s="1">
        <v>0.5</v>
      </c>
      <c r="W209">
        <f t="shared" si="2"/>
        <v>0.5</v>
      </c>
    </row>
    <row r="210">
      <c r="A210" s="1">
        <v>9326.0</v>
      </c>
      <c r="B210" s="2">
        <v>44012.0</v>
      </c>
      <c r="C210" s="1">
        <v>7.0</v>
      </c>
      <c r="D210" s="1">
        <v>1.0</v>
      </c>
      <c r="E210" s="1">
        <v>1.0</v>
      </c>
      <c r="F210" s="1">
        <v>6.0</v>
      </c>
      <c r="G210" s="1">
        <v>1.5</v>
      </c>
      <c r="H210" s="1">
        <v>2.5</v>
      </c>
      <c r="I210" s="1">
        <v>0.5</v>
      </c>
      <c r="J210" s="1">
        <v>420.0</v>
      </c>
      <c r="K210" s="1" t="s">
        <v>32</v>
      </c>
      <c r="L210" s="1" t="s">
        <v>33</v>
      </c>
      <c r="M210" s="1" t="s">
        <v>63</v>
      </c>
      <c r="N210" s="1" t="s">
        <v>62</v>
      </c>
      <c r="O210" s="1"/>
      <c r="P210" s="1" t="s">
        <v>64</v>
      </c>
      <c r="Q210" s="1" t="s">
        <v>65</v>
      </c>
      <c r="R210" s="1"/>
      <c r="S210" s="1"/>
      <c r="T210" s="1"/>
      <c r="U210">
        <f t="shared" si="1"/>
        <v>4</v>
      </c>
      <c r="V210" s="1">
        <v>1.5</v>
      </c>
      <c r="W210">
        <f t="shared" si="2"/>
        <v>6</v>
      </c>
    </row>
    <row r="211">
      <c r="A211" s="1">
        <v>9327.0</v>
      </c>
      <c r="B211" s="2">
        <v>44012.0</v>
      </c>
      <c r="C211" s="1">
        <v>4.0</v>
      </c>
      <c r="D211" s="1">
        <v>1.0</v>
      </c>
      <c r="E211" s="1">
        <v>3.4</v>
      </c>
      <c r="F211" s="1">
        <v>9.1</v>
      </c>
      <c r="G211" s="1">
        <v>2.2</v>
      </c>
      <c r="H211" s="1">
        <v>0.3</v>
      </c>
      <c r="I211" s="1">
        <v>0.0</v>
      </c>
      <c r="J211" s="1">
        <v>443.6</v>
      </c>
      <c r="K211" s="1" t="s">
        <v>17</v>
      </c>
      <c r="L211" s="1" t="s">
        <v>33</v>
      </c>
      <c r="M211" s="1" t="s">
        <v>19</v>
      </c>
      <c r="N211" s="1"/>
      <c r="O211" s="1" t="s">
        <v>20</v>
      </c>
      <c r="P211" s="1" t="s">
        <v>21</v>
      </c>
      <c r="Q211" s="1" t="s">
        <v>22</v>
      </c>
      <c r="R211" s="1" t="s">
        <v>23</v>
      </c>
      <c r="S211" s="1"/>
      <c r="T211" s="1"/>
      <c r="U211">
        <f t="shared" si="1"/>
        <v>5</v>
      </c>
      <c r="V211" s="1">
        <v>1.8</v>
      </c>
      <c r="W211">
        <f t="shared" si="2"/>
        <v>9</v>
      </c>
    </row>
    <row r="212">
      <c r="A212" s="1">
        <v>9329.0</v>
      </c>
      <c r="B212" s="2">
        <v>44012.0</v>
      </c>
      <c r="C212" s="1">
        <v>2.2</v>
      </c>
      <c r="D212" s="1">
        <v>2.3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83.3</v>
      </c>
      <c r="K212" s="1" t="s">
        <v>29</v>
      </c>
      <c r="L212" s="1" t="s">
        <v>33</v>
      </c>
      <c r="M212" s="1"/>
      <c r="N212" s="1" t="s">
        <v>21</v>
      </c>
      <c r="O212" s="1" t="s">
        <v>31</v>
      </c>
      <c r="P212" s="1"/>
      <c r="Q212" s="1"/>
      <c r="R212" s="1"/>
      <c r="S212" s="1"/>
      <c r="T212" s="1"/>
      <c r="U212">
        <f t="shared" si="1"/>
        <v>2</v>
      </c>
      <c r="V212" s="1">
        <v>1.0</v>
      </c>
      <c r="W212">
        <f t="shared" si="2"/>
        <v>2</v>
      </c>
    </row>
    <row r="213">
      <c r="A213" s="1">
        <v>9330.0</v>
      </c>
      <c r="B213" s="2">
        <v>44012.0</v>
      </c>
      <c r="C213" s="1">
        <v>3.0</v>
      </c>
      <c r="D213" s="1">
        <v>0.7</v>
      </c>
      <c r="E213" s="1">
        <v>1.7</v>
      </c>
      <c r="F213" s="1">
        <v>5.3</v>
      </c>
      <c r="G213" s="1">
        <v>1.2</v>
      </c>
      <c r="H213" s="1">
        <v>0.2</v>
      </c>
      <c r="I213" s="1">
        <v>0.0</v>
      </c>
      <c r="J213" s="1">
        <v>267.0</v>
      </c>
      <c r="K213" s="1" t="s">
        <v>24</v>
      </c>
      <c r="L213" s="1" t="s">
        <v>33</v>
      </c>
      <c r="M213" s="1" t="s">
        <v>26</v>
      </c>
      <c r="N213" s="1"/>
      <c r="O213" s="1" t="s">
        <v>28</v>
      </c>
      <c r="P213" s="1" t="s">
        <v>21</v>
      </c>
      <c r="Q213" s="1"/>
      <c r="R213" s="1"/>
      <c r="S213" s="1"/>
      <c r="T213" s="1"/>
      <c r="U213">
        <f t="shared" si="1"/>
        <v>3</v>
      </c>
      <c r="V213" s="1">
        <v>1.9</v>
      </c>
      <c r="W213">
        <f t="shared" si="2"/>
        <v>5.7</v>
      </c>
    </row>
    <row r="214">
      <c r="A214" s="1">
        <v>9331.0</v>
      </c>
      <c r="B214" s="2">
        <v>44012.0</v>
      </c>
      <c r="C214" s="1">
        <v>7.5</v>
      </c>
      <c r="D214" s="1">
        <v>0.0</v>
      </c>
      <c r="E214" s="1">
        <v>0.0</v>
      </c>
      <c r="F214" s="1">
        <v>0.0</v>
      </c>
      <c r="G214" s="1">
        <v>0.0</v>
      </c>
      <c r="H214" s="1">
        <v>9.5</v>
      </c>
      <c r="I214" s="1">
        <v>0.0</v>
      </c>
      <c r="J214" s="1">
        <v>382.0</v>
      </c>
      <c r="K214" s="1" t="s">
        <v>117</v>
      </c>
      <c r="L214" s="1" t="s">
        <v>33</v>
      </c>
      <c r="M214" s="1" t="s">
        <v>118</v>
      </c>
      <c r="N214" s="1"/>
      <c r="O214" s="1" t="s">
        <v>35</v>
      </c>
      <c r="P214" s="1"/>
      <c r="Q214" s="1"/>
      <c r="R214" s="1"/>
      <c r="S214" s="1"/>
      <c r="T214" s="1"/>
      <c r="U214">
        <f t="shared" si="1"/>
        <v>2</v>
      </c>
      <c r="V214" s="1">
        <v>2.0</v>
      </c>
      <c r="W214">
        <f t="shared" si="2"/>
        <v>4</v>
      </c>
    </row>
    <row r="215">
      <c r="A215" s="1">
        <v>9345.0</v>
      </c>
      <c r="B215" s="2">
        <v>43986.0</v>
      </c>
      <c r="C215" s="1">
        <v>4.0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72.0</v>
      </c>
      <c r="K215" s="1" t="s">
        <v>148</v>
      </c>
      <c r="L215" s="1" t="s">
        <v>33</v>
      </c>
      <c r="U215">
        <f t="shared" si="1"/>
        <v>0</v>
      </c>
      <c r="V215" s="1">
        <v>1.0</v>
      </c>
      <c r="W215">
        <f t="shared" si="2"/>
        <v>0</v>
      </c>
    </row>
    <row r="216">
      <c r="A216" s="1">
        <v>9346.0</v>
      </c>
      <c r="B216" s="2">
        <v>43990.0</v>
      </c>
      <c r="C216" s="1">
        <v>0.0</v>
      </c>
      <c r="D216" s="1">
        <v>0.0</v>
      </c>
      <c r="E216" s="1">
        <v>5.0</v>
      </c>
      <c r="F216" s="1">
        <v>1.0</v>
      </c>
      <c r="G216" s="1">
        <v>0.0</v>
      </c>
      <c r="H216" s="1">
        <v>0.0</v>
      </c>
      <c r="I216" s="1">
        <v>0.0</v>
      </c>
      <c r="J216" s="1">
        <v>101.0</v>
      </c>
      <c r="K216" s="1" t="s">
        <v>149</v>
      </c>
      <c r="L216" s="1" t="s">
        <v>33</v>
      </c>
      <c r="U216">
        <f t="shared" si="1"/>
        <v>0</v>
      </c>
      <c r="V216" s="1">
        <v>2.0</v>
      </c>
      <c r="W216">
        <f t="shared" si="2"/>
        <v>0</v>
      </c>
    </row>
    <row r="217">
      <c r="A217" s="1">
        <v>9347.0</v>
      </c>
      <c r="B217" s="2">
        <v>43990.0</v>
      </c>
      <c r="C217" s="1">
        <v>0.0</v>
      </c>
      <c r="D217" s="1">
        <v>0.0</v>
      </c>
      <c r="E217" s="1">
        <v>0.0</v>
      </c>
      <c r="F217" s="1">
        <v>17.0</v>
      </c>
      <c r="G217" s="1">
        <v>0.0</v>
      </c>
      <c r="H217" s="1">
        <v>0.0</v>
      </c>
      <c r="I217" s="1">
        <v>0.0</v>
      </c>
      <c r="J217" s="1">
        <v>442.0</v>
      </c>
      <c r="K217" s="1" t="s">
        <v>144</v>
      </c>
      <c r="L217" s="1" t="s">
        <v>33</v>
      </c>
      <c r="U217">
        <f t="shared" si="1"/>
        <v>0</v>
      </c>
      <c r="V217" s="1">
        <v>2.0</v>
      </c>
      <c r="W217">
        <f t="shared" si="2"/>
        <v>0</v>
      </c>
    </row>
    <row r="218">
      <c r="A218" s="1">
        <v>9348.0</v>
      </c>
      <c r="B218" s="2">
        <v>43993.0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18.0</v>
      </c>
      <c r="K218" s="1" t="s">
        <v>148</v>
      </c>
      <c r="L218" s="1" t="s">
        <v>33</v>
      </c>
      <c r="U218">
        <f t="shared" si="1"/>
        <v>0</v>
      </c>
      <c r="V218" s="1">
        <v>1.0</v>
      </c>
      <c r="W218">
        <f t="shared" si="2"/>
        <v>0</v>
      </c>
    </row>
    <row r="219">
      <c r="A219" s="1">
        <v>9350.0</v>
      </c>
      <c r="B219" s="2">
        <v>43993.0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18.0</v>
      </c>
      <c r="K219" s="1" t="s">
        <v>49</v>
      </c>
      <c r="L219" s="1" t="s">
        <v>33</v>
      </c>
      <c r="U219">
        <f t="shared" si="1"/>
        <v>0</v>
      </c>
      <c r="V219" s="1">
        <v>1.0</v>
      </c>
      <c r="W219">
        <f t="shared" si="2"/>
        <v>0</v>
      </c>
    </row>
    <row r="220">
      <c r="A220" s="1">
        <v>9351.0</v>
      </c>
      <c r="B220" s="2">
        <v>43997.0</v>
      </c>
      <c r="C220" s="1">
        <v>0.0</v>
      </c>
      <c r="D220" s="1">
        <v>0.0</v>
      </c>
      <c r="E220" s="1">
        <v>0.0</v>
      </c>
      <c r="F220" s="1">
        <v>12.0</v>
      </c>
      <c r="G220" s="1">
        <v>0.0</v>
      </c>
      <c r="H220" s="1">
        <v>0.0</v>
      </c>
      <c r="I220" s="1">
        <v>0.0</v>
      </c>
      <c r="J220" s="1">
        <v>312.0</v>
      </c>
      <c r="K220" s="1" t="s">
        <v>144</v>
      </c>
      <c r="L220" s="1" t="s">
        <v>33</v>
      </c>
      <c r="U220">
        <f t="shared" si="1"/>
        <v>0</v>
      </c>
      <c r="V220" s="1">
        <v>2.0</v>
      </c>
      <c r="W220">
        <f t="shared" si="2"/>
        <v>0</v>
      </c>
    </row>
    <row r="221">
      <c r="A221" s="1">
        <v>9352.0</v>
      </c>
      <c r="B221" s="2">
        <v>44000.0</v>
      </c>
      <c r="C221" s="1">
        <v>4.0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72.0</v>
      </c>
      <c r="K221" s="1" t="s">
        <v>148</v>
      </c>
      <c r="U221">
        <f t="shared" si="1"/>
        <v>0</v>
      </c>
      <c r="V221" s="1">
        <v>1.0</v>
      </c>
      <c r="W221">
        <f t="shared" si="2"/>
        <v>0</v>
      </c>
    </row>
    <row r="222">
      <c r="A222" s="1">
        <v>9353.0</v>
      </c>
      <c r="B222" s="2">
        <v>44004.0</v>
      </c>
      <c r="C222" s="1">
        <v>6.0</v>
      </c>
      <c r="D222" s="1">
        <v>0.0</v>
      </c>
      <c r="E222" s="1">
        <v>1.0</v>
      </c>
      <c r="F222" s="1">
        <v>6.0</v>
      </c>
      <c r="G222" s="1">
        <v>0.0</v>
      </c>
      <c r="H222" s="1">
        <v>2.0</v>
      </c>
      <c r="I222" s="1">
        <v>0.0</v>
      </c>
      <c r="J222" s="1">
        <v>331.0</v>
      </c>
      <c r="K222" s="1" t="s">
        <v>150</v>
      </c>
      <c r="L222" s="1" t="s">
        <v>33</v>
      </c>
      <c r="U222">
        <f t="shared" si="1"/>
        <v>0</v>
      </c>
      <c r="V222" s="1">
        <v>2.0</v>
      </c>
      <c r="W222">
        <f t="shared" si="2"/>
        <v>0</v>
      </c>
    </row>
    <row r="223">
      <c r="A223" s="1">
        <v>9354.0</v>
      </c>
      <c r="B223" s="2">
        <v>44007.0</v>
      </c>
      <c r="C223" s="1">
        <v>0.0</v>
      </c>
      <c r="D223" s="1">
        <v>2.0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38.0</v>
      </c>
      <c r="K223" s="1" t="s">
        <v>151</v>
      </c>
      <c r="L223" s="1" t="s">
        <v>33</v>
      </c>
      <c r="U223">
        <f t="shared" si="1"/>
        <v>0</v>
      </c>
      <c r="V223" s="1">
        <v>1.0</v>
      </c>
      <c r="W223">
        <f t="shared" si="2"/>
        <v>0</v>
      </c>
    </row>
    <row r="224">
      <c r="A224" s="1">
        <v>9355.0</v>
      </c>
      <c r="B224" s="2">
        <v>44008.0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18.0</v>
      </c>
      <c r="K224" s="1" t="s">
        <v>58</v>
      </c>
      <c r="U224">
        <f t="shared" si="1"/>
        <v>0</v>
      </c>
      <c r="V224" s="1">
        <v>1.0</v>
      </c>
      <c r="W224">
        <f t="shared" si="2"/>
        <v>0</v>
      </c>
    </row>
    <row r="225">
      <c r="A225" s="1">
        <v>9356.0</v>
      </c>
      <c r="B225" s="2">
        <v>44008.0</v>
      </c>
      <c r="C225" s="1">
        <v>0.0</v>
      </c>
      <c r="D225" s="1">
        <v>0.0</v>
      </c>
      <c r="E225" s="1">
        <v>0.0</v>
      </c>
      <c r="F225" s="1">
        <v>12.0</v>
      </c>
      <c r="G225" s="1">
        <v>0.0</v>
      </c>
      <c r="H225" s="1">
        <v>0.0</v>
      </c>
      <c r="I225" s="1">
        <v>0.0</v>
      </c>
      <c r="J225" s="1">
        <v>312.0</v>
      </c>
      <c r="K225" s="1" t="s">
        <v>152</v>
      </c>
      <c r="L225" s="1" t="s">
        <v>33</v>
      </c>
      <c r="U225">
        <f t="shared" si="1"/>
        <v>0</v>
      </c>
      <c r="V225" s="1">
        <v>2.0</v>
      </c>
      <c r="W225">
        <f t="shared" si="2"/>
        <v>0</v>
      </c>
    </row>
    <row r="226">
      <c r="A226" s="1">
        <v>9357.0</v>
      </c>
      <c r="B226" s="2">
        <v>44007.0</v>
      </c>
      <c r="C226" s="1">
        <v>7.5</v>
      </c>
      <c r="D226" s="1">
        <v>0.0</v>
      </c>
      <c r="E226" s="1">
        <v>16.5</v>
      </c>
      <c r="F226" s="1">
        <v>1.7</v>
      </c>
      <c r="G226" s="1">
        <v>0.0</v>
      </c>
      <c r="H226" s="1">
        <v>0.0</v>
      </c>
      <c r="I226" s="1">
        <v>0.0</v>
      </c>
      <c r="J226" s="1">
        <v>426.7</v>
      </c>
      <c r="K226" s="1" t="s">
        <v>117</v>
      </c>
      <c r="L226" s="1" t="s">
        <v>33</v>
      </c>
      <c r="U226">
        <f t="shared" si="1"/>
        <v>0</v>
      </c>
      <c r="V226" s="1">
        <v>2.0</v>
      </c>
      <c r="W226">
        <f t="shared" si="2"/>
        <v>0</v>
      </c>
    </row>
    <row r="227">
      <c r="A227" s="1">
        <v>9358.0</v>
      </c>
      <c r="B227" s="2">
        <v>44005.0</v>
      </c>
      <c r="C227" s="1">
        <v>0.0</v>
      </c>
      <c r="D227" s="1">
        <v>6.3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119.7</v>
      </c>
      <c r="K227" s="1" t="s">
        <v>153</v>
      </c>
      <c r="L227" s="1" t="s">
        <v>33</v>
      </c>
      <c r="U227">
        <f t="shared" si="1"/>
        <v>0</v>
      </c>
      <c r="V227" s="1">
        <v>1.0</v>
      </c>
      <c r="W227">
        <f t="shared" si="2"/>
        <v>0</v>
      </c>
    </row>
    <row r="228">
      <c r="A228" s="1">
        <v>9457.0</v>
      </c>
      <c r="B228" s="2">
        <v>43983.0</v>
      </c>
      <c r="C228" s="1">
        <v>0.0</v>
      </c>
      <c r="D228" s="1">
        <v>0.0</v>
      </c>
      <c r="E228" s="1">
        <v>0.0</v>
      </c>
      <c r="F228" s="1">
        <v>34.0</v>
      </c>
      <c r="G228" s="1">
        <v>0.0</v>
      </c>
      <c r="H228" s="1">
        <v>0.0</v>
      </c>
      <c r="I228" s="1">
        <v>0.0</v>
      </c>
      <c r="J228" s="1">
        <v>884.0</v>
      </c>
      <c r="K228" s="1" t="s">
        <v>154</v>
      </c>
      <c r="L228" s="1" t="s">
        <v>33</v>
      </c>
      <c r="U228">
        <f t="shared" si="1"/>
        <v>0</v>
      </c>
      <c r="V228" s="1">
        <v>2.0</v>
      </c>
      <c r="W228">
        <f t="shared" si="2"/>
        <v>0</v>
      </c>
    </row>
    <row r="229">
      <c r="A229" s="1">
        <v>9458.0</v>
      </c>
      <c r="B229" s="2">
        <v>43983.0</v>
      </c>
      <c r="C229" s="1">
        <v>0.0</v>
      </c>
      <c r="D229" s="1">
        <v>0.0</v>
      </c>
      <c r="E229" s="1">
        <v>0.0</v>
      </c>
      <c r="F229" s="1">
        <v>34.0</v>
      </c>
      <c r="G229" s="1">
        <v>0.0</v>
      </c>
      <c r="H229" s="1">
        <v>0.0</v>
      </c>
      <c r="I229" s="1">
        <v>0.0</v>
      </c>
      <c r="J229" s="1">
        <v>884.0</v>
      </c>
      <c r="K229" s="1" t="s">
        <v>154</v>
      </c>
      <c r="L229" s="1" t="s">
        <v>33</v>
      </c>
      <c r="U229">
        <f t="shared" si="1"/>
        <v>0</v>
      </c>
      <c r="V229" s="1">
        <v>2.0</v>
      </c>
      <c r="W229">
        <f t="shared" si="2"/>
        <v>0</v>
      </c>
    </row>
    <row r="230">
      <c r="A230" s="1">
        <v>9459.0</v>
      </c>
      <c r="B230" s="2">
        <v>43984.0</v>
      </c>
      <c r="C230" s="1">
        <v>0.0</v>
      </c>
      <c r="D230" s="1">
        <v>0.0</v>
      </c>
      <c r="E230" s="1">
        <v>0.0</v>
      </c>
      <c r="F230" s="1">
        <v>135.0</v>
      </c>
      <c r="G230" s="1">
        <v>0.0</v>
      </c>
      <c r="H230" s="1">
        <v>0.0</v>
      </c>
      <c r="I230" s="1">
        <v>0.0</v>
      </c>
      <c r="J230" s="1">
        <v>3510.0</v>
      </c>
      <c r="K230" s="1" t="s">
        <v>155</v>
      </c>
      <c r="L230" s="1" t="s">
        <v>33</v>
      </c>
      <c r="U230">
        <f t="shared" si="1"/>
        <v>0</v>
      </c>
      <c r="V230" s="1">
        <v>2.0</v>
      </c>
      <c r="W230">
        <f t="shared" si="2"/>
        <v>0</v>
      </c>
    </row>
    <row r="231">
      <c r="A231" s="1">
        <v>9460.0</v>
      </c>
      <c r="B231" s="2">
        <v>43984.0</v>
      </c>
      <c r="C231" s="1">
        <v>0.0</v>
      </c>
      <c r="D231" s="1">
        <v>0.0</v>
      </c>
      <c r="E231" s="1">
        <v>0.0</v>
      </c>
      <c r="F231" s="1">
        <v>212.0</v>
      </c>
      <c r="G231" s="1">
        <v>0.0</v>
      </c>
      <c r="H231" s="1">
        <v>0.0</v>
      </c>
      <c r="I231" s="1">
        <v>0.0</v>
      </c>
      <c r="J231" s="1">
        <v>5512.0</v>
      </c>
      <c r="K231" s="1" t="s">
        <v>156</v>
      </c>
      <c r="L231" s="1" t="s">
        <v>33</v>
      </c>
      <c r="U231">
        <f t="shared" si="1"/>
        <v>0</v>
      </c>
      <c r="V231" s="1">
        <v>2.0</v>
      </c>
      <c r="W231">
        <f t="shared" si="2"/>
        <v>0</v>
      </c>
    </row>
    <row r="232">
      <c r="A232" s="1">
        <v>9461.0</v>
      </c>
      <c r="B232" s="2">
        <v>43984.0</v>
      </c>
      <c r="C232" s="1">
        <v>0.0</v>
      </c>
      <c r="D232" s="1">
        <v>0.0</v>
      </c>
      <c r="E232" s="1">
        <v>0.0</v>
      </c>
      <c r="F232" s="1">
        <v>75.0</v>
      </c>
      <c r="G232" s="1">
        <v>0.0</v>
      </c>
      <c r="H232" s="1">
        <v>0.0</v>
      </c>
      <c r="I232" s="1">
        <v>0.0</v>
      </c>
      <c r="J232" s="1">
        <v>1950.0</v>
      </c>
      <c r="K232" s="1" t="s">
        <v>154</v>
      </c>
      <c r="L232" s="1" t="s">
        <v>33</v>
      </c>
      <c r="U232">
        <f t="shared" si="1"/>
        <v>0</v>
      </c>
      <c r="V232" s="1">
        <v>2.0</v>
      </c>
      <c r="W232">
        <f t="shared" si="2"/>
        <v>0</v>
      </c>
    </row>
    <row r="233">
      <c r="A233" s="1">
        <v>9462.0</v>
      </c>
      <c r="B233" s="2">
        <v>43984.0</v>
      </c>
      <c r="C233" s="1">
        <v>9.0</v>
      </c>
      <c r="D233" s="1">
        <v>0.0</v>
      </c>
      <c r="E233" s="1">
        <v>6.0</v>
      </c>
      <c r="F233" s="1">
        <v>6.0</v>
      </c>
      <c r="G233" s="1">
        <v>16.0</v>
      </c>
      <c r="H233" s="1">
        <v>4.0</v>
      </c>
      <c r="I233" s="1">
        <v>0.0</v>
      </c>
      <c r="J233" s="1">
        <v>928.0</v>
      </c>
      <c r="K233" s="1" t="s">
        <v>117</v>
      </c>
      <c r="L233" s="1" t="s">
        <v>33</v>
      </c>
      <c r="U233">
        <f t="shared" si="1"/>
        <v>0</v>
      </c>
      <c r="V233" s="1">
        <v>2.0</v>
      </c>
      <c r="W233">
        <f t="shared" si="2"/>
        <v>0</v>
      </c>
    </row>
    <row r="234">
      <c r="A234" s="1">
        <v>9463.0</v>
      </c>
      <c r="B234" s="2">
        <v>43987.0</v>
      </c>
      <c r="C234" s="1">
        <v>0.0</v>
      </c>
      <c r="D234" s="1">
        <v>0.0</v>
      </c>
      <c r="E234" s="1">
        <v>0.0</v>
      </c>
      <c r="F234" s="1">
        <v>70.0</v>
      </c>
      <c r="G234" s="1">
        <v>0.0</v>
      </c>
      <c r="H234" s="1">
        <v>0.0</v>
      </c>
      <c r="I234" s="1">
        <v>0.0</v>
      </c>
      <c r="J234" s="1">
        <v>1820.0</v>
      </c>
      <c r="K234" s="1" t="s">
        <v>157</v>
      </c>
      <c r="L234" s="1" t="s">
        <v>33</v>
      </c>
      <c r="U234">
        <f t="shared" si="1"/>
        <v>0</v>
      </c>
      <c r="V234" s="1">
        <v>2.0</v>
      </c>
      <c r="W234">
        <f t="shared" si="2"/>
        <v>0</v>
      </c>
    </row>
    <row r="235">
      <c r="A235" s="1">
        <v>9464.0</v>
      </c>
      <c r="B235" s="2">
        <v>43988.0</v>
      </c>
      <c r="C235" s="1">
        <v>0.0</v>
      </c>
      <c r="D235" s="1">
        <v>0.0</v>
      </c>
      <c r="E235" s="1">
        <v>0.0</v>
      </c>
      <c r="F235" s="1">
        <v>790.0</v>
      </c>
      <c r="G235" s="1">
        <v>0.0</v>
      </c>
      <c r="H235" s="1">
        <v>0.0</v>
      </c>
      <c r="I235" s="1">
        <v>0.0</v>
      </c>
      <c r="J235" s="1">
        <v>20540.0</v>
      </c>
      <c r="K235" s="1" t="s">
        <v>157</v>
      </c>
      <c r="U235">
        <f t="shared" si="1"/>
        <v>0</v>
      </c>
      <c r="V235" s="1">
        <v>2.0</v>
      </c>
      <c r="W235">
        <f t="shared" si="2"/>
        <v>0</v>
      </c>
    </row>
    <row r="236">
      <c r="A236" s="1">
        <v>9465.0</v>
      </c>
      <c r="B236" s="2">
        <v>43990.0</v>
      </c>
      <c r="C236" s="1">
        <v>0.0</v>
      </c>
      <c r="D236" s="1">
        <v>0.0</v>
      </c>
      <c r="E236" s="1">
        <v>0.0</v>
      </c>
      <c r="F236" s="1">
        <v>46.0</v>
      </c>
      <c r="G236" s="1">
        <v>0.0</v>
      </c>
      <c r="H236" s="1">
        <v>0.0</v>
      </c>
      <c r="I236" s="1">
        <v>0.0</v>
      </c>
      <c r="J236" s="1">
        <v>1196.0</v>
      </c>
      <c r="K236" s="1" t="s">
        <v>158</v>
      </c>
      <c r="L236" s="1" t="s">
        <v>33</v>
      </c>
      <c r="U236">
        <f t="shared" si="1"/>
        <v>0</v>
      </c>
      <c r="V236" s="1">
        <v>2.0</v>
      </c>
      <c r="W236">
        <f t="shared" si="2"/>
        <v>0</v>
      </c>
    </row>
    <row r="237">
      <c r="A237" s="1">
        <v>9466.0</v>
      </c>
      <c r="B237" s="2">
        <v>43991.0</v>
      </c>
      <c r="C237" s="1">
        <v>2.0</v>
      </c>
      <c r="D237" s="1">
        <v>0.0</v>
      </c>
      <c r="E237" s="1">
        <v>14.0</v>
      </c>
      <c r="F237" s="1">
        <v>4.0</v>
      </c>
      <c r="G237" s="1">
        <v>8.0</v>
      </c>
      <c r="H237" s="1">
        <v>31.0</v>
      </c>
      <c r="I237" s="1">
        <v>0.0</v>
      </c>
      <c r="J237" s="1">
        <v>1364.0</v>
      </c>
      <c r="K237" s="1" t="s">
        <v>117</v>
      </c>
      <c r="L237" s="1" t="s">
        <v>33</v>
      </c>
      <c r="U237">
        <f t="shared" si="1"/>
        <v>0</v>
      </c>
      <c r="V237" s="1">
        <v>2.0</v>
      </c>
      <c r="W237">
        <f t="shared" si="2"/>
        <v>0</v>
      </c>
    </row>
    <row r="238">
      <c r="A238" s="1">
        <v>9467.0</v>
      </c>
      <c r="B238" s="2">
        <v>43993.0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40.0</v>
      </c>
      <c r="I238" s="1">
        <v>0.0</v>
      </c>
      <c r="J238" s="1">
        <v>1040.0</v>
      </c>
      <c r="K238" s="1" t="s">
        <v>159</v>
      </c>
      <c r="L238" s="1" t="s">
        <v>33</v>
      </c>
      <c r="U238">
        <f t="shared" si="1"/>
        <v>0</v>
      </c>
      <c r="V238" s="1">
        <v>2.0</v>
      </c>
      <c r="W238">
        <f t="shared" si="2"/>
        <v>0</v>
      </c>
    </row>
    <row r="239">
      <c r="A239" s="1">
        <v>9468.0</v>
      </c>
      <c r="B239" s="2">
        <v>43994.0</v>
      </c>
      <c r="C239" s="1">
        <v>0.0</v>
      </c>
      <c r="D239" s="1">
        <v>0.0</v>
      </c>
      <c r="E239" s="1">
        <v>4.0</v>
      </c>
      <c r="F239" s="1">
        <v>0.0</v>
      </c>
      <c r="G239" s="1">
        <v>0.0</v>
      </c>
      <c r="H239" s="1">
        <v>6.0</v>
      </c>
      <c r="I239" s="1">
        <v>0.0</v>
      </c>
      <c r="J239" s="1">
        <v>216.0</v>
      </c>
      <c r="K239" s="1" t="s">
        <v>117</v>
      </c>
      <c r="L239" s="1" t="s">
        <v>33</v>
      </c>
      <c r="U239">
        <f t="shared" si="1"/>
        <v>0</v>
      </c>
      <c r="V239" s="1">
        <v>2.0</v>
      </c>
      <c r="W239">
        <f t="shared" si="2"/>
        <v>0</v>
      </c>
    </row>
    <row r="240">
      <c r="A240" s="1">
        <v>9469.0</v>
      </c>
      <c r="B240" s="2">
        <v>43994.0</v>
      </c>
      <c r="C240" s="1">
        <v>0.0</v>
      </c>
      <c r="D240" s="1">
        <v>0.0</v>
      </c>
      <c r="E240" s="1">
        <v>0.0</v>
      </c>
      <c r="F240" s="1">
        <v>31.0</v>
      </c>
      <c r="G240" s="1">
        <v>0.0</v>
      </c>
      <c r="H240" s="1">
        <v>0.0</v>
      </c>
      <c r="I240" s="1">
        <v>0.0</v>
      </c>
      <c r="J240" s="1">
        <v>806.0</v>
      </c>
      <c r="K240" s="1" t="s">
        <v>160</v>
      </c>
      <c r="L240" s="1" t="s">
        <v>33</v>
      </c>
      <c r="U240">
        <f t="shared" si="1"/>
        <v>0</v>
      </c>
      <c r="V240" s="1">
        <v>2.0</v>
      </c>
      <c r="W240">
        <f t="shared" si="2"/>
        <v>0</v>
      </c>
    </row>
    <row r="241">
      <c r="A241" s="1">
        <v>9470.0</v>
      </c>
      <c r="B241" s="2">
        <v>43994.0</v>
      </c>
      <c r="C241" s="1">
        <v>0.0</v>
      </c>
      <c r="D241" s="1">
        <v>0.0</v>
      </c>
      <c r="E241" s="1">
        <v>0.0</v>
      </c>
      <c r="F241" s="1">
        <v>42.0</v>
      </c>
      <c r="G241" s="1">
        <v>0.0</v>
      </c>
      <c r="H241" s="1">
        <v>0.0</v>
      </c>
      <c r="I241" s="1">
        <v>0.0</v>
      </c>
      <c r="J241" s="1">
        <v>1092.0</v>
      </c>
      <c r="K241" s="1" t="s">
        <v>156</v>
      </c>
      <c r="U241">
        <f t="shared" si="1"/>
        <v>0</v>
      </c>
      <c r="V241" s="1">
        <v>2.0</v>
      </c>
      <c r="W241">
        <f t="shared" si="2"/>
        <v>0</v>
      </c>
    </row>
    <row r="242">
      <c r="A242" s="1">
        <v>9471.0</v>
      </c>
      <c r="B242" s="2">
        <v>43994.0</v>
      </c>
      <c r="C242" s="1">
        <v>0.0</v>
      </c>
      <c r="D242" s="1">
        <v>0.0</v>
      </c>
      <c r="E242" s="1">
        <v>0.0</v>
      </c>
      <c r="F242" s="1">
        <v>273.0</v>
      </c>
      <c r="G242" s="1">
        <v>0.0</v>
      </c>
      <c r="H242" s="1">
        <v>0.0</v>
      </c>
      <c r="I242" s="1">
        <v>0.0</v>
      </c>
      <c r="J242" s="1">
        <v>7098.0</v>
      </c>
      <c r="K242" s="1" t="s">
        <v>161</v>
      </c>
      <c r="L242" s="1" t="s">
        <v>33</v>
      </c>
      <c r="U242">
        <f t="shared" si="1"/>
        <v>0</v>
      </c>
      <c r="V242" s="1">
        <v>2.0</v>
      </c>
      <c r="W242">
        <f t="shared" si="2"/>
        <v>0</v>
      </c>
    </row>
    <row r="243">
      <c r="A243" s="1">
        <v>9472.0</v>
      </c>
      <c r="B243" s="2">
        <v>43994.0</v>
      </c>
      <c r="C243" s="1">
        <v>0.0</v>
      </c>
      <c r="D243" s="1">
        <v>0.0</v>
      </c>
      <c r="E243" s="1">
        <v>0.0</v>
      </c>
      <c r="F243" s="1">
        <v>5.0</v>
      </c>
      <c r="G243" s="1">
        <v>0.0</v>
      </c>
      <c r="H243" s="1">
        <v>0.0</v>
      </c>
      <c r="I243" s="1">
        <v>0.0</v>
      </c>
      <c r="J243" s="1">
        <v>130.0</v>
      </c>
      <c r="K243" s="1" t="s">
        <v>162</v>
      </c>
      <c r="L243" s="1" t="s">
        <v>33</v>
      </c>
      <c r="U243">
        <f t="shared" si="1"/>
        <v>0</v>
      </c>
      <c r="V243" s="1">
        <v>2.0</v>
      </c>
      <c r="W243">
        <f t="shared" si="2"/>
        <v>0</v>
      </c>
    </row>
    <row r="244">
      <c r="A244" s="1">
        <v>9473.0</v>
      </c>
      <c r="B244" s="2">
        <v>43997.0</v>
      </c>
      <c r="C244" s="1">
        <v>0.0</v>
      </c>
      <c r="D244" s="1">
        <v>0.0</v>
      </c>
      <c r="E244" s="1">
        <v>0.0</v>
      </c>
      <c r="F244" s="1">
        <v>87.0</v>
      </c>
      <c r="G244" s="1">
        <v>0.0</v>
      </c>
      <c r="H244" s="1">
        <v>0.0</v>
      </c>
      <c r="I244" s="1">
        <v>0.0</v>
      </c>
      <c r="J244" s="1">
        <v>2262.0</v>
      </c>
      <c r="K244" s="1" t="s">
        <v>163</v>
      </c>
      <c r="L244" s="1" t="s">
        <v>33</v>
      </c>
      <c r="U244">
        <f t="shared" si="1"/>
        <v>0</v>
      </c>
      <c r="V244" s="1">
        <v>2.0</v>
      </c>
      <c r="W244">
        <f t="shared" si="2"/>
        <v>0</v>
      </c>
    </row>
    <row r="245">
      <c r="A245" s="1">
        <v>9474.0</v>
      </c>
      <c r="B245" s="2">
        <v>43997.0</v>
      </c>
      <c r="C245" s="1">
        <v>0.0</v>
      </c>
      <c r="D245" s="1">
        <v>0.0</v>
      </c>
      <c r="E245" s="1">
        <v>0.0</v>
      </c>
      <c r="F245" s="1">
        <v>122.0</v>
      </c>
      <c r="G245" s="1">
        <v>0.0</v>
      </c>
      <c r="H245" s="1">
        <v>0.0</v>
      </c>
      <c r="I245" s="1">
        <v>0.0</v>
      </c>
      <c r="J245" s="1">
        <v>3172.0</v>
      </c>
      <c r="K245" s="1" t="s">
        <v>155</v>
      </c>
      <c r="L245" s="1" t="s">
        <v>33</v>
      </c>
      <c r="U245">
        <f t="shared" si="1"/>
        <v>0</v>
      </c>
      <c r="V245" s="1">
        <v>2.0</v>
      </c>
      <c r="W245">
        <f t="shared" si="2"/>
        <v>0</v>
      </c>
    </row>
    <row r="246">
      <c r="A246" s="1">
        <v>9475.0</v>
      </c>
      <c r="B246" s="2">
        <v>43997.0</v>
      </c>
      <c r="C246" s="1">
        <v>0.0</v>
      </c>
      <c r="D246" s="1">
        <v>0.0</v>
      </c>
      <c r="E246" s="1">
        <v>91.0</v>
      </c>
      <c r="F246" s="1">
        <v>0.0</v>
      </c>
      <c r="G246" s="1">
        <v>17.0</v>
      </c>
      <c r="H246" s="1">
        <v>0.0</v>
      </c>
      <c r="I246" s="1">
        <v>0.0</v>
      </c>
      <c r="J246" s="1">
        <v>1807.0</v>
      </c>
      <c r="K246" s="1" t="s">
        <v>159</v>
      </c>
      <c r="L246" s="1" t="s">
        <v>33</v>
      </c>
      <c r="U246">
        <f t="shared" si="1"/>
        <v>0</v>
      </c>
      <c r="V246" s="1">
        <v>2.0</v>
      </c>
      <c r="W246">
        <f t="shared" si="2"/>
        <v>0</v>
      </c>
    </row>
    <row r="247">
      <c r="A247" s="1">
        <v>9476.0</v>
      </c>
      <c r="B247" s="2">
        <v>43997.0</v>
      </c>
      <c r="C247" s="1">
        <v>0.0</v>
      </c>
      <c r="D247" s="1">
        <v>0.0</v>
      </c>
      <c r="E247" s="1">
        <v>0.0</v>
      </c>
      <c r="F247" s="1">
        <v>0.0</v>
      </c>
      <c r="G247" s="1">
        <v>116.0</v>
      </c>
      <c r="H247" s="1">
        <v>0.0</v>
      </c>
      <c r="I247" s="1">
        <v>0.0</v>
      </c>
      <c r="J247" s="1">
        <v>3016.0</v>
      </c>
      <c r="K247" s="1" t="s">
        <v>164</v>
      </c>
      <c r="L247" s="1" t="s">
        <v>33</v>
      </c>
      <c r="U247">
        <f t="shared" si="1"/>
        <v>0</v>
      </c>
      <c r="V247" s="1">
        <v>2.0</v>
      </c>
      <c r="W247">
        <f t="shared" si="2"/>
        <v>0</v>
      </c>
    </row>
    <row r="248">
      <c r="A248" s="1">
        <v>9477.0</v>
      </c>
      <c r="B248" s="2">
        <v>43997.0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288.0</v>
      </c>
      <c r="I248" s="1">
        <v>0.0</v>
      </c>
      <c r="J248" s="1">
        <v>7488.0</v>
      </c>
      <c r="K248" s="1" t="s">
        <v>165</v>
      </c>
      <c r="L248" s="1" t="s">
        <v>33</v>
      </c>
      <c r="U248">
        <f t="shared" si="1"/>
        <v>0</v>
      </c>
      <c r="V248" s="1">
        <v>2.0</v>
      </c>
      <c r="W248">
        <f t="shared" si="2"/>
        <v>0</v>
      </c>
    </row>
    <row r="249">
      <c r="A249" s="1">
        <v>9478.0</v>
      </c>
      <c r="B249" s="2">
        <v>44000.0</v>
      </c>
      <c r="C249" s="1">
        <v>0.0</v>
      </c>
      <c r="D249" s="1">
        <v>18.0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342.0</v>
      </c>
      <c r="K249" s="1" t="s">
        <v>166</v>
      </c>
      <c r="L249" s="1" t="s">
        <v>33</v>
      </c>
      <c r="U249">
        <f t="shared" si="1"/>
        <v>0</v>
      </c>
      <c r="V249" s="1">
        <v>2.0</v>
      </c>
      <c r="W249">
        <f t="shared" si="2"/>
        <v>0</v>
      </c>
    </row>
    <row r="250">
      <c r="A250" s="1">
        <v>9479.0</v>
      </c>
      <c r="B250" s="2">
        <v>44000.0</v>
      </c>
      <c r="C250" s="1">
        <v>10.0</v>
      </c>
      <c r="D250" s="1">
        <v>0.0</v>
      </c>
      <c r="E250" s="1">
        <v>0.0</v>
      </c>
      <c r="F250" s="1">
        <v>13.0</v>
      </c>
      <c r="G250" s="1">
        <v>2.0</v>
      </c>
      <c r="H250" s="1">
        <v>0.0</v>
      </c>
      <c r="I250" s="1">
        <v>0.0</v>
      </c>
      <c r="J250" s="1">
        <v>570.0</v>
      </c>
      <c r="K250" s="1" t="s">
        <v>117</v>
      </c>
      <c r="U250">
        <f t="shared" si="1"/>
        <v>0</v>
      </c>
      <c r="V250" s="1">
        <v>2.0</v>
      </c>
      <c r="W250">
        <f t="shared" si="2"/>
        <v>0</v>
      </c>
    </row>
    <row r="251">
      <c r="A251" s="1">
        <v>9480.0</v>
      </c>
      <c r="B251" s="2">
        <v>44001.0</v>
      </c>
      <c r="C251" s="1">
        <v>0.0</v>
      </c>
      <c r="D251" s="1">
        <v>0.0</v>
      </c>
      <c r="E251" s="1">
        <v>0.0</v>
      </c>
      <c r="F251" s="1">
        <v>42.0</v>
      </c>
      <c r="G251" s="1">
        <v>0.0</v>
      </c>
      <c r="H251" s="1">
        <v>0.0</v>
      </c>
      <c r="I251" s="1">
        <v>0.0</v>
      </c>
      <c r="J251" s="1">
        <v>1092.0</v>
      </c>
      <c r="K251" s="1" t="s">
        <v>160</v>
      </c>
      <c r="L251" s="1" t="s">
        <v>33</v>
      </c>
      <c r="U251">
        <f t="shared" si="1"/>
        <v>0</v>
      </c>
      <c r="V251" s="1">
        <v>2.0</v>
      </c>
      <c r="W251">
        <f t="shared" si="2"/>
        <v>0</v>
      </c>
    </row>
    <row r="252">
      <c r="A252" s="1">
        <v>9481.0</v>
      </c>
      <c r="B252" s="2">
        <v>44001.0</v>
      </c>
      <c r="C252" s="1">
        <v>0.0</v>
      </c>
      <c r="D252" s="1">
        <v>0.0</v>
      </c>
      <c r="E252" s="1">
        <v>0.0</v>
      </c>
      <c r="F252" s="1">
        <v>48.0</v>
      </c>
      <c r="G252" s="1">
        <v>0.0</v>
      </c>
      <c r="H252" s="1">
        <v>0.0</v>
      </c>
      <c r="I252" s="1">
        <v>0.0</v>
      </c>
      <c r="J252" s="1">
        <v>1248.0</v>
      </c>
      <c r="K252" s="1" t="s">
        <v>156</v>
      </c>
      <c r="L252" s="1" t="s">
        <v>33</v>
      </c>
      <c r="U252">
        <f t="shared" si="1"/>
        <v>0</v>
      </c>
      <c r="V252" s="1">
        <v>2.0</v>
      </c>
      <c r="W252">
        <f t="shared" si="2"/>
        <v>0</v>
      </c>
    </row>
    <row r="253">
      <c r="A253" s="1">
        <v>9482.0</v>
      </c>
      <c r="B253" s="2">
        <v>44001.0</v>
      </c>
      <c r="C253" s="1">
        <v>0.0</v>
      </c>
      <c r="D253" s="1">
        <v>76.0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1444.0</v>
      </c>
      <c r="K253" s="1" t="s">
        <v>167</v>
      </c>
      <c r="L253" s="1" t="s">
        <v>33</v>
      </c>
      <c r="U253">
        <f t="shared" si="1"/>
        <v>0</v>
      </c>
      <c r="V253" s="1">
        <v>2.0</v>
      </c>
      <c r="W253">
        <f t="shared" si="2"/>
        <v>0</v>
      </c>
    </row>
    <row r="254">
      <c r="A254" s="1">
        <v>9484.0</v>
      </c>
      <c r="B254" s="2">
        <v>44006.0</v>
      </c>
      <c r="C254" s="1">
        <v>0.0</v>
      </c>
      <c r="D254" s="1">
        <v>0.0</v>
      </c>
      <c r="E254" s="1">
        <v>0.0</v>
      </c>
      <c r="F254" s="1">
        <v>27.0</v>
      </c>
      <c r="G254" s="1">
        <v>0.0</v>
      </c>
      <c r="H254" s="1">
        <v>0.0</v>
      </c>
      <c r="I254" s="1">
        <v>0.0</v>
      </c>
      <c r="J254" s="1">
        <v>702.0</v>
      </c>
      <c r="K254" s="1" t="s">
        <v>156</v>
      </c>
      <c r="L254" s="1" t="s">
        <v>33</v>
      </c>
      <c r="U254">
        <f t="shared" si="1"/>
        <v>0</v>
      </c>
      <c r="V254" s="1">
        <v>2.0</v>
      </c>
      <c r="W254">
        <f t="shared" si="2"/>
        <v>0</v>
      </c>
    </row>
    <row r="255">
      <c r="A255" s="1">
        <v>9485.0</v>
      </c>
      <c r="B255" s="2">
        <v>44006.0</v>
      </c>
      <c r="C255" s="1">
        <v>0.0</v>
      </c>
      <c r="D255" s="1">
        <v>0.0</v>
      </c>
      <c r="E255" s="1">
        <v>0.0</v>
      </c>
      <c r="F255" s="1">
        <v>20.0</v>
      </c>
      <c r="G255" s="1">
        <v>0.0</v>
      </c>
      <c r="H255" s="1">
        <v>0.0</v>
      </c>
      <c r="I255" s="1">
        <v>0.0</v>
      </c>
      <c r="J255" s="1">
        <v>520.0</v>
      </c>
      <c r="K255" s="1" t="s">
        <v>160</v>
      </c>
      <c r="L255" s="1" t="s">
        <v>33</v>
      </c>
      <c r="U255">
        <f t="shared" si="1"/>
        <v>0</v>
      </c>
      <c r="V255" s="1">
        <v>2.0</v>
      </c>
      <c r="W255">
        <f t="shared" si="2"/>
        <v>0</v>
      </c>
    </row>
    <row r="256">
      <c r="A256" s="1">
        <v>9486.0</v>
      </c>
      <c r="B256" s="2">
        <v>44007.0</v>
      </c>
      <c r="C256" s="1">
        <v>0.0</v>
      </c>
      <c r="D256" s="1">
        <v>0.0</v>
      </c>
      <c r="E256" s="1">
        <v>0.0</v>
      </c>
      <c r="F256" s="1">
        <v>166.0</v>
      </c>
      <c r="G256" s="1">
        <v>0.0</v>
      </c>
      <c r="H256" s="1">
        <v>0.0</v>
      </c>
      <c r="I256" s="1">
        <v>0.0</v>
      </c>
      <c r="J256" s="1">
        <v>4316.0</v>
      </c>
      <c r="K256" s="1" t="s">
        <v>168</v>
      </c>
      <c r="L256" s="1" t="s">
        <v>33</v>
      </c>
      <c r="U256">
        <f t="shared" si="1"/>
        <v>0</v>
      </c>
      <c r="V256" s="1">
        <v>2.0</v>
      </c>
      <c r="W256">
        <f t="shared" si="2"/>
        <v>0</v>
      </c>
    </row>
    <row r="257">
      <c r="A257" s="1">
        <v>9487.0</v>
      </c>
      <c r="B257" s="2">
        <v>44011.0</v>
      </c>
      <c r="C257" s="1">
        <v>0.0</v>
      </c>
      <c r="D257" s="1">
        <v>0.0</v>
      </c>
      <c r="E257" s="1">
        <v>0.0</v>
      </c>
      <c r="F257" s="1">
        <v>60.0</v>
      </c>
      <c r="G257" s="1">
        <v>0.0</v>
      </c>
      <c r="H257" s="1">
        <v>0.0</v>
      </c>
      <c r="I257" s="1">
        <v>0.0</v>
      </c>
      <c r="J257" s="1">
        <v>1560.0</v>
      </c>
      <c r="K257" s="1" t="s">
        <v>169</v>
      </c>
      <c r="L257" s="1" t="s">
        <v>33</v>
      </c>
      <c r="U257">
        <f t="shared" si="1"/>
        <v>0</v>
      </c>
      <c r="V257" s="1">
        <v>2.0</v>
      </c>
      <c r="W257">
        <f t="shared" si="2"/>
        <v>0</v>
      </c>
    </row>
    <row r="258">
      <c r="A258" s="1">
        <v>9488.0</v>
      </c>
      <c r="B258" s="2">
        <v>44012.0</v>
      </c>
      <c r="C258" s="1">
        <v>0.0</v>
      </c>
      <c r="D258" s="1">
        <v>0.0</v>
      </c>
      <c r="E258" s="1">
        <v>0.0</v>
      </c>
      <c r="F258" s="1">
        <v>0.0</v>
      </c>
      <c r="G258" s="1">
        <v>120.0</v>
      </c>
      <c r="H258" s="1">
        <v>0.0</v>
      </c>
      <c r="I258" s="1">
        <v>0.0</v>
      </c>
      <c r="J258" s="1">
        <v>3120.0</v>
      </c>
      <c r="K258" s="1" t="s">
        <v>164</v>
      </c>
      <c r="L258" s="1" t="s">
        <v>33</v>
      </c>
      <c r="U258">
        <f t="shared" si="1"/>
        <v>0</v>
      </c>
      <c r="V258" s="1">
        <v>2.0</v>
      </c>
      <c r="W258">
        <f t="shared" si="2"/>
        <v>0</v>
      </c>
    </row>
    <row r="259">
      <c r="C259">
        <f t="shared" ref="C259:J259" si="3">SUM(C2:C258)</f>
        <v>777.8</v>
      </c>
      <c r="D259">
        <f t="shared" si="3"/>
        <v>296.45</v>
      </c>
      <c r="E259">
        <f t="shared" si="3"/>
        <v>461.45</v>
      </c>
      <c r="F259">
        <f t="shared" si="3"/>
        <v>3359.5</v>
      </c>
      <c r="G259">
        <f t="shared" si="3"/>
        <v>545.6</v>
      </c>
      <c r="H259">
        <f t="shared" si="3"/>
        <v>583</v>
      </c>
      <c r="I259">
        <f t="shared" si="3"/>
        <v>12.75</v>
      </c>
      <c r="J259">
        <f t="shared" si="3"/>
        <v>143245.3</v>
      </c>
      <c r="U259">
        <f t="shared" ref="U259:W259" si="4">SUM(U2:U258)</f>
        <v>440</v>
      </c>
      <c r="V259">
        <f t="shared" si="4"/>
        <v>437.75</v>
      </c>
      <c r="W259">
        <f t="shared" si="4"/>
        <v>751.1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