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(68).csv" sheetId="1" r:id="rId3"/>
    <sheet state="visible" name="Pivot Table 2" sheetId="2" r:id="rId4"/>
    <sheet state="visible" name="Pivot Table 1" sheetId="3" r:id="rId5"/>
  </sheets>
  <definedNames/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<sst xmlns="http://schemas.openxmlformats.org/spreadsheetml/2006/main" count="1042" uniqueCount="217">
  <si>
    <t>Id</t>
  </si>
  <si>
    <t>Date</t>
  </si>
  <si>
    <t>Bread and Bakery</t>
  </si>
  <si>
    <t>Non-perishables</t>
  </si>
  <si>
    <t>Prepared Foods</t>
  </si>
  <si>
    <t>Produce</t>
  </si>
  <si>
    <t>Dairy and Eggs</t>
  </si>
  <si>
    <t>Meat and Protein</t>
  </si>
  <si>
    <t>Compost</t>
  </si>
  <si>
    <t>Total weight</t>
  </si>
  <si>
    <t>Donor</t>
  </si>
  <si>
    <t>Recipients</t>
  </si>
  <si>
    <t>Volunteers</t>
  </si>
  <si>
    <t>Hours spent</t>
  </si>
  <si>
    <t>Total hours</t>
  </si>
  <si>
    <t>Whole Foods Market - Medford</t>
  </si>
  <si>
    <t>888 Mass Ave:Arlington EATS:Arlington Senior Center:Housing Families:Kaszanek House:Medford Family Life Education Center</t>
  </si>
  <si>
    <t>Brian Rojo</t>
  </si>
  <si>
    <t>Elizabeth White</t>
  </si>
  <si>
    <t>Jessica Gwanyalla</t>
  </si>
  <si>
    <t>Linda Copeland</t>
  </si>
  <si>
    <t>Peter Albin</t>
  </si>
  <si>
    <t>Shobha Gunnery</t>
  </si>
  <si>
    <t>Whole Foods Market - Arlington</t>
  </si>
  <si>
    <t>888 Mass Ave:Arlington Boys and Girls Club:Fidelity House:Menotomy Manor:YAVP</t>
  </si>
  <si>
    <t>Adam Bolonsky</t>
  </si>
  <si>
    <t>Eric Saulnier</t>
  </si>
  <si>
    <t>michael shanahan</t>
  </si>
  <si>
    <t>Trader Joe's - Arlington</t>
  </si>
  <si>
    <t>888 Mass Ave:Medford VFW</t>
  </si>
  <si>
    <t>Lorelei Kolegue</t>
  </si>
  <si>
    <t>Marc Attar</t>
  </si>
  <si>
    <t>Moira Cronin</t>
  </si>
  <si>
    <t>Shoba Reginald</t>
  </si>
  <si>
    <t>888 Mass Ave:Arlington EATS Market:Arlington Senior Center</t>
  </si>
  <si>
    <t>Beth Elliott</t>
  </si>
  <si>
    <t>DeAnne Dupont</t>
  </si>
  <si>
    <t>Rob Meyer</t>
  </si>
  <si>
    <t>Audra Boni</t>
  </si>
  <si>
    <t>Carla Gates</t>
  </si>
  <si>
    <t>Jane Caufield</t>
  </si>
  <si>
    <t>Steph Miserlis</t>
  </si>
  <si>
    <t>Arlington Senior Center:Drake Village:Tierney Learning Center (TLC)</t>
  </si>
  <si>
    <t>Jane Arsham</t>
  </si>
  <si>
    <t>Randy Gearhart</t>
  </si>
  <si>
    <t>Great Harvest Bread</t>
  </si>
  <si>
    <t>888 Mass Ave</t>
  </si>
  <si>
    <t>Martine Gougault</t>
  </si>
  <si>
    <t>Margaret Moody</t>
  </si>
  <si>
    <t>Sylvia Reagan</t>
  </si>
  <si>
    <t>Trader Joes - Fresh Pond</t>
  </si>
  <si>
    <t>Grace McKay</t>
  </si>
  <si>
    <t>Nancy Frost</t>
  </si>
  <si>
    <t>Panera - Lexington</t>
  </si>
  <si>
    <t>Christine Ritzkowski</t>
  </si>
  <si>
    <t>Jan Jeffers Lo</t>
  </si>
  <si>
    <t>Annika Quick</t>
  </si>
  <si>
    <t>Whole Foods Fresh Pond</t>
  </si>
  <si>
    <t>Casey Smith</t>
  </si>
  <si>
    <t>Dayna Gallagher</t>
  </si>
  <si>
    <t>Costco</t>
  </si>
  <si>
    <t>Barbara Harris</t>
  </si>
  <si>
    <t>Julie Kremer</t>
  </si>
  <si>
    <t>Rosaly Aiello</t>
  </si>
  <si>
    <t>888 Mass Ave:Arlington Senior Center:Chestnut Manor:Cusack Terrace:Germaine Lawrence</t>
  </si>
  <si>
    <t>deborah fitzgerald</t>
  </si>
  <si>
    <t>Irene Lee</t>
  </si>
  <si>
    <t>Judi Bohn</t>
  </si>
  <si>
    <t>nora mann</t>
  </si>
  <si>
    <t>Wegmans Medford</t>
  </si>
  <si>
    <t>Donna VanderClock</t>
  </si>
  <si>
    <t>888 Mass Ave:Arlington EATS:Arlington EATS Market:Arlington Senior Center:Bunker Hill Community College:Lex Eats Together</t>
  </si>
  <si>
    <t>Emma Lowenstein</t>
  </si>
  <si>
    <t>Nancy Goodwin</t>
  </si>
  <si>
    <t>Robert J Charest</t>
  </si>
  <si>
    <t>La Patisserie</t>
  </si>
  <si>
    <t>Devlin O'Malley-Coscia</t>
  </si>
  <si>
    <t>888 Mass Ave:Arlington Boys and Girls Club:Medford Senior Center</t>
  </si>
  <si>
    <t>Cameron Reilly</t>
  </si>
  <si>
    <t>Claire Odom</t>
  </si>
  <si>
    <t>Tina Silberman</t>
  </si>
  <si>
    <t>Donna Rebibo</t>
  </si>
  <si>
    <t>Joanne E Sullivan</t>
  </si>
  <si>
    <t>Amy Tran</t>
  </si>
  <si>
    <t>Betsy Singer</t>
  </si>
  <si>
    <t>charlotte dubuc</t>
  </si>
  <si>
    <t>Meghan Shanahan</t>
  </si>
  <si>
    <t>Sharyn Lowenstein</t>
  </si>
  <si>
    <t>Panera - Burlington</t>
  </si>
  <si>
    <t>Wicked Bagels</t>
  </si>
  <si>
    <t>Medford VFW</t>
  </si>
  <si>
    <t>Bess and Stewart Deck</t>
  </si>
  <si>
    <t>Stewart Deck</t>
  </si>
  <si>
    <t>17 Irving St (D)</t>
  </si>
  <si>
    <t>Everett Evangelical :House of Hope:Lowell Transitional Living Center</t>
  </si>
  <si>
    <t>Brandon Kwok</t>
  </si>
  <si>
    <t>Lesley Scott-Morton</t>
  </si>
  <si>
    <t>Prasad Dorbala</t>
  </si>
  <si>
    <t>Rebecca Byrnes</t>
  </si>
  <si>
    <t>Robert Byrnes</t>
  </si>
  <si>
    <t>Carly Kabelac</t>
  </si>
  <si>
    <t>Stop and Shop Arlington</t>
  </si>
  <si>
    <t>888 Mass Ave:Lowell Transitional Living Center</t>
  </si>
  <si>
    <t>Anita Pliner</t>
  </si>
  <si>
    <t>888 Mass Ave:Cusack Terrace:Everett Evangelical :House of Hope:Lowell Transitional Living Center</t>
  </si>
  <si>
    <t>Jerry Cohn</t>
  </si>
  <si>
    <t>Judy Harris</t>
  </si>
  <si>
    <t>Larry Belvin</t>
  </si>
  <si>
    <t>Sarah Garay</t>
  </si>
  <si>
    <t>Chris Thompson</t>
  </si>
  <si>
    <t>Peter Johnson</t>
  </si>
  <si>
    <t>Michael Ratner</t>
  </si>
  <si>
    <t>Meghan Patrick</t>
  </si>
  <si>
    <t>Meg Wickham</t>
  </si>
  <si>
    <t>Drake Village</t>
  </si>
  <si>
    <t>Larry Slotnick</t>
  </si>
  <si>
    <t>Grazia De La Cruz</t>
  </si>
  <si>
    <t>888 Mass Ave:Drake Village</t>
  </si>
  <si>
    <t>ann abbott</t>
  </si>
  <si>
    <t>Eleanor Freed</t>
  </si>
  <si>
    <t>Shelly Noll</t>
  </si>
  <si>
    <t>Lauren Peltier</t>
  </si>
  <si>
    <t>Ina Aramandla</t>
  </si>
  <si>
    <t>Sarat Aramandla</t>
  </si>
  <si>
    <t>Sirish Aramandla</t>
  </si>
  <si>
    <t>Heidi Logan</t>
  </si>
  <si>
    <t>Joanna Ives</t>
  </si>
  <si>
    <t>JoAnn Sequeira</t>
  </si>
  <si>
    <t>Samantha Perfas</t>
  </si>
  <si>
    <t>Jennifer Forsyth</t>
  </si>
  <si>
    <t>Margie Singer</t>
  </si>
  <si>
    <t>Suzanne Villee</t>
  </si>
  <si>
    <t>howard benjamin</t>
  </si>
  <si>
    <t>Mark Paglierani</t>
  </si>
  <si>
    <t>Craig Rabe</t>
  </si>
  <si>
    <t>Breadboard Bakery</t>
  </si>
  <si>
    <t>jeff hoger</t>
  </si>
  <si>
    <t>Bridget McCaffrey</t>
  </si>
  <si>
    <t>Doug Grant</t>
  </si>
  <si>
    <t>Michael Armanious</t>
  </si>
  <si>
    <t>Larry Jones</t>
  </si>
  <si>
    <t>Marjorie Howard</t>
  </si>
  <si>
    <t>Pam Heidell</t>
  </si>
  <si>
    <t>Russo's</t>
  </si>
  <si>
    <t>Corinna Vanderspek</t>
  </si>
  <si>
    <t>Julie Lucey</t>
  </si>
  <si>
    <t>Linda Magram</t>
  </si>
  <si>
    <t>Roblyn Anderson Brigham</t>
  </si>
  <si>
    <t>Tucker Walton</t>
  </si>
  <si>
    <t>Arjan Post</t>
  </si>
  <si>
    <t>Jean Rosowski</t>
  </si>
  <si>
    <t>Hazen Breen</t>
  </si>
  <si>
    <t>Raya Kumar</t>
  </si>
  <si>
    <t>Nathan Rubright</t>
  </si>
  <si>
    <t>Gail McCormick</t>
  </si>
  <si>
    <t>Ivan Basch</t>
  </si>
  <si>
    <t>jennie rathbun</t>
  </si>
  <si>
    <t>Jessica Regan</t>
  </si>
  <si>
    <t>Kathryn Hopkins</t>
  </si>
  <si>
    <t>Annie Hewitt</t>
  </si>
  <si>
    <t>Emilia Kaslow-Zieve</t>
  </si>
  <si>
    <t>Farhanah Sheets</t>
  </si>
  <si>
    <t>Pranav Dorbala</t>
  </si>
  <si>
    <t>Jon Star</t>
  </si>
  <si>
    <t>Nora Smith</t>
  </si>
  <si>
    <t>My Ngoc To</t>
  </si>
  <si>
    <t>Tahlya Paynter</t>
  </si>
  <si>
    <t>Joseph Oconnor</t>
  </si>
  <si>
    <t>Mara Vatz</t>
  </si>
  <si>
    <t>Nicole Nixon</t>
  </si>
  <si>
    <t>Wakefield Schools</t>
  </si>
  <si>
    <t>Neighborhood Produce</t>
  </si>
  <si>
    <t>Laura Olivier</t>
  </si>
  <si>
    <t>Stop &amp; Shop Winchester</t>
  </si>
  <si>
    <t>Kevin Ferguson</t>
  </si>
  <si>
    <t>Alireza Alizadeh</t>
  </si>
  <si>
    <t>Eileen Gonthier</t>
  </si>
  <si>
    <t>Lisa Soo Hoo</t>
  </si>
  <si>
    <t>Shauna Pellauer</t>
  </si>
  <si>
    <t>Terrence Hayes</t>
  </si>
  <si>
    <t>Catherine Halftermeyer</t>
  </si>
  <si>
    <t>Jeff Buxbaum</t>
  </si>
  <si>
    <t>Phil Budne</t>
  </si>
  <si>
    <t>Momoko Hirose</t>
  </si>
  <si>
    <t>Rebecca Braun</t>
  </si>
  <si>
    <t>William J Zucker</t>
  </si>
  <si>
    <t>Karen Garber</t>
  </si>
  <si>
    <t>Carina Gonzalez</t>
  </si>
  <si>
    <t>Jeremy</t>
  </si>
  <si>
    <t>Jeff colman</t>
  </si>
  <si>
    <t>Laura Wright</t>
  </si>
  <si>
    <t>Elizabeth Searle</t>
  </si>
  <si>
    <t>Kevin Gillis</t>
  </si>
  <si>
    <t>Ritesh Mukherjee</t>
  </si>
  <si>
    <t>Jacob Elliott Bettencourt</t>
  </si>
  <si>
    <t>Alaina Patsos</t>
  </si>
  <si>
    <t>Leah Blachman</t>
  </si>
  <si>
    <t>Victoria Moore</t>
  </si>
  <si>
    <t>Jeffrey Shwom</t>
  </si>
  <si>
    <t>Event</t>
  </si>
  <si>
    <t>Paul Levine</t>
  </si>
  <si>
    <t>Randi Levine</t>
  </si>
  <si>
    <t>Lexington Public Schools</t>
  </si>
  <si>
    <t>Cynthia Adams</t>
  </si>
  <si>
    <t>Danyelle Cottrell</t>
  </si>
  <si>
    <t>Trader Joe's - Burlington</t>
  </si>
  <si>
    <t>SUM of Bread and Bakery</t>
  </si>
  <si>
    <t>SUM of Non-perishables</t>
  </si>
  <si>
    <t>SUM of Prepared Foods</t>
  </si>
  <si>
    <t>SUM of Produce</t>
  </si>
  <si>
    <t>SUM of Dairy and Eggs</t>
  </si>
  <si>
    <t>SUM of Meat and Protein</t>
  </si>
  <si>
    <t>Grand Total</t>
  </si>
  <si>
    <t>Trader Joe's Arlington</t>
  </si>
  <si>
    <t>Trader Joe's Burlington</t>
  </si>
  <si>
    <t>Trader Joe's Fresh Pond</t>
  </si>
  <si>
    <t>SUM of 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</si>
</sst>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K224" sheet="export (68).csv"/>
  </cacheSource>
  <cacheFields>
    <cacheField name="Bread and Bakery" numFmtId="0">
      <sharedItems containsSemiMixedTypes="0" containsString="0" containsNumber="1">
        <n v="9.5"/>
        <n v="3.9"/>
        <n v="3.0"/>
        <n v="3.5"/>
        <n v="2.0"/>
        <n v="4.0"/>
        <n v="6.0"/>
        <n v="1.0"/>
        <n v="8.0"/>
        <n v="5.0"/>
        <n v="0.0"/>
        <n v="15.0"/>
        <n v="7.0"/>
        <n v="7.5"/>
        <n v="0.5"/>
        <n v="9.0"/>
        <n v="20.0"/>
        <n v="4.5"/>
        <n v="11.0"/>
        <n v="4.6"/>
        <n v="5.5"/>
        <n v="10.0"/>
        <n v="10.5"/>
        <n v="4.3"/>
        <n v="1.5"/>
        <n v="23.0"/>
        <n v="4.7"/>
        <n v="3.6"/>
      </sharedItems>
    </cacheField>
    <cacheField name="Non-perishables" numFmtId="0">
      <sharedItems containsSemiMixedTypes="0" containsString="0" containsNumber="1">
        <n v="3.0"/>
        <n v="0.8"/>
        <n v="0.0"/>
        <n v="1.0"/>
        <n v="0.5"/>
        <n v="2.0"/>
        <n v="1.5"/>
        <n v="4.0"/>
        <n v="2.25"/>
        <n v="0.25"/>
        <n v="77.0"/>
        <n v="6.0"/>
        <n v="1.8"/>
        <n v="8.0"/>
        <n v="26.0"/>
      </sharedItems>
    </cacheField>
    <cacheField name="Prepared Foods" numFmtId="0">
      <sharedItems containsSemiMixedTypes="0" containsString="0" containsNumber="1">
        <n v="9.0"/>
        <n v="1.6"/>
        <n v="2.0"/>
        <n v="1.5"/>
        <n v="0.0"/>
        <n v="4.0"/>
        <n v="3.0"/>
        <n v="5.0"/>
        <n v="1.0"/>
        <n v="6.0"/>
        <n v="0.5"/>
        <n v="5.5"/>
        <n v="7.0"/>
        <n v="3.5"/>
        <n v="2.5"/>
        <n v="8.5"/>
        <n v="1.3"/>
      </sharedItems>
    </cacheField>
    <cacheField name="Produce" numFmtId="0">
      <sharedItems containsSemiMixedTypes="0" containsString="0" containsNumber="1">
        <n v="6.5"/>
        <n v="6.3"/>
        <n v="7.0"/>
        <n v="5.0"/>
        <n v="10.0"/>
        <n v="8.0"/>
        <n v="6.0"/>
        <n v="0.0"/>
        <n v="15.0"/>
        <n v="4.0"/>
        <n v="3.0"/>
        <n v="2.0"/>
        <n v="9.0"/>
        <n v="5.5"/>
        <n v="13.5"/>
        <n v="1.5"/>
        <n v="4.5"/>
        <n v="11.0"/>
        <n v="2.5"/>
        <n v="9.5"/>
        <n v="17.0"/>
        <n v="0.5"/>
        <n v="1.0"/>
        <n v="7.5"/>
        <n v="37.0"/>
        <n v="3.5"/>
        <n v="13.0"/>
        <n v="0.25"/>
        <n v="19.5"/>
        <n v="14.5"/>
      </sharedItems>
    </cacheField>
    <cacheField name="Dairy and Eggs" numFmtId="0">
      <sharedItems containsSemiMixedTypes="0" containsString="0" containsNumber="1">
        <n v="4.0"/>
        <n v="0.6"/>
        <n v="2.0"/>
        <n v="0.0"/>
        <n v="0.5"/>
        <n v="1.0"/>
        <n v="3.0"/>
        <n v="2.5"/>
        <n v="1.5"/>
        <n v="5.0"/>
        <n v="7.0"/>
        <n v="6.0"/>
      </sharedItems>
    </cacheField>
    <cacheField name="Meat and Protein" numFmtId="0">
      <sharedItems containsSemiMixedTypes="0" containsString="0" containsNumber="1">
        <n v="0.0"/>
        <n v="3.0"/>
        <n v="1.0"/>
        <n v="2.0"/>
        <n v="1.5"/>
        <n v="5.0"/>
        <n v="4.0"/>
        <n v="10.9"/>
        <n v="8.25"/>
        <n v="3.5"/>
        <n v="3.7"/>
        <n v="2.5"/>
      </sharedItems>
    </cacheField>
    <cacheField name="Compost" numFmtId="0">
      <sharedItems containsSemiMixedTypes="0" containsString="0" containsNumber="1">
        <n v="0.0"/>
        <n v="1.0"/>
        <n v="0.5"/>
        <n v="3.0"/>
        <n v="2.0"/>
        <n v="4.0"/>
        <n v="5.0"/>
      </sharedItems>
    </cacheField>
    <cacheField name="Total weight" numFmtId="0">
      <sharedItems containsSemiMixedTypes="0" containsString="0" containsNumber="1">
        <n v="636.0"/>
        <n v="288.8"/>
        <n v="318.0"/>
        <n v="234.5"/>
        <n v="366.0"/>
        <n v="388.0"/>
        <n v="350.0"/>
        <n v="258.0"/>
        <n v="498.0"/>
        <n v="18.0"/>
        <n v="440.0"/>
        <n v="0.0"/>
        <n v="408.0"/>
        <n v="108.0"/>
        <n v="72.0"/>
        <n v="54.0"/>
        <n v="90.0"/>
        <n v="571.0"/>
        <n v="345.0"/>
        <n v="237.5"/>
        <n v="233.0"/>
        <n v="330.0"/>
        <n v="250.5"/>
        <n v="333.0"/>
        <n v="330.5"/>
        <n v="459.5"/>
        <n v="653.5"/>
        <n v="524.5"/>
        <n v="524.0"/>
        <n v="145.0"/>
        <n v="9.0"/>
        <n v="254.0"/>
        <n v="729.0"/>
        <n v="179.0"/>
        <n v="91.0"/>
        <n v="621.0"/>
        <n v="250.0"/>
        <n v="216.0"/>
        <n v="242.5"/>
        <n v="225.0"/>
        <n v="482.0"/>
        <n v="332.5"/>
        <n v="81.0"/>
        <n v="280.0"/>
        <n v="380.0"/>
        <n v="338.0"/>
        <n v="36.0"/>
        <n v="198.0"/>
        <n v="144.0"/>
        <n v="289.0"/>
        <n v="321.0"/>
        <n v="550.5"/>
        <n v="384.0"/>
        <n v="156.0"/>
        <n v="65.0"/>
        <n v="269.0"/>
        <n v="362.5"/>
        <n v="57.0"/>
        <n v="313.5"/>
        <n v="296.25"/>
        <n v="486.0"/>
        <n v="456.0"/>
        <n v="771.5"/>
        <n v="479.0"/>
        <n v="116.0"/>
        <n v="284.5"/>
        <n v="679.5"/>
        <n v="22.75"/>
        <n v="58.0"/>
        <n v="104.0"/>
        <n v="1463.0"/>
        <n v="208.0"/>
        <n v="180.0"/>
        <n v="429.7"/>
        <n v="282.0"/>
        <n v="251.0"/>
        <n v="220.0"/>
        <n v="325.5"/>
        <n v="348.0"/>
        <n v="720.5"/>
        <n v="326.5"/>
        <n v="94.0"/>
        <n v="356.0"/>
        <n v="538.0"/>
        <n v="52.0"/>
        <n v="408.5"/>
        <n v="400.0"/>
        <n v="546.0"/>
        <n v="1278.5"/>
        <n v="63.0"/>
        <n v="398.0"/>
        <n v="201.5"/>
        <n v="75.0"/>
        <n v="331.5"/>
        <n v="390.0"/>
        <n v="362.0"/>
        <n v="78.2"/>
        <n v="77.4"/>
        <n v="341.0"/>
        <n v="601.0"/>
        <n v="175.5"/>
        <n v="281.0"/>
        <n v="61.5"/>
        <n v="291.0"/>
        <n v="26.0"/>
        <n v="372.0"/>
        <n v="353.0"/>
        <n v="186.0"/>
        <n v="60.5"/>
        <n v="27.0"/>
        <n v="406.0"/>
        <n v="481.5"/>
        <n v="303.0"/>
        <n v="951.0"/>
        <n v="126.0"/>
        <n v="557.0"/>
        <n v="200.3"/>
        <n v="494.0"/>
        <n v="194.0"/>
        <n v="171.0"/>
        <n v="64.8"/>
        <n v="273.5"/>
        <n v="381.0"/>
        <n v="19.0"/>
        <n v="45.0"/>
        <n v="74.0"/>
        <n v="442.0"/>
        <n v="759.0"/>
        <n v="38.0"/>
        <n v="568.0"/>
        <n v="329.0"/>
      </sharedItems>
    </cacheField>
    <cacheField name="Donor" numFmtId="0">
      <sharedItems>
        <s v="Whole Foods Market - Medford"/>
        <s v="Whole Foods Market - Arlington"/>
        <s v="Trader Joe's - Arlington"/>
        <s v="Great Harvest Bread"/>
        <s v="Trader Joes - Fresh Pond"/>
        <s v="Panera - Lexington"/>
        <s v="Whole Foods Fresh Pond"/>
        <s v="Costco"/>
        <s v="Wegmans Medford"/>
        <s v="La Patisserie"/>
        <s v="Panera - Burlington"/>
        <s v="Wicked Bagels"/>
        <s v="17 Irving St (D)"/>
        <s v="Stop and Shop Arlington"/>
        <s v="Breadboard Bakery"/>
        <s v="Russo's"/>
        <s v="Wakefield Schools"/>
        <s v="Neighborhood Produce"/>
        <s v="Stop &amp; Shop Winchester"/>
        <s v="Event"/>
        <s v="Lexington Public Schools"/>
        <s v="Trader Joe's - Burlington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J224" sheet="export (68).csv"/>
  </cacheSource>
  <cacheFields>
    <cacheField name="Date" numFmtId="164">
      <sharedItems containsSemiMixedTypes="0" containsDate="1" containsString="0">
        <d v="2020-02-03T00:00:00Z"/>
        <d v="2020-02-10T00:00:00Z"/>
        <d v="2020-02-17T00:00:00Z"/>
        <d v="2020-02-24T00:00:00Z"/>
        <d v="2020-02-15T00:00:00Z"/>
        <d v="2020-02-05T00:00:00Z"/>
        <d v="2020-02-12T00:00:00Z"/>
        <d v="2020-02-01T00:00:00Z"/>
        <d v="2020-02-08T00:00:00Z"/>
        <d v="2020-02-29T00:00:00Z"/>
        <d v="2020-02-04T00:00:00Z"/>
        <d v="2020-02-11T00:00:00Z"/>
        <d v="2020-02-18T00:00:00Z"/>
        <d v="2020-02-25T00:00:00Z"/>
        <d v="2020-02-09T00:00:00Z"/>
        <d v="2020-02-06T00:00:00Z"/>
        <d v="2020-02-13T00:00:00Z"/>
        <d v="2020-02-20T00:00:00Z"/>
        <d v="2020-02-27T00:00:00Z"/>
        <d v="2020-02-19T00:00:00Z"/>
        <d v="2020-02-07T00:00:00Z"/>
        <d v="2020-02-21T00:00:00Z"/>
        <d v="2020-02-02T00:00:00Z"/>
        <d v="2020-02-16T00:00:00Z"/>
        <d v="2020-02-26T00:00:00Z"/>
        <d v="2020-02-22T00:00:00Z"/>
        <d v="2020-02-14T00:00:00Z"/>
        <d v="2020-02-28T00:00:00Z"/>
        <d v="2020-02-23T00:00:00Z"/>
      </sharedItems>
    </cacheField>
    <cacheField name="Bread and Bakery" numFmtId="0">
      <sharedItems containsSemiMixedTypes="0" containsString="0" containsNumber="1">
        <n v="9.5"/>
        <n v="3.9"/>
        <n v="3.0"/>
        <n v="3.5"/>
        <n v="2.0"/>
        <n v="4.0"/>
        <n v="6.0"/>
        <n v="1.0"/>
        <n v="8.0"/>
        <n v="5.0"/>
        <n v="0.0"/>
        <n v="15.0"/>
        <n v="7.0"/>
        <n v="7.5"/>
        <n v="0.5"/>
        <n v="9.0"/>
        <n v="20.0"/>
        <n v="4.5"/>
        <n v="11.0"/>
        <n v="4.6"/>
        <n v="5.5"/>
        <n v="10.0"/>
        <n v="10.5"/>
        <n v="4.3"/>
        <n v="1.5"/>
        <n v="23.0"/>
        <n v="4.7"/>
        <n v="3.6"/>
      </sharedItems>
    </cacheField>
    <cacheField name="Non-perishables" numFmtId="0">
      <sharedItems containsSemiMixedTypes="0" containsString="0" containsNumber="1">
        <n v="3.0"/>
        <n v="0.8"/>
        <n v="0.0"/>
        <n v="1.0"/>
        <n v="0.5"/>
        <n v="2.0"/>
        <n v="1.5"/>
        <n v="4.0"/>
        <n v="2.25"/>
        <n v="0.25"/>
        <n v="77.0"/>
        <n v="6.0"/>
        <n v="1.8"/>
        <n v="8.0"/>
        <n v="26.0"/>
      </sharedItems>
    </cacheField>
    <cacheField name="Prepared Foods" numFmtId="0">
      <sharedItems containsSemiMixedTypes="0" containsString="0" containsNumber="1">
        <n v="9.0"/>
        <n v="1.6"/>
        <n v="2.0"/>
        <n v="1.5"/>
        <n v="0.0"/>
        <n v="4.0"/>
        <n v="3.0"/>
        <n v="5.0"/>
        <n v="1.0"/>
        <n v="6.0"/>
        <n v="0.5"/>
        <n v="5.5"/>
        <n v="7.0"/>
        <n v="3.5"/>
        <n v="2.5"/>
        <n v="8.5"/>
        <n v="1.3"/>
      </sharedItems>
    </cacheField>
    <cacheField name="Produce" numFmtId="0">
      <sharedItems containsSemiMixedTypes="0" containsString="0" containsNumber="1">
        <n v="6.5"/>
        <n v="6.3"/>
        <n v="7.0"/>
        <n v="5.0"/>
        <n v="10.0"/>
        <n v="8.0"/>
        <n v="6.0"/>
        <n v="0.0"/>
        <n v="15.0"/>
        <n v="4.0"/>
        <n v="3.0"/>
        <n v="2.0"/>
        <n v="9.0"/>
        <n v="5.5"/>
        <n v="13.5"/>
        <n v="1.5"/>
        <n v="4.5"/>
        <n v="11.0"/>
        <n v="2.5"/>
        <n v="9.5"/>
        <n v="17.0"/>
        <n v="0.5"/>
        <n v="1.0"/>
        <n v="7.5"/>
        <n v="37.0"/>
        <n v="3.5"/>
        <n v="13.0"/>
        <n v="0.25"/>
        <n v="19.5"/>
        <n v="14.5"/>
      </sharedItems>
    </cacheField>
    <cacheField name="Dairy and Eggs" numFmtId="0">
      <sharedItems containsSemiMixedTypes="0" containsString="0" containsNumber="1">
        <n v="4.0"/>
        <n v="0.6"/>
        <n v="2.0"/>
        <n v="0.0"/>
        <n v="0.5"/>
        <n v="1.0"/>
        <n v="3.0"/>
        <n v="2.5"/>
        <n v="1.5"/>
        <n v="5.0"/>
        <n v="7.0"/>
        <n v="6.0"/>
      </sharedItems>
    </cacheField>
    <cacheField name="Meat and Protein" numFmtId="0">
      <sharedItems containsSemiMixedTypes="0" containsString="0" containsNumber="1">
        <n v="0.0"/>
        <n v="3.0"/>
        <n v="1.0"/>
        <n v="2.0"/>
        <n v="1.5"/>
        <n v="5.0"/>
        <n v="4.0"/>
        <n v="10.9"/>
        <n v="8.25"/>
        <n v="3.5"/>
        <n v="3.7"/>
        <n v="2.5"/>
      </sharedItems>
    </cacheField>
    <cacheField name="Compost" numFmtId="0">
      <sharedItems containsSemiMixedTypes="0" containsString="0" containsNumber="1">
        <n v="0.0"/>
        <n v="1.0"/>
        <n v="0.5"/>
        <n v="3.0"/>
        <n v="2.0"/>
        <n v="4.0"/>
        <n v="5.0"/>
      </sharedItems>
    </cacheField>
    <cacheField name="Total weight" numFmtId="0">
      <sharedItems containsSemiMixedTypes="0" containsString="0" containsNumber="1">
        <n v="636.0"/>
        <n v="288.8"/>
        <n v="318.0"/>
        <n v="234.5"/>
        <n v="366.0"/>
        <n v="388.0"/>
        <n v="350.0"/>
        <n v="258.0"/>
        <n v="498.0"/>
        <n v="18.0"/>
        <n v="440.0"/>
        <n v="0.0"/>
        <n v="408.0"/>
        <n v="108.0"/>
        <n v="72.0"/>
        <n v="54.0"/>
        <n v="90.0"/>
        <n v="571.0"/>
        <n v="345.0"/>
        <n v="237.5"/>
        <n v="233.0"/>
        <n v="330.0"/>
        <n v="250.5"/>
        <n v="333.0"/>
        <n v="330.5"/>
        <n v="459.5"/>
        <n v="653.5"/>
        <n v="524.5"/>
        <n v="524.0"/>
        <n v="145.0"/>
        <n v="9.0"/>
        <n v="254.0"/>
        <n v="729.0"/>
        <n v="179.0"/>
        <n v="91.0"/>
        <n v="621.0"/>
        <n v="250.0"/>
        <n v="216.0"/>
        <n v="242.5"/>
        <n v="225.0"/>
        <n v="482.0"/>
        <n v="332.5"/>
        <n v="81.0"/>
        <n v="280.0"/>
        <n v="380.0"/>
        <n v="338.0"/>
        <n v="36.0"/>
        <n v="198.0"/>
        <n v="144.0"/>
        <n v="289.0"/>
        <n v="321.0"/>
        <n v="550.5"/>
        <n v="384.0"/>
        <n v="156.0"/>
        <n v="65.0"/>
        <n v="269.0"/>
        <n v="362.5"/>
        <n v="57.0"/>
        <n v="313.5"/>
        <n v="296.25"/>
        <n v="486.0"/>
        <n v="456.0"/>
        <n v="771.5"/>
        <n v="479.0"/>
        <n v="116.0"/>
        <n v="284.5"/>
        <n v="679.5"/>
        <n v="22.75"/>
        <n v="58.0"/>
        <n v="104.0"/>
        <n v="1463.0"/>
        <n v="208.0"/>
        <n v="180.0"/>
        <n v="429.7"/>
        <n v="282.0"/>
        <n v="251.0"/>
        <n v="220.0"/>
        <n v="325.5"/>
        <n v="348.0"/>
        <n v="720.5"/>
        <n v="326.5"/>
        <n v="94.0"/>
        <n v="356.0"/>
        <n v="538.0"/>
        <n v="52.0"/>
        <n v="408.5"/>
        <n v="400.0"/>
        <n v="546.0"/>
        <n v="1278.5"/>
        <n v="63.0"/>
        <n v="398.0"/>
        <n v="201.5"/>
        <n v="75.0"/>
        <n v="331.5"/>
        <n v="390.0"/>
        <n v="362.0"/>
        <n v="78.2"/>
        <n v="77.4"/>
        <n v="341.0"/>
        <n v="601.0"/>
        <n v="175.5"/>
        <n v="281.0"/>
        <n v="61.5"/>
        <n v="291.0"/>
        <n v="26.0"/>
        <n v="372.0"/>
        <n v="353.0"/>
        <n v="186.0"/>
        <n v="60.5"/>
        <n v="27.0"/>
        <n v="406.0"/>
        <n v="481.5"/>
        <n v="303.0"/>
        <n v="951.0"/>
        <n v="126.0"/>
        <n v="557.0"/>
        <n v="200.3"/>
        <n v="494.0"/>
        <n v="194.0"/>
        <n v="171.0"/>
        <n v="64.8"/>
        <n v="273.5"/>
        <n v="381.0"/>
        <n v="19.0"/>
        <n v="45.0"/>
        <n v="74.0"/>
        <n v="442.0"/>
        <n v="759.0"/>
        <n v="38.0"/>
        <n v="568.0"/>
        <n v="329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B1:H24" firstHeaderRow="0" firstDataRow="2" firstDataCol="0"/>
  <pivotFields>
    <pivotField name="Bread and Bake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Non-perishab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epared Foo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Produ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iry and Egg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eat and Protei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name="Donor" axis="axisRow" compact="0" outline="0" multipleItemSelectionAllowed="1" showAll="0" sortType="ascending">
      <items>
        <item x="12"/>
        <item x="14"/>
        <item x="7"/>
        <item x="19"/>
        <item x="3"/>
        <item x="9"/>
        <item x="20"/>
        <item x="17"/>
        <item x="10"/>
        <item x="5"/>
        <item x="15"/>
        <item x="18"/>
        <item x="13"/>
        <item x="2"/>
        <item x="21"/>
        <item x="4"/>
        <item x="16"/>
        <item x="8"/>
        <item x="6"/>
        <item x="1"/>
        <item x="0"/>
        <item x="11"/>
        <item t="default"/>
      </items>
    </pivotField>
  </pivotFields>
  <rowFields>
    <field x="8"/>
  </rowFields>
  <colFields>
    <field x="-2"/>
  </colFields>
  <dataFields>
    <dataField name="SUM of Bread and Bakery" fld="0" baseField="0"/>
    <dataField name="SUM of Non-perishables" fld="1" baseField="0"/>
    <dataField name="SUM of Prepared Foods" fld="2" baseField="0"/>
    <dataField name="SUM of Produce" fld="3" baseField="0"/>
    <dataField name="SUM of Dairy and Eggs" fld="4" baseField="0"/>
    <dataField name="SUM of Meat and Protein" fld="5" baseField="0"/>
  </data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31" firstHeaderRow="0" firstDataRow="1" firstDataCol="0"/>
  <pivotFields>
    <pivotField name="Date" axis="axisRow" compact="0" numFmtId="164" outline="0" multipleItemSelectionAllowed="1" showAll="0" sortType="ascending">
      <items>
        <item x="7"/>
        <item x="22"/>
        <item x="0"/>
        <item x="10"/>
        <item x="5"/>
        <item x="15"/>
        <item x="20"/>
        <item x="8"/>
        <item x="14"/>
        <item x="1"/>
        <item x="11"/>
        <item x="6"/>
        <item x="16"/>
        <item x="26"/>
        <item x="4"/>
        <item x="23"/>
        <item x="2"/>
        <item x="12"/>
        <item x="19"/>
        <item x="17"/>
        <item x="21"/>
        <item x="25"/>
        <item x="28"/>
        <item x="3"/>
        <item x="13"/>
        <item x="24"/>
        <item x="18"/>
        <item x="27"/>
        <item x="9"/>
        <item t="default"/>
      </items>
    </pivotField>
    <pivotField name="Bread and Bake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Non-perishab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epared Fo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Produ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iry and Egg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eat and Prote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Compos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otal 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</pivotFields>
  <rowFields>
    <field x="0"/>
  </rowFields>
  <dataFields>
    <dataField name="SUM of Total weight" fld="8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 t="s">
        <v>12</v>
      </c>
      <c r="V1" s="1" t="s">
        <v>13</v>
      </c>
      <c r="W1" s="1" t="s">
        <v>14</v>
      </c>
    </row>
    <row r="2">
      <c r="A2" s="1">
        <v>7151.0</v>
      </c>
      <c r="B2" s="2">
        <v>43864.0</v>
      </c>
      <c r="C2" s="1">
        <v>9.5</v>
      </c>
      <c r="D2" s="1">
        <v>3.0</v>
      </c>
      <c r="E2" s="1">
        <v>9.0</v>
      </c>
      <c r="F2" s="1">
        <v>6.5</v>
      </c>
      <c r="G2" s="1">
        <v>4.0</v>
      </c>
      <c r="H2" s="1">
        <v>0.0</v>
      </c>
      <c r="I2" s="1">
        <v>0.0</v>
      </c>
      <c r="J2" s="1">
        <v>636.0</v>
      </c>
      <c r="K2" s="1" t="s">
        <v>15</v>
      </c>
      <c r="L2" s="1" t="s">
        <v>16</v>
      </c>
      <c r="M2" s="1"/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/>
      <c r="U2">
        <f t="shared" ref="U2:U224" si="1">counta(M2:T2)</f>
        <v>6</v>
      </c>
      <c r="V2" s="1">
        <v>2.0</v>
      </c>
      <c r="W2">
        <f t="shared" ref="W2:W224" si="2">U2*V2</f>
        <v>12</v>
      </c>
    </row>
    <row r="3">
      <c r="A3" s="1">
        <v>7336.0</v>
      </c>
      <c r="B3" s="2">
        <v>43864.0</v>
      </c>
      <c r="C3" s="1">
        <v>3.9</v>
      </c>
      <c r="D3" s="1">
        <v>0.8</v>
      </c>
      <c r="E3" s="1">
        <v>1.6</v>
      </c>
      <c r="F3" s="1">
        <v>6.3</v>
      </c>
      <c r="G3" s="1">
        <v>0.6</v>
      </c>
      <c r="H3" s="1">
        <v>0.0</v>
      </c>
      <c r="I3" s="1">
        <v>0.0</v>
      </c>
      <c r="J3" s="1">
        <v>288.8</v>
      </c>
      <c r="K3" s="1" t="s">
        <v>23</v>
      </c>
      <c r="L3" s="1" t="s">
        <v>24</v>
      </c>
      <c r="M3" s="1" t="s">
        <v>25</v>
      </c>
      <c r="N3" s="1"/>
      <c r="O3" s="1" t="s">
        <v>26</v>
      </c>
      <c r="P3" s="1"/>
      <c r="Q3" s="1"/>
      <c r="R3" s="1"/>
      <c r="S3" s="1"/>
      <c r="T3" s="1"/>
      <c r="U3">
        <f t="shared" si="1"/>
        <v>2</v>
      </c>
      <c r="V3" s="1">
        <v>2.0</v>
      </c>
      <c r="W3">
        <f t="shared" si="2"/>
        <v>4</v>
      </c>
    </row>
    <row r="4">
      <c r="A4" s="1">
        <v>7337.0</v>
      </c>
      <c r="B4" s="2">
        <v>43871.0</v>
      </c>
      <c r="C4" s="1">
        <v>3.0</v>
      </c>
      <c r="D4" s="1">
        <v>0.0</v>
      </c>
      <c r="E4" s="1">
        <v>2.0</v>
      </c>
      <c r="F4" s="1">
        <v>7.0</v>
      </c>
      <c r="G4" s="1">
        <v>2.0</v>
      </c>
      <c r="H4" s="1">
        <v>0.0</v>
      </c>
      <c r="I4" s="1">
        <v>0.0</v>
      </c>
      <c r="J4" s="1">
        <v>318.0</v>
      </c>
      <c r="K4" s="1" t="s">
        <v>23</v>
      </c>
      <c r="L4" s="1" t="s">
        <v>24</v>
      </c>
      <c r="M4" s="1" t="s">
        <v>25</v>
      </c>
      <c r="N4" s="1"/>
      <c r="O4" s="1" t="s">
        <v>27</v>
      </c>
      <c r="P4" s="1"/>
      <c r="Q4" s="1"/>
      <c r="R4" s="1"/>
      <c r="S4" s="1"/>
      <c r="T4" s="1"/>
      <c r="U4">
        <f t="shared" si="1"/>
        <v>2</v>
      </c>
      <c r="V4" s="1">
        <v>2.0</v>
      </c>
      <c r="W4">
        <f t="shared" si="2"/>
        <v>4</v>
      </c>
    </row>
    <row r="5">
      <c r="A5" s="1">
        <v>7338.0</v>
      </c>
      <c r="B5" s="2">
        <v>43878.0</v>
      </c>
      <c r="C5" s="1">
        <v>3.5</v>
      </c>
      <c r="D5" s="1">
        <v>1.0</v>
      </c>
      <c r="E5" s="1">
        <v>1.5</v>
      </c>
      <c r="F5" s="1">
        <v>5.0</v>
      </c>
      <c r="G5" s="1">
        <v>0.0</v>
      </c>
      <c r="H5" s="1">
        <v>0.0</v>
      </c>
      <c r="I5" s="1">
        <v>0.0</v>
      </c>
      <c r="J5" s="1">
        <v>234.5</v>
      </c>
      <c r="K5" s="1" t="s">
        <v>23</v>
      </c>
      <c r="L5" s="1" t="s">
        <v>24</v>
      </c>
      <c r="M5" s="1" t="s">
        <v>25</v>
      </c>
      <c r="N5" s="1"/>
      <c r="O5" s="1" t="s">
        <v>26</v>
      </c>
      <c r="P5" s="1"/>
      <c r="Q5" s="1"/>
      <c r="R5" s="1"/>
      <c r="S5" s="1"/>
      <c r="T5" s="1"/>
      <c r="U5">
        <f t="shared" si="1"/>
        <v>2</v>
      </c>
      <c r="V5" s="1">
        <v>1.5</v>
      </c>
      <c r="W5">
        <f t="shared" si="2"/>
        <v>3</v>
      </c>
    </row>
    <row r="6">
      <c r="A6" s="1">
        <v>7339.0</v>
      </c>
      <c r="B6" s="2">
        <v>43885.0</v>
      </c>
      <c r="C6" s="1">
        <v>2.0</v>
      </c>
      <c r="D6" s="1">
        <v>3.0</v>
      </c>
      <c r="E6" s="1">
        <v>0.0</v>
      </c>
      <c r="F6" s="1">
        <v>10.0</v>
      </c>
      <c r="G6" s="1">
        <v>0.5</v>
      </c>
      <c r="H6" s="1">
        <v>0.0</v>
      </c>
      <c r="I6" s="1">
        <v>0.0</v>
      </c>
      <c r="J6" s="1">
        <v>366.0</v>
      </c>
      <c r="K6" s="1" t="s">
        <v>23</v>
      </c>
      <c r="L6" s="1" t="s">
        <v>24</v>
      </c>
      <c r="M6" s="1" t="s">
        <v>25</v>
      </c>
      <c r="N6" s="1"/>
      <c r="O6" s="1" t="s">
        <v>26</v>
      </c>
      <c r="P6" s="1" t="s">
        <v>27</v>
      </c>
      <c r="Q6" s="1"/>
      <c r="R6" s="1"/>
      <c r="S6" s="1"/>
      <c r="T6" s="1"/>
      <c r="U6">
        <f t="shared" si="1"/>
        <v>3</v>
      </c>
      <c r="V6" s="1">
        <v>1.0</v>
      </c>
      <c r="W6">
        <f t="shared" si="2"/>
        <v>3</v>
      </c>
    </row>
    <row r="7">
      <c r="A7" s="1">
        <v>7388.0</v>
      </c>
      <c r="B7" s="2">
        <v>43876.0</v>
      </c>
      <c r="C7" s="1">
        <v>4.0</v>
      </c>
      <c r="D7" s="1">
        <v>0.0</v>
      </c>
      <c r="E7" s="1">
        <v>2.0</v>
      </c>
      <c r="F7" s="1">
        <v>8.0</v>
      </c>
      <c r="G7" s="1">
        <v>0.0</v>
      </c>
      <c r="H7" s="1">
        <v>3.0</v>
      </c>
      <c r="I7" s="1">
        <v>0.0</v>
      </c>
      <c r="J7" s="1">
        <v>388.0</v>
      </c>
      <c r="K7" s="1" t="s">
        <v>28</v>
      </c>
      <c r="L7" s="1" t="s">
        <v>29</v>
      </c>
      <c r="M7" s="1"/>
      <c r="N7" s="1" t="s">
        <v>30</v>
      </c>
      <c r="O7" s="1" t="s">
        <v>31</v>
      </c>
      <c r="P7" s="1" t="s">
        <v>32</v>
      </c>
      <c r="Q7" s="1" t="s">
        <v>33</v>
      </c>
      <c r="R7" s="1"/>
      <c r="S7" s="1"/>
      <c r="T7" s="1"/>
      <c r="U7">
        <f t="shared" si="1"/>
        <v>4</v>
      </c>
      <c r="V7" s="1">
        <v>2.0</v>
      </c>
      <c r="W7">
        <f t="shared" si="2"/>
        <v>8</v>
      </c>
    </row>
    <row r="8">
      <c r="A8" s="1">
        <v>7461.0</v>
      </c>
      <c r="B8" s="2">
        <v>43866.0</v>
      </c>
      <c r="C8" s="1">
        <v>6.0</v>
      </c>
      <c r="D8" s="1">
        <v>0.0</v>
      </c>
      <c r="E8" s="1">
        <v>4.0</v>
      </c>
      <c r="F8" s="1">
        <v>5.0</v>
      </c>
      <c r="G8" s="1">
        <v>2.0</v>
      </c>
      <c r="H8" s="1">
        <v>0.0</v>
      </c>
      <c r="I8" s="1">
        <v>1.0</v>
      </c>
      <c r="J8" s="1">
        <v>350.0</v>
      </c>
      <c r="K8" s="1" t="s">
        <v>28</v>
      </c>
      <c r="L8" s="1" t="s">
        <v>34</v>
      </c>
      <c r="M8" s="1" t="s">
        <v>35</v>
      </c>
      <c r="N8" s="1" t="s">
        <v>36</v>
      </c>
      <c r="O8" s="1"/>
      <c r="P8" s="1" t="s">
        <v>37</v>
      </c>
      <c r="Q8" s="1"/>
      <c r="R8" s="1"/>
      <c r="S8" s="1"/>
      <c r="T8" s="1"/>
      <c r="U8">
        <f t="shared" si="1"/>
        <v>3</v>
      </c>
      <c r="V8" s="1">
        <v>1.0</v>
      </c>
      <c r="W8">
        <f t="shared" si="2"/>
        <v>3</v>
      </c>
    </row>
    <row r="9">
      <c r="A9" s="1">
        <v>7462.0</v>
      </c>
      <c r="B9" s="2">
        <v>43873.0</v>
      </c>
      <c r="C9" s="1">
        <v>1.0</v>
      </c>
      <c r="D9" s="1">
        <v>0.0</v>
      </c>
      <c r="E9" s="1">
        <v>3.0</v>
      </c>
      <c r="F9" s="1">
        <v>6.0</v>
      </c>
      <c r="G9" s="1">
        <v>0.5</v>
      </c>
      <c r="H9" s="1">
        <v>1.0</v>
      </c>
      <c r="I9" s="1">
        <v>0.0</v>
      </c>
      <c r="J9" s="1">
        <v>258.0</v>
      </c>
      <c r="K9" s="1" t="s">
        <v>28</v>
      </c>
      <c r="L9" s="1" t="s">
        <v>34</v>
      </c>
      <c r="M9" s="1" t="s">
        <v>38</v>
      </c>
      <c r="N9" s="1" t="s">
        <v>39</v>
      </c>
      <c r="O9" s="1" t="s">
        <v>36</v>
      </c>
      <c r="P9" s="1"/>
      <c r="Q9" s="1" t="s">
        <v>40</v>
      </c>
      <c r="R9" s="1" t="s">
        <v>37</v>
      </c>
      <c r="S9" s="1" t="s">
        <v>41</v>
      </c>
      <c r="T9" s="1"/>
      <c r="U9">
        <f t="shared" si="1"/>
        <v>6</v>
      </c>
      <c r="V9" s="1">
        <v>1.5</v>
      </c>
      <c r="W9">
        <f t="shared" si="2"/>
        <v>9</v>
      </c>
    </row>
    <row r="10">
      <c r="A10" s="1">
        <v>7618.0</v>
      </c>
      <c r="B10" s="2">
        <v>43871.0</v>
      </c>
      <c r="C10" s="1">
        <v>8.0</v>
      </c>
      <c r="D10" s="1">
        <v>1.0</v>
      </c>
      <c r="E10" s="1">
        <v>5.0</v>
      </c>
      <c r="F10" s="1">
        <v>6.0</v>
      </c>
      <c r="G10" s="1">
        <v>2.0</v>
      </c>
      <c r="H10" s="1">
        <v>2.0</v>
      </c>
      <c r="I10" s="1">
        <v>0.0</v>
      </c>
      <c r="J10" s="1">
        <v>498.0</v>
      </c>
      <c r="K10" s="1" t="s">
        <v>28</v>
      </c>
      <c r="L10" s="1" t="s">
        <v>42</v>
      </c>
      <c r="M10" s="1"/>
      <c r="N10" s="1" t="s">
        <v>43</v>
      </c>
      <c r="O10" s="1" t="s">
        <v>44</v>
      </c>
      <c r="P10" s="1"/>
      <c r="Q10" s="1"/>
      <c r="R10" s="1"/>
      <c r="S10" s="1"/>
      <c r="T10" s="1"/>
      <c r="U10">
        <f t="shared" si="1"/>
        <v>2</v>
      </c>
      <c r="V10" s="1">
        <v>2.5</v>
      </c>
      <c r="W10">
        <f t="shared" si="2"/>
        <v>5</v>
      </c>
    </row>
    <row r="11">
      <c r="A11" s="1">
        <v>7620.0</v>
      </c>
      <c r="B11" s="2">
        <v>43878.0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18.0</v>
      </c>
      <c r="K11" s="1" t="s">
        <v>45</v>
      </c>
      <c r="L11" s="1" t="s">
        <v>46</v>
      </c>
      <c r="M11" s="1" t="s">
        <v>47</v>
      </c>
      <c r="N11" s="1" t="s">
        <v>47</v>
      </c>
      <c r="O11" s="1"/>
      <c r="P11" s="1"/>
      <c r="Q11" s="1"/>
      <c r="R11" s="1"/>
      <c r="S11" s="1"/>
      <c r="T11" s="1"/>
      <c r="U11">
        <f t="shared" si="1"/>
        <v>2</v>
      </c>
      <c r="V11" s="1">
        <v>0.5</v>
      </c>
      <c r="W11">
        <f t="shared" si="2"/>
        <v>1</v>
      </c>
    </row>
    <row r="12">
      <c r="A12" s="1">
        <v>7621.0</v>
      </c>
      <c r="B12" s="2">
        <v>43878.0</v>
      </c>
      <c r="C12" s="1">
        <v>5.0</v>
      </c>
      <c r="D12" s="1">
        <v>1.0</v>
      </c>
      <c r="E12" s="1">
        <v>3.0</v>
      </c>
      <c r="F12" s="1">
        <v>8.0</v>
      </c>
      <c r="G12" s="1">
        <v>1.0</v>
      </c>
      <c r="H12" s="1">
        <v>2.0</v>
      </c>
      <c r="I12" s="1">
        <v>0.0</v>
      </c>
      <c r="J12" s="1">
        <v>440.0</v>
      </c>
      <c r="K12" s="1" t="s">
        <v>28</v>
      </c>
      <c r="L12" s="1" t="s">
        <v>42</v>
      </c>
      <c r="M12" s="1"/>
      <c r="N12" s="1" t="s">
        <v>43</v>
      </c>
      <c r="O12" s="1" t="s">
        <v>48</v>
      </c>
      <c r="P12" s="1" t="s">
        <v>44</v>
      </c>
      <c r="Q12" s="1" t="s">
        <v>49</v>
      </c>
      <c r="R12" s="1"/>
      <c r="S12" s="1"/>
      <c r="T12" s="1"/>
      <c r="U12">
        <f t="shared" si="1"/>
        <v>4</v>
      </c>
      <c r="V12" s="1">
        <v>1.75</v>
      </c>
      <c r="W12">
        <f t="shared" si="2"/>
        <v>7</v>
      </c>
    </row>
    <row r="13">
      <c r="A13" s="1">
        <v>7639.0</v>
      </c>
      <c r="B13" s="2">
        <v>43862.0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 t="s">
        <v>50</v>
      </c>
      <c r="L13" s="1" t="s">
        <v>46</v>
      </c>
      <c r="M13" s="1"/>
      <c r="N13" s="1" t="s">
        <v>51</v>
      </c>
      <c r="O13" s="1" t="s">
        <v>52</v>
      </c>
      <c r="P13" s="1"/>
      <c r="Q13" s="1"/>
      <c r="R13" s="1"/>
      <c r="S13" s="1"/>
      <c r="T13" s="1"/>
      <c r="U13">
        <f t="shared" si="1"/>
        <v>2</v>
      </c>
      <c r="V13" s="1">
        <v>2.0</v>
      </c>
      <c r="W13">
        <f t="shared" si="2"/>
        <v>4</v>
      </c>
    </row>
    <row r="14">
      <c r="A14" s="1">
        <v>7640.0</v>
      </c>
      <c r="B14" s="2">
        <v>43869.0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 t="s">
        <v>50</v>
      </c>
      <c r="L14" s="1" t="s">
        <v>46</v>
      </c>
      <c r="M14" s="1"/>
      <c r="N14" s="1" t="s">
        <v>51</v>
      </c>
      <c r="O14" s="1" t="s">
        <v>52</v>
      </c>
      <c r="P14" s="1"/>
      <c r="Q14" s="1"/>
      <c r="R14" s="1"/>
      <c r="S14" s="1"/>
      <c r="T14" s="1"/>
      <c r="U14">
        <f t="shared" si="1"/>
        <v>2</v>
      </c>
      <c r="V14" s="1">
        <v>2.0</v>
      </c>
      <c r="W14">
        <f t="shared" si="2"/>
        <v>4</v>
      </c>
    </row>
    <row r="15">
      <c r="A15" s="1">
        <v>7641.0</v>
      </c>
      <c r="B15" s="2">
        <v>43876.0</v>
      </c>
      <c r="C15" s="1">
        <v>1.0</v>
      </c>
      <c r="D15" s="1">
        <v>0.0</v>
      </c>
      <c r="E15" s="1">
        <v>0.0</v>
      </c>
      <c r="F15" s="1">
        <v>15.0</v>
      </c>
      <c r="G15" s="1">
        <v>0.0</v>
      </c>
      <c r="H15" s="1">
        <v>0.0</v>
      </c>
      <c r="I15" s="1">
        <v>0.0</v>
      </c>
      <c r="J15" s="1">
        <v>408.0</v>
      </c>
      <c r="K15" s="1" t="s">
        <v>50</v>
      </c>
      <c r="L15" s="1" t="s">
        <v>46</v>
      </c>
      <c r="M15" s="1"/>
      <c r="N15" s="1" t="s">
        <v>52</v>
      </c>
      <c r="O15" s="1"/>
      <c r="P15" s="1"/>
      <c r="Q15" s="1"/>
      <c r="R15" s="1"/>
      <c r="S15" s="1"/>
      <c r="T15" s="1"/>
      <c r="U15">
        <f t="shared" si="1"/>
        <v>1</v>
      </c>
      <c r="V15" s="1">
        <v>2.0</v>
      </c>
      <c r="W15">
        <f t="shared" si="2"/>
        <v>2</v>
      </c>
    </row>
    <row r="16">
      <c r="A16" s="1">
        <v>7643.0</v>
      </c>
      <c r="B16" s="2">
        <v>43890.0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 t="s">
        <v>50</v>
      </c>
      <c r="L16" s="1" t="s">
        <v>46</v>
      </c>
      <c r="M16" s="1"/>
      <c r="N16" s="1" t="s">
        <v>51</v>
      </c>
      <c r="O16" s="1" t="s">
        <v>52</v>
      </c>
      <c r="P16" s="1"/>
      <c r="Q16" s="1"/>
      <c r="R16" s="1"/>
      <c r="S16" s="1"/>
      <c r="T16" s="1"/>
      <c r="U16">
        <f t="shared" si="1"/>
        <v>2</v>
      </c>
      <c r="V16" s="1">
        <v>2.0</v>
      </c>
      <c r="W16">
        <f t="shared" si="2"/>
        <v>4</v>
      </c>
    </row>
    <row r="17">
      <c r="A17" s="1">
        <v>7659.0</v>
      </c>
      <c r="B17" s="2">
        <v>43865.0</v>
      </c>
      <c r="C17" s="1">
        <v>6.0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108.0</v>
      </c>
      <c r="K17" s="1" t="s">
        <v>53</v>
      </c>
      <c r="L17" s="1" t="s">
        <v>46</v>
      </c>
      <c r="M17" s="1" t="s">
        <v>54</v>
      </c>
      <c r="N17" s="1"/>
      <c r="O17" s="1"/>
      <c r="P17" s="1"/>
      <c r="Q17" s="1"/>
      <c r="R17" s="1"/>
      <c r="S17" s="1"/>
      <c r="T17" s="1"/>
      <c r="U17">
        <f t="shared" si="1"/>
        <v>1</v>
      </c>
      <c r="V17" s="1">
        <v>1.0</v>
      </c>
      <c r="W17">
        <f t="shared" si="2"/>
        <v>1</v>
      </c>
    </row>
    <row r="18">
      <c r="A18" s="1">
        <v>7660.0</v>
      </c>
      <c r="B18" s="2">
        <v>43872.0</v>
      </c>
      <c r="C18" s="1">
        <v>4.0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72.0</v>
      </c>
      <c r="K18" s="1" t="s">
        <v>53</v>
      </c>
      <c r="L18" s="1" t="s">
        <v>46</v>
      </c>
      <c r="M18" s="1" t="s">
        <v>55</v>
      </c>
      <c r="N18" s="1"/>
      <c r="O18" s="1"/>
      <c r="P18" s="1"/>
      <c r="Q18" s="1"/>
      <c r="R18" s="1"/>
      <c r="S18" s="1"/>
      <c r="T18" s="1"/>
      <c r="U18">
        <f t="shared" si="1"/>
        <v>1</v>
      </c>
      <c r="V18" s="1">
        <v>1.0</v>
      </c>
      <c r="W18">
        <f t="shared" si="2"/>
        <v>1</v>
      </c>
    </row>
    <row r="19">
      <c r="A19" s="1">
        <v>7661.0</v>
      </c>
      <c r="B19" s="2">
        <v>43879.0</v>
      </c>
      <c r="C19" s="1">
        <v>3.0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54.0</v>
      </c>
      <c r="K19" s="1" t="s">
        <v>53</v>
      </c>
      <c r="L19" s="1" t="s">
        <v>46</v>
      </c>
      <c r="M19" s="1" t="s">
        <v>54</v>
      </c>
      <c r="N19" s="1"/>
      <c r="O19" s="1"/>
      <c r="P19" s="1"/>
      <c r="Q19" s="1"/>
      <c r="R19" s="1"/>
      <c r="S19" s="1"/>
      <c r="T19" s="1"/>
      <c r="U19">
        <f t="shared" si="1"/>
        <v>1</v>
      </c>
      <c r="V19" s="1">
        <v>1.0</v>
      </c>
      <c r="W19">
        <f t="shared" si="2"/>
        <v>1</v>
      </c>
    </row>
    <row r="20">
      <c r="A20" s="1">
        <v>7662.0</v>
      </c>
      <c r="B20" s="2">
        <v>43886.0</v>
      </c>
      <c r="C20" s="1">
        <v>5.0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90.0</v>
      </c>
      <c r="K20" s="1" t="s">
        <v>53</v>
      </c>
      <c r="L20" s="1" t="s">
        <v>46</v>
      </c>
      <c r="M20" s="1" t="s">
        <v>56</v>
      </c>
      <c r="N20" s="1"/>
      <c r="O20" s="1"/>
      <c r="P20" s="1"/>
      <c r="Q20" s="1"/>
      <c r="R20" s="1"/>
      <c r="S20" s="1"/>
      <c r="T20" s="1"/>
      <c r="U20">
        <f t="shared" si="1"/>
        <v>1</v>
      </c>
      <c r="V20" s="1">
        <v>1.0</v>
      </c>
      <c r="W20">
        <f t="shared" si="2"/>
        <v>1</v>
      </c>
    </row>
    <row r="21">
      <c r="A21" s="1">
        <v>7687.0</v>
      </c>
      <c r="B21" s="2">
        <v>43870.0</v>
      </c>
      <c r="C21" s="1">
        <v>15.0</v>
      </c>
      <c r="D21" s="1">
        <v>0.0</v>
      </c>
      <c r="E21" s="1">
        <v>1.0</v>
      </c>
      <c r="F21" s="1">
        <v>8.0</v>
      </c>
      <c r="G21" s="1">
        <v>3.0</v>
      </c>
      <c r="H21" s="1">
        <v>0.0</v>
      </c>
      <c r="I21" s="1">
        <v>0.0</v>
      </c>
      <c r="J21" s="1">
        <v>571.0</v>
      </c>
      <c r="K21" s="1" t="s">
        <v>57</v>
      </c>
      <c r="L21" s="1" t="s">
        <v>46</v>
      </c>
      <c r="M21" s="1"/>
      <c r="N21" s="1" t="s">
        <v>58</v>
      </c>
      <c r="O21" s="1" t="s">
        <v>59</v>
      </c>
      <c r="P21" s="1"/>
      <c r="Q21" s="1"/>
      <c r="R21" s="1"/>
      <c r="S21" s="1"/>
      <c r="T21" s="1"/>
      <c r="U21">
        <f t="shared" si="1"/>
        <v>2</v>
      </c>
      <c r="V21" s="1">
        <v>2.0</v>
      </c>
      <c r="W21">
        <f t="shared" si="2"/>
        <v>4</v>
      </c>
    </row>
    <row r="22">
      <c r="A22" s="1">
        <v>7709.0</v>
      </c>
      <c r="B22" s="2">
        <v>43867.0</v>
      </c>
      <c r="C22" s="1">
        <v>5.0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90.0</v>
      </c>
      <c r="K22" s="1" t="s">
        <v>60</v>
      </c>
      <c r="L22" s="1" t="s">
        <v>46</v>
      </c>
      <c r="M22" s="1"/>
      <c r="N22" s="1" t="s">
        <v>61</v>
      </c>
      <c r="O22" s="1" t="s">
        <v>62</v>
      </c>
      <c r="P22" s="1" t="s">
        <v>63</v>
      </c>
      <c r="Q22" s="1"/>
      <c r="R22" s="1"/>
      <c r="S22" s="1"/>
      <c r="T22" s="1"/>
      <c r="U22">
        <f t="shared" si="1"/>
        <v>3</v>
      </c>
      <c r="V22" s="1">
        <v>1.0</v>
      </c>
      <c r="W22">
        <f t="shared" si="2"/>
        <v>3</v>
      </c>
    </row>
    <row r="23">
      <c r="A23" s="1">
        <v>7710.0</v>
      </c>
      <c r="B23" s="2">
        <v>43874.0</v>
      </c>
      <c r="C23" s="1">
        <v>8.0</v>
      </c>
      <c r="D23" s="1">
        <v>1.0</v>
      </c>
      <c r="E23" s="1">
        <v>0.0</v>
      </c>
      <c r="F23" s="1">
        <v>7.0</v>
      </c>
      <c r="G23" s="1">
        <v>0.0</v>
      </c>
      <c r="H23" s="1">
        <v>0.0</v>
      </c>
      <c r="I23" s="1">
        <v>0.0</v>
      </c>
      <c r="J23" s="1">
        <v>345.0</v>
      </c>
      <c r="K23" s="1" t="s">
        <v>60</v>
      </c>
      <c r="L23" s="1" t="s">
        <v>46</v>
      </c>
      <c r="M23" s="1"/>
      <c r="N23" s="1" t="s">
        <v>63</v>
      </c>
      <c r="O23" s="1"/>
      <c r="P23" s="1"/>
      <c r="Q23" s="1"/>
      <c r="R23" s="1"/>
      <c r="S23" s="1"/>
      <c r="T23" s="1"/>
      <c r="U23">
        <f t="shared" si="1"/>
        <v>1</v>
      </c>
      <c r="V23" s="1">
        <v>2.0</v>
      </c>
      <c r="W23">
        <f t="shared" si="2"/>
        <v>2</v>
      </c>
    </row>
    <row r="24">
      <c r="A24" s="1">
        <v>7711.0</v>
      </c>
      <c r="B24" s="2">
        <v>43881.0</v>
      </c>
      <c r="C24" s="1">
        <v>5.0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90.0</v>
      </c>
      <c r="K24" s="1" t="s">
        <v>60</v>
      </c>
      <c r="L24" s="1" t="s">
        <v>46</v>
      </c>
      <c r="M24" s="1" t="s">
        <v>61</v>
      </c>
      <c r="N24" s="1"/>
      <c r="O24" s="1" t="s">
        <v>62</v>
      </c>
      <c r="P24" s="1" t="s">
        <v>63</v>
      </c>
      <c r="Q24" s="1"/>
      <c r="R24" s="1"/>
      <c r="S24" s="1"/>
      <c r="T24" s="1"/>
      <c r="U24">
        <f t="shared" si="1"/>
        <v>3</v>
      </c>
      <c r="V24" s="1">
        <v>0.5</v>
      </c>
      <c r="W24">
        <f t="shared" si="2"/>
        <v>1.5</v>
      </c>
    </row>
    <row r="25">
      <c r="A25" s="1">
        <v>7712.0</v>
      </c>
      <c r="B25" s="2">
        <v>43888.0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 t="s">
        <v>60</v>
      </c>
      <c r="L25" s="1" t="s">
        <v>46</v>
      </c>
      <c r="M25" s="1" t="s">
        <v>61</v>
      </c>
      <c r="N25" s="1"/>
      <c r="O25" s="1" t="s">
        <v>63</v>
      </c>
      <c r="P25" s="1"/>
      <c r="Q25" s="1"/>
      <c r="R25" s="1"/>
      <c r="S25" s="1"/>
      <c r="T25" s="1"/>
      <c r="U25">
        <f t="shared" si="1"/>
        <v>2</v>
      </c>
      <c r="V25" s="1">
        <v>2.0</v>
      </c>
      <c r="W25">
        <f t="shared" si="2"/>
        <v>4</v>
      </c>
    </row>
    <row r="26">
      <c r="A26" s="1">
        <v>7729.0</v>
      </c>
      <c r="B26" s="2">
        <v>43865.0</v>
      </c>
      <c r="C26" s="1">
        <v>4.0</v>
      </c>
      <c r="D26" s="1">
        <v>0.5</v>
      </c>
      <c r="E26" s="1">
        <v>0.0</v>
      </c>
      <c r="F26" s="1">
        <v>5.0</v>
      </c>
      <c r="G26" s="1">
        <v>0.0</v>
      </c>
      <c r="H26" s="1">
        <v>1.0</v>
      </c>
      <c r="I26" s="1">
        <v>0.0</v>
      </c>
      <c r="J26" s="1">
        <v>237.5</v>
      </c>
      <c r="K26" s="1" t="s">
        <v>28</v>
      </c>
      <c r="L26" s="1" t="s">
        <v>64</v>
      </c>
      <c r="M26" s="1"/>
      <c r="N26" s="1" t="s">
        <v>65</v>
      </c>
      <c r="O26" s="1" t="s">
        <v>66</v>
      </c>
      <c r="P26" s="1"/>
      <c r="Q26" s="1"/>
      <c r="R26" s="1"/>
      <c r="S26" s="1"/>
      <c r="T26" s="1"/>
      <c r="U26">
        <f t="shared" si="1"/>
        <v>2</v>
      </c>
      <c r="V26" s="1">
        <v>2.5</v>
      </c>
      <c r="W26">
        <f t="shared" si="2"/>
        <v>5</v>
      </c>
    </row>
    <row r="27">
      <c r="A27" s="1">
        <v>7730.0</v>
      </c>
      <c r="B27" s="2">
        <v>43872.0</v>
      </c>
      <c r="C27" s="1">
        <v>0.0</v>
      </c>
      <c r="D27" s="1">
        <v>0.0</v>
      </c>
      <c r="E27" s="1">
        <v>6.0</v>
      </c>
      <c r="F27" s="1">
        <v>4.0</v>
      </c>
      <c r="G27" s="1">
        <v>0.5</v>
      </c>
      <c r="H27" s="1">
        <v>1.0</v>
      </c>
      <c r="I27" s="1">
        <v>0.0</v>
      </c>
      <c r="J27" s="1">
        <v>233.0</v>
      </c>
      <c r="K27" s="1" t="s">
        <v>28</v>
      </c>
      <c r="L27" s="1" t="s">
        <v>64</v>
      </c>
      <c r="M27" s="1"/>
      <c r="N27" s="1" t="s">
        <v>65</v>
      </c>
      <c r="O27" s="1" t="s">
        <v>67</v>
      </c>
      <c r="P27" s="1" t="s">
        <v>68</v>
      </c>
      <c r="Q27" s="1"/>
      <c r="R27" s="1"/>
      <c r="S27" s="1"/>
      <c r="T27" s="1"/>
      <c r="U27">
        <f t="shared" si="1"/>
        <v>3</v>
      </c>
      <c r="V27" s="1">
        <v>2.5</v>
      </c>
      <c r="W27">
        <f t="shared" si="2"/>
        <v>7.5</v>
      </c>
    </row>
    <row r="28">
      <c r="A28" s="1">
        <v>7731.0</v>
      </c>
      <c r="B28" s="2">
        <v>43879.0</v>
      </c>
      <c r="C28" s="1">
        <v>6.0</v>
      </c>
      <c r="D28" s="1">
        <v>2.0</v>
      </c>
      <c r="E28" s="1">
        <v>1.0</v>
      </c>
      <c r="F28" s="1">
        <v>3.0</v>
      </c>
      <c r="G28" s="1">
        <v>0.5</v>
      </c>
      <c r="H28" s="1">
        <v>3.0</v>
      </c>
      <c r="I28" s="1">
        <v>0.5</v>
      </c>
      <c r="J28" s="1">
        <v>330.0</v>
      </c>
      <c r="K28" s="1" t="s">
        <v>28</v>
      </c>
      <c r="L28" s="1" t="s">
        <v>64</v>
      </c>
      <c r="M28" s="1" t="s">
        <v>65</v>
      </c>
      <c r="N28" s="1"/>
      <c r="O28" s="1" t="s">
        <v>67</v>
      </c>
      <c r="P28" s="1" t="s">
        <v>68</v>
      </c>
      <c r="Q28" s="1"/>
      <c r="R28" s="1"/>
      <c r="S28" s="1"/>
      <c r="T28" s="1"/>
      <c r="U28">
        <f t="shared" si="1"/>
        <v>3</v>
      </c>
      <c r="V28" s="1">
        <v>3.0</v>
      </c>
      <c r="W28">
        <f t="shared" si="2"/>
        <v>9</v>
      </c>
    </row>
    <row r="29">
      <c r="A29" s="1">
        <v>7732.0</v>
      </c>
      <c r="B29" s="2">
        <v>43886.0</v>
      </c>
      <c r="C29" s="1">
        <v>7.0</v>
      </c>
      <c r="D29" s="1">
        <v>0.0</v>
      </c>
      <c r="E29" s="1">
        <v>0.5</v>
      </c>
      <c r="F29" s="1">
        <v>2.0</v>
      </c>
      <c r="G29" s="1">
        <v>1.0</v>
      </c>
      <c r="H29" s="1">
        <v>1.5</v>
      </c>
      <c r="I29" s="1">
        <v>0.0</v>
      </c>
      <c r="J29" s="1">
        <v>250.5</v>
      </c>
      <c r="K29" s="1" t="s">
        <v>28</v>
      </c>
      <c r="L29" s="1" t="s">
        <v>64</v>
      </c>
      <c r="M29" s="1" t="s">
        <v>65</v>
      </c>
      <c r="N29" s="1"/>
      <c r="O29" s="1" t="s">
        <v>67</v>
      </c>
      <c r="P29" s="1" t="s">
        <v>68</v>
      </c>
      <c r="Q29" s="1"/>
      <c r="R29" s="1"/>
      <c r="S29" s="1"/>
      <c r="T29" s="1"/>
      <c r="U29">
        <f t="shared" si="1"/>
        <v>3</v>
      </c>
      <c r="V29" s="1">
        <v>2.0</v>
      </c>
      <c r="W29">
        <f t="shared" si="2"/>
        <v>6</v>
      </c>
    </row>
    <row r="30">
      <c r="A30" s="1">
        <v>7741.0</v>
      </c>
      <c r="B30" s="2">
        <v>43864.0</v>
      </c>
      <c r="C30" s="1">
        <v>3.0</v>
      </c>
      <c r="D30" s="1">
        <v>0.0</v>
      </c>
      <c r="E30" s="1">
        <v>3.0</v>
      </c>
      <c r="F30" s="1">
        <v>6.0</v>
      </c>
      <c r="G30" s="1">
        <v>1.0</v>
      </c>
      <c r="H30" s="1">
        <v>2.0</v>
      </c>
      <c r="I30" s="1">
        <v>0.0</v>
      </c>
      <c r="J30" s="1">
        <v>333.0</v>
      </c>
      <c r="K30" s="1" t="s">
        <v>69</v>
      </c>
      <c r="L30" s="1" t="s">
        <v>46</v>
      </c>
      <c r="M30" s="1" t="s">
        <v>70</v>
      </c>
      <c r="N30" s="1" t="s">
        <v>21</v>
      </c>
      <c r="O30" s="1"/>
      <c r="P30" s="1"/>
      <c r="Q30" s="1"/>
      <c r="R30" s="1"/>
      <c r="S30" s="1"/>
      <c r="T30" s="1"/>
      <c r="U30">
        <f t="shared" si="1"/>
        <v>2</v>
      </c>
      <c r="V30" s="1">
        <v>1.5</v>
      </c>
      <c r="W30">
        <f t="shared" si="2"/>
        <v>3</v>
      </c>
    </row>
    <row r="31">
      <c r="A31" s="1">
        <v>7746.0</v>
      </c>
      <c r="B31" s="2">
        <v>43866.0</v>
      </c>
      <c r="C31" s="1">
        <v>5.0</v>
      </c>
      <c r="D31" s="1">
        <v>1.5</v>
      </c>
      <c r="E31" s="1">
        <v>2.0</v>
      </c>
      <c r="F31" s="1">
        <v>7.0</v>
      </c>
      <c r="G31" s="1">
        <v>0.0</v>
      </c>
      <c r="H31" s="1">
        <v>0.0</v>
      </c>
      <c r="I31" s="1">
        <v>0.0</v>
      </c>
      <c r="J31" s="1">
        <v>330.5</v>
      </c>
      <c r="K31" s="1" t="s">
        <v>15</v>
      </c>
      <c r="L31" s="1" t="s">
        <v>71</v>
      </c>
      <c r="M31" s="1" t="s">
        <v>17</v>
      </c>
      <c r="N31" s="1"/>
      <c r="O31" s="1" t="s">
        <v>72</v>
      </c>
      <c r="P31" s="1" t="s">
        <v>73</v>
      </c>
      <c r="Q31" s="1" t="s">
        <v>74</v>
      </c>
      <c r="R31" s="1"/>
      <c r="S31" s="1"/>
      <c r="T31" s="1"/>
      <c r="U31">
        <f t="shared" si="1"/>
        <v>4</v>
      </c>
      <c r="V31" s="1">
        <v>2.0</v>
      </c>
      <c r="W31">
        <f t="shared" si="2"/>
        <v>8</v>
      </c>
    </row>
    <row r="32">
      <c r="A32" s="1">
        <v>7747.0</v>
      </c>
      <c r="B32" s="2">
        <v>43873.0</v>
      </c>
      <c r="C32" s="1">
        <v>3.0</v>
      </c>
      <c r="D32" s="1">
        <v>4.0</v>
      </c>
      <c r="E32" s="1">
        <v>5.5</v>
      </c>
      <c r="F32" s="1">
        <v>7.0</v>
      </c>
      <c r="G32" s="1">
        <v>2.5</v>
      </c>
      <c r="H32" s="1">
        <v>0.0</v>
      </c>
      <c r="I32" s="1">
        <v>0.0</v>
      </c>
      <c r="J32" s="1">
        <v>459.5</v>
      </c>
      <c r="K32" s="1" t="s">
        <v>15</v>
      </c>
      <c r="L32" s="1" t="s">
        <v>71</v>
      </c>
      <c r="M32" s="1" t="s">
        <v>17</v>
      </c>
      <c r="N32" s="1"/>
      <c r="O32" s="1" t="s">
        <v>72</v>
      </c>
      <c r="P32" s="1" t="s">
        <v>27</v>
      </c>
      <c r="Q32" s="1" t="s">
        <v>73</v>
      </c>
      <c r="R32" s="1" t="s">
        <v>74</v>
      </c>
      <c r="S32" s="1"/>
      <c r="T32" s="1"/>
      <c r="U32">
        <f t="shared" si="1"/>
        <v>5</v>
      </c>
      <c r="V32" s="1">
        <v>1.5</v>
      </c>
      <c r="W32">
        <f t="shared" si="2"/>
        <v>7.5</v>
      </c>
    </row>
    <row r="33">
      <c r="A33" s="1">
        <v>7748.0</v>
      </c>
      <c r="B33" s="2">
        <v>43880.0</v>
      </c>
      <c r="C33" s="1">
        <v>5.0</v>
      </c>
      <c r="D33" s="1">
        <v>0.5</v>
      </c>
      <c r="E33" s="1">
        <v>4.0</v>
      </c>
      <c r="F33" s="1">
        <v>15.0</v>
      </c>
      <c r="G33" s="1">
        <v>4.0</v>
      </c>
      <c r="H33" s="1">
        <v>0.0</v>
      </c>
      <c r="I33" s="1">
        <v>0.0</v>
      </c>
      <c r="J33" s="1">
        <v>653.5</v>
      </c>
      <c r="K33" s="1" t="s">
        <v>15</v>
      </c>
      <c r="L33" s="1" t="s">
        <v>71</v>
      </c>
      <c r="M33" s="1"/>
      <c r="N33" s="1" t="s">
        <v>17</v>
      </c>
      <c r="O33" s="1" t="s">
        <v>72</v>
      </c>
      <c r="P33" s="1" t="s">
        <v>73</v>
      </c>
      <c r="Q33" s="1" t="s">
        <v>74</v>
      </c>
      <c r="R33" s="1"/>
      <c r="S33" s="1"/>
      <c r="T33" s="1"/>
      <c r="U33">
        <f t="shared" si="1"/>
        <v>4</v>
      </c>
      <c r="V33" s="1">
        <v>1.5</v>
      </c>
      <c r="W33">
        <f t="shared" si="2"/>
        <v>6</v>
      </c>
    </row>
    <row r="34">
      <c r="A34" s="1">
        <v>7761.0</v>
      </c>
      <c r="B34" s="2">
        <v>43868.0</v>
      </c>
      <c r="C34" s="1">
        <v>3.0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54.0</v>
      </c>
      <c r="K34" s="1" t="s">
        <v>75</v>
      </c>
      <c r="L34" s="1" t="s">
        <v>46</v>
      </c>
      <c r="M34" s="1" t="s">
        <v>76</v>
      </c>
      <c r="N34" s="1"/>
      <c r="O34" s="1"/>
      <c r="P34" s="1"/>
      <c r="Q34" s="1"/>
      <c r="R34" s="1"/>
      <c r="S34" s="1"/>
      <c r="T34" s="1"/>
      <c r="U34">
        <f t="shared" si="1"/>
        <v>1</v>
      </c>
      <c r="V34" s="1">
        <v>0.5</v>
      </c>
      <c r="W34">
        <f t="shared" si="2"/>
        <v>0.5</v>
      </c>
    </row>
    <row r="35">
      <c r="A35" s="1">
        <v>7762.0</v>
      </c>
      <c r="B35" s="2">
        <v>43868.0</v>
      </c>
      <c r="C35" s="1">
        <v>3.0</v>
      </c>
      <c r="D35" s="1">
        <v>4.0</v>
      </c>
      <c r="E35" s="1">
        <v>5.5</v>
      </c>
      <c r="F35" s="1">
        <v>9.0</v>
      </c>
      <c r="G35" s="1">
        <v>3.0</v>
      </c>
      <c r="H35" s="1">
        <v>0.0</v>
      </c>
      <c r="I35" s="1">
        <v>0.0</v>
      </c>
      <c r="J35" s="1">
        <v>524.5</v>
      </c>
      <c r="K35" s="1" t="s">
        <v>15</v>
      </c>
      <c r="L35" s="1" t="s">
        <v>77</v>
      </c>
      <c r="M35" s="1"/>
      <c r="N35" s="1" t="s">
        <v>78</v>
      </c>
      <c r="O35" s="1" t="s">
        <v>79</v>
      </c>
      <c r="P35" s="1" t="s">
        <v>72</v>
      </c>
      <c r="Q35" s="1" t="s">
        <v>80</v>
      </c>
      <c r="R35" s="1"/>
      <c r="S35" s="1"/>
      <c r="T35" s="1"/>
      <c r="U35">
        <f t="shared" si="1"/>
        <v>4</v>
      </c>
      <c r="V35" s="1">
        <v>1.5</v>
      </c>
      <c r="W35">
        <f t="shared" si="2"/>
        <v>6</v>
      </c>
    </row>
    <row r="36">
      <c r="A36" s="1">
        <v>7763.0</v>
      </c>
      <c r="B36" s="2">
        <v>43882.0</v>
      </c>
      <c r="C36" s="1">
        <v>4.0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72.0</v>
      </c>
      <c r="K36" s="1" t="s">
        <v>75</v>
      </c>
      <c r="L36" s="1" t="s">
        <v>46</v>
      </c>
      <c r="M36" s="1" t="s">
        <v>27</v>
      </c>
      <c r="N36" s="1"/>
      <c r="O36" s="1"/>
      <c r="P36" s="1"/>
      <c r="Q36" s="1"/>
      <c r="R36" s="1"/>
      <c r="S36" s="1"/>
      <c r="T36" s="1"/>
      <c r="U36">
        <f t="shared" si="1"/>
        <v>1</v>
      </c>
      <c r="V36" s="1">
        <v>1.0</v>
      </c>
      <c r="W36">
        <f t="shared" si="2"/>
        <v>1</v>
      </c>
    </row>
    <row r="37">
      <c r="A37" s="1">
        <v>7764.0</v>
      </c>
      <c r="B37" s="2">
        <v>43882.0</v>
      </c>
      <c r="C37" s="1">
        <v>7.5</v>
      </c>
      <c r="D37" s="1">
        <v>4.0</v>
      </c>
      <c r="E37" s="1">
        <v>7.0</v>
      </c>
      <c r="F37" s="1">
        <v>5.5</v>
      </c>
      <c r="G37" s="1">
        <v>2.5</v>
      </c>
      <c r="H37" s="1">
        <v>0.0</v>
      </c>
      <c r="I37" s="1">
        <v>0.0</v>
      </c>
      <c r="J37" s="1">
        <v>524.0</v>
      </c>
      <c r="K37" s="1" t="s">
        <v>15</v>
      </c>
      <c r="L37" s="1" t="s">
        <v>77</v>
      </c>
      <c r="M37" s="1"/>
      <c r="N37" s="1" t="s">
        <v>78</v>
      </c>
      <c r="O37" s="1" t="s">
        <v>79</v>
      </c>
      <c r="P37" s="1" t="s">
        <v>81</v>
      </c>
      <c r="Q37" s="1" t="s">
        <v>72</v>
      </c>
      <c r="R37" s="1" t="s">
        <v>82</v>
      </c>
      <c r="S37" s="1" t="s">
        <v>80</v>
      </c>
      <c r="T37" s="1"/>
      <c r="U37">
        <f t="shared" si="1"/>
        <v>6</v>
      </c>
      <c r="V37" s="1">
        <v>2.0</v>
      </c>
      <c r="W37">
        <f t="shared" si="2"/>
        <v>12</v>
      </c>
    </row>
    <row r="38">
      <c r="A38" s="1">
        <v>7775.0</v>
      </c>
      <c r="B38" s="2">
        <v>43863.0</v>
      </c>
      <c r="C38" s="1">
        <v>3.0</v>
      </c>
      <c r="D38" s="1">
        <v>0.0</v>
      </c>
      <c r="E38" s="1">
        <v>2.0</v>
      </c>
      <c r="F38" s="1">
        <v>9.0</v>
      </c>
      <c r="G38" s="1">
        <v>0.0</v>
      </c>
      <c r="H38" s="1">
        <v>0.0</v>
      </c>
      <c r="I38" s="1">
        <v>3.0</v>
      </c>
      <c r="J38" s="1">
        <v>318.0</v>
      </c>
      <c r="K38" s="1" t="s">
        <v>23</v>
      </c>
      <c r="L38" s="1" t="s">
        <v>46</v>
      </c>
      <c r="M38" s="1" t="s">
        <v>83</v>
      </c>
      <c r="N38" s="1" t="s">
        <v>84</v>
      </c>
      <c r="O38" s="1"/>
      <c r="P38" s="1" t="s">
        <v>85</v>
      </c>
      <c r="Q38" s="1" t="s">
        <v>86</v>
      </c>
      <c r="R38" s="1"/>
      <c r="S38" s="1"/>
      <c r="T38" s="1"/>
      <c r="U38">
        <f t="shared" si="1"/>
        <v>4</v>
      </c>
      <c r="V38" s="1">
        <v>1.5</v>
      </c>
      <c r="W38">
        <f t="shared" si="2"/>
        <v>6</v>
      </c>
    </row>
    <row r="39">
      <c r="A39" s="1">
        <v>7776.0</v>
      </c>
      <c r="B39" s="2">
        <v>43877.0</v>
      </c>
      <c r="C39" s="1">
        <v>2.0</v>
      </c>
      <c r="D39" s="1">
        <v>3.0</v>
      </c>
      <c r="E39" s="1">
        <v>0.0</v>
      </c>
      <c r="F39" s="1">
        <v>2.0</v>
      </c>
      <c r="G39" s="1">
        <v>0.0</v>
      </c>
      <c r="H39" s="1">
        <v>0.0</v>
      </c>
      <c r="I39" s="1">
        <v>0.0</v>
      </c>
      <c r="J39" s="1">
        <v>145.0</v>
      </c>
      <c r="K39" s="1" t="s">
        <v>23</v>
      </c>
      <c r="L39" s="1" t="s">
        <v>46</v>
      </c>
      <c r="M39" s="1" t="s">
        <v>83</v>
      </c>
      <c r="N39" s="1" t="s">
        <v>85</v>
      </c>
      <c r="O39" s="1"/>
      <c r="P39" s="1" t="s">
        <v>87</v>
      </c>
      <c r="Q39" s="1"/>
      <c r="R39" s="1"/>
      <c r="S39" s="1"/>
      <c r="T39" s="1"/>
      <c r="U39">
        <f t="shared" si="1"/>
        <v>3</v>
      </c>
      <c r="V39" s="1">
        <v>2.0</v>
      </c>
      <c r="W39">
        <f t="shared" si="2"/>
        <v>6</v>
      </c>
    </row>
    <row r="40">
      <c r="A40" s="1">
        <v>7782.0</v>
      </c>
      <c r="B40" s="2">
        <v>43862.0</v>
      </c>
      <c r="C40" s="1">
        <v>4.0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72.0</v>
      </c>
      <c r="K40" s="1" t="s">
        <v>88</v>
      </c>
      <c r="L40" s="1" t="s">
        <v>46</v>
      </c>
      <c r="M40" s="1" t="s">
        <v>55</v>
      </c>
      <c r="N40" s="1"/>
      <c r="O40" s="1"/>
      <c r="P40" s="1"/>
      <c r="Q40" s="1"/>
      <c r="R40" s="1"/>
      <c r="S40" s="1"/>
      <c r="T40" s="1"/>
      <c r="U40">
        <f t="shared" si="1"/>
        <v>1</v>
      </c>
      <c r="V40" s="1">
        <v>1.0</v>
      </c>
      <c r="W40">
        <f t="shared" si="2"/>
        <v>1</v>
      </c>
    </row>
    <row r="41">
      <c r="A41" s="1">
        <v>7783.0</v>
      </c>
      <c r="B41" s="2">
        <v>43862.0</v>
      </c>
      <c r="C41" s="1">
        <v>0.5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9.0</v>
      </c>
      <c r="K41" s="1" t="s">
        <v>89</v>
      </c>
      <c r="L41" s="1" t="s">
        <v>90</v>
      </c>
      <c r="M41" s="1" t="s">
        <v>91</v>
      </c>
      <c r="N41" s="1"/>
      <c r="O41" s="1"/>
      <c r="P41" s="1"/>
      <c r="Q41" s="1"/>
      <c r="R41" s="1"/>
      <c r="S41" s="1"/>
      <c r="T41" s="1"/>
      <c r="U41">
        <f t="shared" si="1"/>
        <v>1</v>
      </c>
      <c r="V41" s="1">
        <v>0.25</v>
      </c>
      <c r="W41">
        <f t="shared" si="2"/>
        <v>0.25</v>
      </c>
    </row>
    <row r="42">
      <c r="A42" s="1">
        <v>7784.0</v>
      </c>
      <c r="B42" s="2">
        <v>43862.0</v>
      </c>
      <c r="C42" s="1">
        <v>5.0</v>
      </c>
      <c r="D42" s="1">
        <v>1.0</v>
      </c>
      <c r="E42" s="1">
        <v>1.0</v>
      </c>
      <c r="F42" s="1">
        <v>3.0</v>
      </c>
      <c r="G42" s="1">
        <v>1.0</v>
      </c>
      <c r="H42" s="1">
        <v>1.0</v>
      </c>
      <c r="I42" s="1">
        <v>0.0</v>
      </c>
      <c r="J42" s="1">
        <v>254.0</v>
      </c>
      <c r="K42" s="1" t="s">
        <v>28</v>
      </c>
      <c r="L42" s="1" t="s">
        <v>29</v>
      </c>
      <c r="M42" s="1" t="s">
        <v>91</v>
      </c>
      <c r="N42" s="1"/>
      <c r="O42" s="1" t="s">
        <v>92</v>
      </c>
      <c r="P42" s="1"/>
      <c r="Q42" s="1"/>
      <c r="R42" s="1"/>
      <c r="S42" s="1"/>
      <c r="T42" s="1"/>
      <c r="U42">
        <f t="shared" si="1"/>
        <v>2</v>
      </c>
      <c r="V42" s="1">
        <v>2.25</v>
      </c>
      <c r="W42">
        <f t="shared" si="2"/>
        <v>4.5</v>
      </c>
    </row>
    <row r="43">
      <c r="A43" s="1">
        <v>7785.0</v>
      </c>
      <c r="B43" s="2">
        <v>43862.0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 t="s">
        <v>93</v>
      </c>
      <c r="L43" s="1" t="s">
        <v>94</v>
      </c>
      <c r="M43" s="1" t="s">
        <v>95</v>
      </c>
      <c r="N43" s="1"/>
      <c r="O43" s="1" t="s">
        <v>96</v>
      </c>
      <c r="P43" s="1" t="s">
        <v>52</v>
      </c>
      <c r="Q43" s="1" t="s">
        <v>97</v>
      </c>
      <c r="R43" s="1" t="s">
        <v>98</v>
      </c>
      <c r="S43" s="1" t="s">
        <v>99</v>
      </c>
      <c r="T43" s="1"/>
      <c r="U43">
        <f t="shared" si="1"/>
        <v>6</v>
      </c>
      <c r="V43" s="1">
        <v>2.0</v>
      </c>
      <c r="W43">
        <f t="shared" si="2"/>
        <v>12</v>
      </c>
    </row>
    <row r="44">
      <c r="A44" s="1">
        <v>7786.0</v>
      </c>
      <c r="B44" s="2">
        <v>43862.0</v>
      </c>
      <c r="C44" s="1">
        <v>9.0</v>
      </c>
      <c r="D44" s="1">
        <v>1.0</v>
      </c>
      <c r="E44" s="1">
        <v>1.0</v>
      </c>
      <c r="F44" s="1">
        <v>13.5</v>
      </c>
      <c r="G44" s="1">
        <v>2.0</v>
      </c>
      <c r="H44" s="1">
        <v>5.0</v>
      </c>
      <c r="I44" s="1">
        <v>0.0</v>
      </c>
      <c r="J44" s="1">
        <v>729.0</v>
      </c>
      <c r="K44" s="1" t="s">
        <v>50</v>
      </c>
      <c r="L44" s="1" t="s">
        <v>46</v>
      </c>
      <c r="M44" s="1"/>
      <c r="N44" s="1" t="s">
        <v>100</v>
      </c>
      <c r="O44" s="1" t="s">
        <v>52</v>
      </c>
      <c r="P44" s="1"/>
      <c r="Q44" s="1"/>
      <c r="R44" s="1"/>
      <c r="S44" s="1"/>
      <c r="T44" s="1"/>
      <c r="U44">
        <f t="shared" si="1"/>
        <v>2</v>
      </c>
      <c r="V44" s="1">
        <v>2.0</v>
      </c>
      <c r="W44">
        <f t="shared" si="2"/>
        <v>4</v>
      </c>
    </row>
    <row r="45">
      <c r="A45" s="1">
        <v>7787.0</v>
      </c>
      <c r="B45" s="2">
        <v>43862.0</v>
      </c>
      <c r="C45" s="1">
        <v>3.0</v>
      </c>
      <c r="D45" s="1">
        <v>0.0</v>
      </c>
      <c r="E45" s="1">
        <v>4.0</v>
      </c>
      <c r="F45" s="1">
        <v>1.5</v>
      </c>
      <c r="G45" s="1">
        <v>1.0</v>
      </c>
      <c r="H45" s="1">
        <v>0.0</v>
      </c>
      <c r="I45" s="1">
        <v>0.0</v>
      </c>
      <c r="J45" s="1">
        <v>179.0</v>
      </c>
      <c r="K45" s="1" t="s">
        <v>101</v>
      </c>
      <c r="L45" s="1" t="s">
        <v>102</v>
      </c>
      <c r="M45" s="1" t="s">
        <v>103</v>
      </c>
      <c r="N45" s="1"/>
      <c r="O45" s="1" t="s">
        <v>52</v>
      </c>
      <c r="P45" s="1"/>
      <c r="Q45" s="1"/>
      <c r="R45" s="1"/>
      <c r="S45" s="1"/>
      <c r="T45" s="1"/>
      <c r="U45">
        <f t="shared" si="1"/>
        <v>2</v>
      </c>
      <c r="V45" s="1">
        <v>2.0</v>
      </c>
      <c r="W45">
        <f t="shared" si="2"/>
        <v>4</v>
      </c>
    </row>
    <row r="46">
      <c r="A46" s="1">
        <v>7788.0</v>
      </c>
      <c r="B46" s="2">
        <v>43862.0</v>
      </c>
      <c r="C46" s="1">
        <v>4.0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91.0</v>
      </c>
      <c r="K46" s="1" t="s">
        <v>23</v>
      </c>
      <c r="L46" s="1" t="s">
        <v>104</v>
      </c>
      <c r="M46" s="1"/>
      <c r="N46" s="1" t="s">
        <v>105</v>
      </c>
      <c r="O46" s="1" t="s">
        <v>106</v>
      </c>
      <c r="P46" s="1" t="s">
        <v>52</v>
      </c>
      <c r="Q46" s="1"/>
      <c r="R46" s="1"/>
      <c r="S46" s="1"/>
      <c r="T46" s="1"/>
      <c r="U46">
        <f t="shared" si="1"/>
        <v>3</v>
      </c>
      <c r="V46" s="1">
        <v>2.0</v>
      </c>
      <c r="W46">
        <f t="shared" si="2"/>
        <v>6</v>
      </c>
    </row>
    <row r="47">
      <c r="A47" s="1">
        <v>7789.0</v>
      </c>
      <c r="B47" s="2">
        <v>43863.0</v>
      </c>
      <c r="C47" s="1">
        <v>20.0</v>
      </c>
      <c r="D47" s="1">
        <v>2.0</v>
      </c>
      <c r="E47" s="1">
        <v>1.0</v>
      </c>
      <c r="F47" s="1">
        <v>7.0</v>
      </c>
      <c r="G47" s="1">
        <v>1.0</v>
      </c>
      <c r="H47" s="1">
        <v>0.0</v>
      </c>
      <c r="I47" s="1">
        <v>2.0</v>
      </c>
      <c r="J47" s="1">
        <v>621.0</v>
      </c>
      <c r="K47" s="1" t="s">
        <v>57</v>
      </c>
      <c r="L47" s="1" t="s">
        <v>46</v>
      </c>
      <c r="M47" s="1"/>
      <c r="N47" s="1" t="s">
        <v>107</v>
      </c>
      <c r="O47" s="1" t="s">
        <v>108</v>
      </c>
      <c r="P47" s="1"/>
      <c r="Q47" s="1"/>
      <c r="R47" s="1"/>
      <c r="S47" s="1"/>
      <c r="T47" s="1"/>
      <c r="U47">
        <f t="shared" si="1"/>
        <v>2</v>
      </c>
      <c r="V47" s="1">
        <v>2.5</v>
      </c>
      <c r="W47">
        <f t="shared" si="2"/>
        <v>5</v>
      </c>
    </row>
    <row r="48">
      <c r="A48" s="1">
        <v>7790.0</v>
      </c>
      <c r="B48" s="2">
        <v>43866.0</v>
      </c>
      <c r="C48" s="1">
        <v>2.0</v>
      </c>
      <c r="D48" s="1">
        <v>0.0</v>
      </c>
      <c r="E48" s="1">
        <v>3.0</v>
      </c>
      <c r="F48" s="1">
        <v>6.5</v>
      </c>
      <c r="G48" s="1">
        <v>0.0</v>
      </c>
      <c r="H48" s="1">
        <v>0.0</v>
      </c>
      <c r="I48" s="1">
        <v>0.0</v>
      </c>
      <c r="J48" s="1">
        <v>250.0</v>
      </c>
      <c r="K48" s="1" t="s">
        <v>23</v>
      </c>
      <c r="L48" s="1" t="s">
        <v>34</v>
      </c>
      <c r="M48" s="1" t="s">
        <v>109</v>
      </c>
      <c r="N48" s="1"/>
      <c r="O48" s="1" t="s">
        <v>72</v>
      </c>
      <c r="P48" s="1" t="s">
        <v>110</v>
      </c>
      <c r="Q48" s="1"/>
      <c r="R48" s="1"/>
      <c r="S48" s="1"/>
      <c r="T48" s="1"/>
      <c r="U48">
        <f t="shared" si="1"/>
        <v>3</v>
      </c>
      <c r="V48" s="1">
        <v>2.0</v>
      </c>
      <c r="W48">
        <f t="shared" si="2"/>
        <v>6</v>
      </c>
    </row>
    <row r="49">
      <c r="A49" s="1">
        <v>7791.0</v>
      </c>
      <c r="B49" s="2">
        <v>43873.0</v>
      </c>
      <c r="C49" s="1">
        <v>3.0</v>
      </c>
      <c r="D49" s="1">
        <v>0.0</v>
      </c>
      <c r="E49" s="1">
        <v>3.0</v>
      </c>
      <c r="F49" s="1">
        <v>4.5</v>
      </c>
      <c r="G49" s="1">
        <v>0.0</v>
      </c>
      <c r="H49" s="1">
        <v>0.0</v>
      </c>
      <c r="I49" s="1">
        <v>0.0</v>
      </c>
      <c r="J49" s="1">
        <v>216.0</v>
      </c>
      <c r="K49" s="1" t="s">
        <v>23</v>
      </c>
      <c r="L49" s="1" t="s">
        <v>34</v>
      </c>
      <c r="M49" s="1" t="s">
        <v>109</v>
      </c>
      <c r="N49" s="1"/>
      <c r="O49" s="1" t="s">
        <v>72</v>
      </c>
      <c r="P49" s="1"/>
      <c r="Q49" s="1"/>
      <c r="R49" s="1"/>
      <c r="S49" s="1"/>
      <c r="T49" s="1"/>
      <c r="U49">
        <f t="shared" si="1"/>
        <v>2</v>
      </c>
      <c r="V49" s="1">
        <v>1.0</v>
      </c>
      <c r="W49">
        <f t="shared" si="2"/>
        <v>2</v>
      </c>
    </row>
    <row r="50">
      <c r="A50" s="1">
        <v>7792.0</v>
      </c>
      <c r="B50" s="2">
        <v>43880.0</v>
      </c>
      <c r="C50" s="1">
        <v>5.0</v>
      </c>
      <c r="D50" s="1">
        <v>0.0</v>
      </c>
      <c r="E50" s="1">
        <v>1.5</v>
      </c>
      <c r="F50" s="1">
        <v>5.0</v>
      </c>
      <c r="G50" s="1">
        <v>0.0</v>
      </c>
      <c r="H50" s="1">
        <v>0.0</v>
      </c>
      <c r="I50" s="1">
        <v>0.0</v>
      </c>
      <c r="J50" s="1">
        <v>242.5</v>
      </c>
      <c r="K50" s="1" t="s">
        <v>23</v>
      </c>
      <c r="L50" s="1" t="s">
        <v>34</v>
      </c>
      <c r="M50" s="1"/>
      <c r="N50" s="1" t="s">
        <v>72</v>
      </c>
      <c r="O50" s="1" t="s">
        <v>111</v>
      </c>
      <c r="P50" s="1" t="s">
        <v>110</v>
      </c>
      <c r="Q50" s="1"/>
      <c r="R50" s="1"/>
      <c r="S50" s="1"/>
      <c r="T50" s="1"/>
      <c r="U50">
        <f t="shared" si="1"/>
        <v>3</v>
      </c>
      <c r="V50" s="1">
        <v>2.0</v>
      </c>
      <c r="W50">
        <f t="shared" si="2"/>
        <v>6</v>
      </c>
    </row>
    <row r="51">
      <c r="A51" s="1">
        <v>7793.0</v>
      </c>
      <c r="B51" s="2">
        <v>43887.0</v>
      </c>
      <c r="C51" s="1">
        <v>3.0</v>
      </c>
      <c r="D51" s="1">
        <v>0.0</v>
      </c>
      <c r="E51" s="1">
        <v>1.0</v>
      </c>
      <c r="F51" s="1">
        <v>6.0</v>
      </c>
      <c r="G51" s="1">
        <v>0.0</v>
      </c>
      <c r="H51" s="1">
        <v>0.0</v>
      </c>
      <c r="I51" s="1">
        <v>0.0</v>
      </c>
      <c r="J51" s="1">
        <v>225.0</v>
      </c>
      <c r="K51" s="1" t="s">
        <v>23</v>
      </c>
      <c r="L51" s="1" t="s">
        <v>34</v>
      </c>
      <c r="M51" s="1"/>
      <c r="N51" s="1" t="s">
        <v>109</v>
      </c>
      <c r="O51" s="1" t="s">
        <v>72</v>
      </c>
      <c r="P51" s="1" t="s">
        <v>110</v>
      </c>
      <c r="Q51" s="1"/>
      <c r="R51" s="1"/>
      <c r="S51" s="1"/>
      <c r="T51" s="1"/>
      <c r="U51">
        <f t="shared" si="1"/>
        <v>3</v>
      </c>
      <c r="V51" s="1">
        <v>2.0</v>
      </c>
      <c r="W51">
        <f t="shared" si="2"/>
        <v>6</v>
      </c>
    </row>
    <row r="52">
      <c r="A52" s="1">
        <v>7797.0</v>
      </c>
      <c r="B52" s="2">
        <v>43883.0</v>
      </c>
      <c r="C52" s="1">
        <v>2.0</v>
      </c>
      <c r="D52" s="1">
        <v>0.0</v>
      </c>
      <c r="E52" s="1">
        <v>2.0</v>
      </c>
      <c r="F52" s="1">
        <v>11.0</v>
      </c>
      <c r="G52" s="1">
        <v>0.0</v>
      </c>
      <c r="H52" s="1">
        <v>5.0</v>
      </c>
      <c r="I52" s="1">
        <v>0.0</v>
      </c>
      <c r="J52" s="1">
        <v>482.0</v>
      </c>
      <c r="K52" s="1" t="s">
        <v>50</v>
      </c>
      <c r="L52" s="1" t="s">
        <v>46</v>
      </c>
      <c r="M52" s="1"/>
      <c r="N52" s="1" t="s">
        <v>51</v>
      </c>
      <c r="O52" s="1" t="s">
        <v>52</v>
      </c>
      <c r="P52" s="1"/>
      <c r="Q52" s="1"/>
      <c r="R52" s="1"/>
      <c r="S52" s="1"/>
      <c r="T52" s="1"/>
      <c r="U52">
        <f t="shared" si="1"/>
        <v>2</v>
      </c>
      <c r="V52" s="1">
        <v>2.0</v>
      </c>
      <c r="W52">
        <f t="shared" si="2"/>
        <v>4</v>
      </c>
    </row>
    <row r="53">
      <c r="A53" s="1">
        <v>7798.0</v>
      </c>
      <c r="B53" s="2">
        <v>43869.0</v>
      </c>
      <c r="C53" s="1">
        <v>4.5</v>
      </c>
      <c r="D53" s="1">
        <v>0.0</v>
      </c>
      <c r="E53" s="1">
        <v>3.5</v>
      </c>
      <c r="F53" s="1">
        <v>4.0</v>
      </c>
      <c r="G53" s="1">
        <v>0.0</v>
      </c>
      <c r="H53" s="1">
        <v>0.0</v>
      </c>
      <c r="I53" s="1">
        <v>0.0</v>
      </c>
      <c r="J53" s="1">
        <v>237.5</v>
      </c>
      <c r="K53" s="1" t="s">
        <v>23</v>
      </c>
      <c r="L53" s="1" t="s">
        <v>104</v>
      </c>
      <c r="M53" s="1"/>
      <c r="N53" s="1" t="s">
        <v>105</v>
      </c>
      <c r="O53" s="1" t="s">
        <v>47</v>
      </c>
      <c r="P53" s="1" t="s">
        <v>112</v>
      </c>
      <c r="Q53" s="1" t="s">
        <v>113</v>
      </c>
      <c r="R53" s="1" t="s">
        <v>52</v>
      </c>
      <c r="S53" s="1"/>
      <c r="T53" s="1"/>
      <c r="U53">
        <f t="shared" si="1"/>
        <v>5</v>
      </c>
      <c r="V53" s="1">
        <v>2.0</v>
      </c>
      <c r="W53">
        <f t="shared" si="2"/>
        <v>10</v>
      </c>
    </row>
    <row r="54">
      <c r="A54" s="1">
        <v>7799.0</v>
      </c>
      <c r="B54" s="2">
        <v>43863.0</v>
      </c>
      <c r="C54" s="1">
        <v>4.5</v>
      </c>
      <c r="D54" s="1">
        <v>1.5</v>
      </c>
      <c r="E54" s="1">
        <v>1.0</v>
      </c>
      <c r="F54" s="1">
        <v>6.5</v>
      </c>
      <c r="G54" s="1">
        <v>0.0</v>
      </c>
      <c r="H54" s="1">
        <v>1.5</v>
      </c>
      <c r="I54" s="1">
        <v>0.0</v>
      </c>
      <c r="J54" s="1">
        <v>332.5</v>
      </c>
      <c r="K54" s="1" t="s">
        <v>89</v>
      </c>
      <c r="L54" s="1" t="s">
        <v>114</v>
      </c>
      <c r="M54" s="1" t="s">
        <v>115</v>
      </c>
      <c r="N54" s="1"/>
      <c r="O54" s="1"/>
      <c r="P54" s="1"/>
      <c r="Q54" s="1"/>
      <c r="R54" s="1"/>
      <c r="S54" s="1"/>
      <c r="T54" s="1"/>
      <c r="U54">
        <f t="shared" si="1"/>
        <v>1</v>
      </c>
      <c r="V54" s="1">
        <v>1.75</v>
      </c>
      <c r="W54">
        <f t="shared" si="2"/>
        <v>1.75</v>
      </c>
    </row>
    <row r="55">
      <c r="A55" s="1">
        <v>7800.0</v>
      </c>
      <c r="B55" s="2">
        <v>43863.0</v>
      </c>
      <c r="C55" s="1">
        <v>3.0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54.0</v>
      </c>
      <c r="K55" s="1" t="s">
        <v>53</v>
      </c>
      <c r="L55" s="1" t="s">
        <v>46</v>
      </c>
      <c r="M55" s="1" t="s">
        <v>116</v>
      </c>
      <c r="N55" s="1"/>
      <c r="O55" s="1"/>
      <c r="P55" s="1"/>
      <c r="Q55" s="1"/>
      <c r="R55" s="1"/>
      <c r="S55" s="1"/>
      <c r="T55" s="1"/>
      <c r="U55">
        <f t="shared" si="1"/>
        <v>1</v>
      </c>
      <c r="V55" s="1">
        <v>1.0</v>
      </c>
      <c r="W55">
        <f t="shared" si="2"/>
        <v>1</v>
      </c>
    </row>
    <row r="56">
      <c r="A56" s="1">
        <v>7801.0</v>
      </c>
      <c r="B56" s="2">
        <v>43863.0</v>
      </c>
      <c r="C56" s="1">
        <v>4.5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81.0</v>
      </c>
      <c r="K56" s="1" t="s">
        <v>28</v>
      </c>
      <c r="L56" s="1" t="s">
        <v>117</v>
      </c>
      <c r="M56" s="1" t="s">
        <v>118</v>
      </c>
      <c r="N56" s="1"/>
      <c r="O56" s="1" t="s">
        <v>119</v>
      </c>
      <c r="P56" s="1" t="s">
        <v>115</v>
      </c>
      <c r="Q56" s="1" t="s">
        <v>120</v>
      </c>
      <c r="R56" s="1"/>
      <c r="S56" s="1"/>
      <c r="T56" s="1"/>
      <c r="U56">
        <f t="shared" si="1"/>
        <v>4</v>
      </c>
      <c r="V56" s="1">
        <v>0.2</v>
      </c>
      <c r="W56">
        <f t="shared" si="2"/>
        <v>0.8</v>
      </c>
    </row>
    <row r="57">
      <c r="A57" s="1">
        <v>7802.0</v>
      </c>
      <c r="B57" s="2">
        <v>43863.0</v>
      </c>
      <c r="C57" s="1">
        <v>3.0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54.0</v>
      </c>
      <c r="K57" s="1" t="s">
        <v>88</v>
      </c>
      <c r="L57" s="1" t="s">
        <v>46</v>
      </c>
      <c r="M57" s="1" t="s">
        <v>121</v>
      </c>
      <c r="N57" s="1"/>
      <c r="O57" s="1"/>
      <c r="P57" s="1"/>
      <c r="Q57" s="1"/>
      <c r="R57" s="1"/>
      <c r="S57" s="1"/>
      <c r="T57" s="1"/>
      <c r="U57">
        <f t="shared" si="1"/>
        <v>1</v>
      </c>
      <c r="V57" s="1">
        <v>0.75</v>
      </c>
      <c r="W57">
        <f t="shared" si="2"/>
        <v>0.75</v>
      </c>
    </row>
    <row r="58">
      <c r="A58" s="1">
        <v>7803.0</v>
      </c>
      <c r="B58" s="2">
        <v>43863.0</v>
      </c>
      <c r="C58" s="1">
        <v>5.0</v>
      </c>
      <c r="D58" s="1">
        <v>0.0</v>
      </c>
      <c r="E58" s="1">
        <v>4.0</v>
      </c>
      <c r="F58" s="1">
        <v>0.0</v>
      </c>
      <c r="G58" s="1">
        <v>0.0</v>
      </c>
      <c r="H58" s="1">
        <v>5.0</v>
      </c>
      <c r="I58" s="1">
        <v>0.0</v>
      </c>
      <c r="J58" s="1">
        <v>280.0</v>
      </c>
      <c r="K58" s="1" t="s">
        <v>69</v>
      </c>
      <c r="L58" s="1" t="s">
        <v>46</v>
      </c>
      <c r="M58" s="1"/>
      <c r="N58" s="1" t="s">
        <v>122</v>
      </c>
      <c r="O58" s="1" t="s">
        <v>123</v>
      </c>
      <c r="P58" s="1" t="s">
        <v>124</v>
      </c>
      <c r="Q58" s="1"/>
      <c r="R58" s="1"/>
      <c r="S58" s="1"/>
      <c r="T58" s="1"/>
      <c r="U58">
        <f t="shared" si="1"/>
        <v>3</v>
      </c>
      <c r="V58" s="1">
        <v>1.0</v>
      </c>
      <c r="W58">
        <f t="shared" si="2"/>
        <v>3</v>
      </c>
    </row>
    <row r="59">
      <c r="A59" s="1">
        <v>7805.0</v>
      </c>
      <c r="B59" s="2">
        <v>43868.0</v>
      </c>
      <c r="C59" s="1">
        <v>5.0</v>
      </c>
      <c r="D59" s="1">
        <v>0.0</v>
      </c>
      <c r="E59" s="1">
        <v>2.0</v>
      </c>
      <c r="F59" s="1">
        <v>6.0</v>
      </c>
      <c r="G59" s="1">
        <v>0.0</v>
      </c>
      <c r="H59" s="1">
        <v>4.0</v>
      </c>
      <c r="I59" s="1">
        <v>0.0</v>
      </c>
      <c r="J59" s="1">
        <v>380.0</v>
      </c>
      <c r="K59" s="1" t="s">
        <v>28</v>
      </c>
      <c r="L59" s="1" t="s">
        <v>46</v>
      </c>
      <c r="M59" s="1"/>
      <c r="N59" s="1" t="s">
        <v>125</v>
      </c>
      <c r="O59" s="1" t="s">
        <v>126</v>
      </c>
      <c r="P59" s="1" t="s">
        <v>127</v>
      </c>
      <c r="Q59" s="1" t="s">
        <v>128</v>
      </c>
      <c r="R59" s="1"/>
      <c r="S59" s="1"/>
      <c r="T59" s="1"/>
      <c r="U59">
        <f t="shared" si="1"/>
        <v>4</v>
      </c>
      <c r="V59" s="1">
        <v>3.0</v>
      </c>
      <c r="W59">
        <f t="shared" si="2"/>
        <v>12</v>
      </c>
    </row>
    <row r="60">
      <c r="A60" s="1">
        <v>7806.0</v>
      </c>
      <c r="B60" s="2">
        <v>43875.0</v>
      </c>
      <c r="C60" s="1">
        <v>7.0</v>
      </c>
      <c r="D60" s="1">
        <v>0.0</v>
      </c>
      <c r="E60" s="1">
        <v>2.0</v>
      </c>
      <c r="F60" s="1">
        <v>2.0</v>
      </c>
      <c r="G60" s="1">
        <v>0.0</v>
      </c>
      <c r="H60" s="1">
        <v>5.0</v>
      </c>
      <c r="I60" s="1">
        <v>0.0</v>
      </c>
      <c r="J60" s="1">
        <v>338.0</v>
      </c>
      <c r="K60" s="1" t="s">
        <v>28</v>
      </c>
      <c r="L60" s="1" t="s">
        <v>46</v>
      </c>
      <c r="M60" s="1"/>
      <c r="N60" s="1" t="s">
        <v>129</v>
      </c>
      <c r="O60" s="1" t="s">
        <v>127</v>
      </c>
      <c r="P60" s="1" t="s">
        <v>130</v>
      </c>
      <c r="Q60" s="1" t="s">
        <v>131</v>
      </c>
      <c r="R60" s="1"/>
      <c r="S60" s="1"/>
      <c r="T60" s="1"/>
      <c r="U60">
        <f t="shared" si="1"/>
        <v>4</v>
      </c>
      <c r="V60" s="1">
        <v>2.0</v>
      </c>
      <c r="W60">
        <f t="shared" si="2"/>
        <v>8</v>
      </c>
    </row>
    <row r="61">
      <c r="A61" s="1">
        <v>7808.0</v>
      </c>
      <c r="B61" s="2">
        <v>43864.0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36.0</v>
      </c>
      <c r="K61" s="1" t="s">
        <v>45</v>
      </c>
      <c r="L61" s="1" t="s">
        <v>46</v>
      </c>
      <c r="M61" s="1" t="s">
        <v>132</v>
      </c>
      <c r="N61" s="1"/>
      <c r="O61" s="1"/>
      <c r="P61" s="1"/>
      <c r="Q61" s="1"/>
      <c r="R61" s="1"/>
      <c r="S61" s="1"/>
      <c r="T61" s="1"/>
      <c r="U61">
        <f t="shared" si="1"/>
        <v>1</v>
      </c>
      <c r="V61" s="1">
        <v>2.5</v>
      </c>
      <c r="W61">
        <f t="shared" si="2"/>
        <v>2.5</v>
      </c>
    </row>
    <row r="62">
      <c r="A62" s="1">
        <v>7809.0</v>
      </c>
      <c r="B62" s="2">
        <v>43864.0</v>
      </c>
      <c r="C62" s="1">
        <v>11.0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198.0</v>
      </c>
      <c r="K62" s="1" t="s">
        <v>89</v>
      </c>
      <c r="L62" s="1" t="s">
        <v>46</v>
      </c>
      <c r="M62" s="1" t="s">
        <v>43</v>
      </c>
      <c r="N62" s="1"/>
      <c r="O62" s="1"/>
      <c r="P62" s="1"/>
      <c r="Q62" s="1"/>
      <c r="R62" s="1"/>
      <c r="S62" s="1"/>
      <c r="T62" s="1"/>
      <c r="U62">
        <f t="shared" si="1"/>
        <v>1</v>
      </c>
      <c r="V62" s="1">
        <v>0.25</v>
      </c>
      <c r="W62">
        <f t="shared" si="2"/>
        <v>0.25</v>
      </c>
    </row>
    <row r="63">
      <c r="A63" s="1">
        <v>7810.0</v>
      </c>
      <c r="B63" s="2">
        <v>43864.0</v>
      </c>
      <c r="C63" s="1">
        <v>8.0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144.0</v>
      </c>
      <c r="K63" s="1" t="s">
        <v>53</v>
      </c>
      <c r="L63" s="1" t="s">
        <v>46</v>
      </c>
      <c r="M63" s="1" t="s">
        <v>133</v>
      </c>
      <c r="N63" s="1"/>
      <c r="O63" s="1"/>
      <c r="P63" s="1"/>
      <c r="Q63" s="1"/>
      <c r="R63" s="1"/>
      <c r="S63" s="1"/>
      <c r="T63" s="1"/>
      <c r="U63">
        <f t="shared" si="1"/>
        <v>1</v>
      </c>
      <c r="V63" s="1">
        <v>1.0</v>
      </c>
      <c r="W63">
        <f t="shared" si="2"/>
        <v>1</v>
      </c>
    </row>
    <row r="64">
      <c r="A64" s="1">
        <v>7811.0</v>
      </c>
      <c r="B64" s="2">
        <v>43864.0</v>
      </c>
      <c r="C64" s="1">
        <v>1.0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18.0</v>
      </c>
      <c r="K64" s="1" t="s">
        <v>88</v>
      </c>
      <c r="L64" s="1" t="s">
        <v>46</v>
      </c>
      <c r="M64" s="1" t="s">
        <v>134</v>
      </c>
      <c r="N64" s="1" t="s">
        <v>111</v>
      </c>
      <c r="O64" s="1"/>
      <c r="P64" s="1"/>
      <c r="Q64" s="1"/>
      <c r="R64" s="1"/>
      <c r="S64" s="1"/>
      <c r="T64" s="1"/>
      <c r="U64">
        <f t="shared" si="1"/>
        <v>2</v>
      </c>
      <c r="V64" s="1">
        <v>0.0</v>
      </c>
      <c r="W64">
        <f t="shared" si="2"/>
        <v>0</v>
      </c>
    </row>
    <row r="65">
      <c r="A65" s="1">
        <v>7812.0</v>
      </c>
      <c r="B65" s="2">
        <v>43864.0</v>
      </c>
      <c r="C65" s="1">
        <v>3.0</v>
      </c>
      <c r="D65" s="1">
        <v>2.0</v>
      </c>
      <c r="E65" s="1">
        <v>1.0</v>
      </c>
      <c r="F65" s="1">
        <v>5.0</v>
      </c>
      <c r="G65" s="1">
        <v>1.0</v>
      </c>
      <c r="H65" s="1">
        <v>1.0</v>
      </c>
      <c r="I65" s="1">
        <v>2.0</v>
      </c>
      <c r="J65" s="1">
        <v>289.0</v>
      </c>
      <c r="K65" s="1" t="s">
        <v>28</v>
      </c>
      <c r="L65" s="1" t="s">
        <v>46</v>
      </c>
      <c r="M65" s="1"/>
      <c r="N65" s="1" t="s">
        <v>132</v>
      </c>
      <c r="O65" s="1" t="s">
        <v>43</v>
      </c>
      <c r="P65" s="1" t="s">
        <v>48</v>
      </c>
      <c r="Q65" s="1" t="s">
        <v>44</v>
      </c>
      <c r="R65" s="1"/>
      <c r="S65" s="1"/>
      <c r="T65" s="1"/>
      <c r="U65">
        <f t="shared" si="1"/>
        <v>4</v>
      </c>
      <c r="V65" s="1">
        <v>2.0</v>
      </c>
      <c r="W65">
        <f t="shared" si="2"/>
        <v>8</v>
      </c>
    </row>
    <row r="66">
      <c r="A66" s="1">
        <v>7814.0</v>
      </c>
      <c r="B66" s="2">
        <v>43864.0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18.0</v>
      </c>
      <c r="K66" s="1" t="s">
        <v>135</v>
      </c>
      <c r="L66" s="1" t="s">
        <v>46</v>
      </c>
      <c r="M66" s="1" t="s">
        <v>17</v>
      </c>
      <c r="N66" s="1"/>
      <c r="O66" s="1"/>
      <c r="P66" s="1"/>
      <c r="Q66" s="1"/>
      <c r="R66" s="1"/>
      <c r="S66" s="1"/>
      <c r="T66" s="1"/>
      <c r="U66">
        <f t="shared" si="1"/>
        <v>1</v>
      </c>
      <c r="V66" s="1">
        <v>0.5</v>
      </c>
      <c r="W66">
        <f t="shared" si="2"/>
        <v>0.5</v>
      </c>
    </row>
    <row r="67">
      <c r="A67" s="1">
        <v>7815.0</v>
      </c>
      <c r="B67" s="2">
        <v>43874.0</v>
      </c>
      <c r="C67" s="1">
        <v>8.0</v>
      </c>
      <c r="D67" s="1">
        <v>1.0</v>
      </c>
      <c r="E67" s="1">
        <v>1.0</v>
      </c>
      <c r="F67" s="1">
        <v>4.0</v>
      </c>
      <c r="G67" s="1">
        <v>0.5</v>
      </c>
      <c r="H67" s="1">
        <v>1.0</v>
      </c>
      <c r="I67" s="1">
        <v>0.0</v>
      </c>
      <c r="J67" s="1">
        <v>321.0</v>
      </c>
      <c r="K67" s="1" t="s">
        <v>28</v>
      </c>
      <c r="L67" s="1" t="s">
        <v>46</v>
      </c>
      <c r="M67" s="1"/>
      <c r="N67" s="1" t="s">
        <v>136</v>
      </c>
      <c r="O67" s="1"/>
      <c r="P67" s="1"/>
      <c r="Q67" s="1"/>
      <c r="R67" s="1"/>
      <c r="S67" s="1"/>
      <c r="T67" s="1"/>
      <c r="U67">
        <f t="shared" si="1"/>
        <v>1</v>
      </c>
      <c r="V67" s="1">
        <v>1.0</v>
      </c>
      <c r="W67">
        <f t="shared" si="2"/>
        <v>1</v>
      </c>
    </row>
    <row r="68">
      <c r="A68" s="1">
        <v>7816.0</v>
      </c>
      <c r="B68" s="2">
        <v>43874.0</v>
      </c>
      <c r="C68" s="1">
        <v>7.0</v>
      </c>
      <c r="D68" s="1">
        <v>2.0</v>
      </c>
      <c r="E68" s="1">
        <v>1.5</v>
      </c>
      <c r="F68" s="1">
        <v>11.0</v>
      </c>
      <c r="G68" s="1">
        <v>3.0</v>
      </c>
      <c r="H68" s="1">
        <v>0.0</v>
      </c>
      <c r="I68" s="1">
        <v>0.0</v>
      </c>
      <c r="J68" s="1">
        <v>550.5</v>
      </c>
      <c r="K68" s="1" t="s">
        <v>15</v>
      </c>
      <c r="L68" s="1" t="s">
        <v>46</v>
      </c>
      <c r="M68" s="1"/>
      <c r="N68" s="1" t="s">
        <v>17</v>
      </c>
      <c r="O68" s="1" t="s">
        <v>137</v>
      </c>
      <c r="P68" s="1" t="s">
        <v>138</v>
      </c>
      <c r="Q68" s="1" t="s">
        <v>82</v>
      </c>
      <c r="R68" s="1" t="s">
        <v>139</v>
      </c>
      <c r="S68" s="1"/>
      <c r="T68" s="1"/>
      <c r="U68">
        <f t="shared" si="1"/>
        <v>5</v>
      </c>
      <c r="V68" s="1">
        <v>2.0</v>
      </c>
      <c r="W68">
        <f t="shared" si="2"/>
        <v>10</v>
      </c>
    </row>
    <row r="69">
      <c r="A69" s="1">
        <v>7817.0</v>
      </c>
      <c r="B69" s="2">
        <v>43874.0</v>
      </c>
      <c r="C69" s="1">
        <v>5.0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90.0</v>
      </c>
      <c r="K69" s="1" t="s">
        <v>89</v>
      </c>
      <c r="L69" s="1" t="s">
        <v>46</v>
      </c>
      <c r="M69" s="1"/>
      <c r="N69" s="1"/>
      <c r="O69" s="1"/>
      <c r="P69" s="1"/>
      <c r="Q69" s="1"/>
      <c r="R69" s="1"/>
      <c r="S69" s="1"/>
      <c r="T69" s="1"/>
      <c r="U69">
        <f t="shared" si="1"/>
        <v>0</v>
      </c>
      <c r="V69" s="1">
        <v>0.0</v>
      </c>
      <c r="W69">
        <f t="shared" si="2"/>
        <v>0</v>
      </c>
    </row>
    <row r="70">
      <c r="A70" s="1">
        <v>7818.0</v>
      </c>
      <c r="B70" s="2">
        <v>43874.0</v>
      </c>
      <c r="C70" s="1">
        <v>5.0</v>
      </c>
      <c r="D70" s="1">
        <v>1.0</v>
      </c>
      <c r="E70" s="1">
        <v>1.0</v>
      </c>
      <c r="F70" s="1">
        <v>8.0</v>
      </c>
      <c r="G70" s="1">
        <v>2.0</v>
      </c>
      <c r="H70" s="1">
        <v>0.0</v>
      </c>
      <c r="I70" s="1">
        <v>0.0</v>
      </c>
      <c r="J70" s="1">
        <v>384.0</v>
      </c>
      <c r="K70" s="1" t="s">
        <v>23</v>
      </c>
      <c r="L70" s="1" t="s">
        <v>46</v>
      </c>
      <c r="M70" s="1"/>
      <c r="N70" s="1" t="s">
        <v>55</v>
      </c>
      <c r="O70" s="1" t="s">
        <v>140</v>
      </c>
      <c r="P70" s="1" t="s">
        <v>141</v>
      </c>
      <c r="Q70" s="1" t="s">
        <v>142</v>
      </c>
      <c r="R70" s="1"/>
      <c r="S70" s="1"/>
      <c r="T70" s="1"/>
      <c r="U70">
        <f t="shared" si="1"/>
        <v>4</v>
      </c>
      <c r="V70" s="1">
        <v>2.0</v>
      </c>
      <c r="W70">
        <f t="shared" si="2"/>
        <v>8</v>
      </c>
    </row>
    <row r="71">
      <c r="A71" s="1">
        <v>7820.0</v>
      </c>
      <c r="B71" s="2">
        <v>43874.0</v>
      </c>
      <c r="C71" s="1">
        <v>7.0</v>
      </c>
      <c r="D71" s="1">
        <v>0.0</v>
      </c>
      <c r="E71" s="1">
        <v>2.0</v>
      </c>
      <c r="F71" s="1">
        <v>0.0</v>
      </c>
      <c r="G71" s="1">
        <v>0.0</v>
      </c>
      <c r="H71" s="1">
        <v>0.0</v>
      </c>
      <c r="I71" s="1">
        <v>1.0</v>
      </c>
      <c r="J71" s="1">
        <v>156.0</v>
      </c>
      <c r="K71" s="1" t="s">
        <v>69</v>
      </c>
      <c r="L71" s="1" t="s">
        <v>46</v>
      </c>
      <c r="M71" s="1"/>
      <c r="N71" s="1"/>
      <c r="O71" s="1"/>
      <c r="P71" s="1"/>
      <c r="Q71" s="1"/>
      <c r="R71" s="1"/>
      <c r="S71" s="1"/>
      <c r="T71" s="1"/>
      <c r="U71">
        <f t="shared" si="1"/>
        <v>0</v>
      </c>
      <c r="V71" s="1">
        <v>2.0</v>
      </c>
      <c r="W71">
        <f t="shared" si="2"/>
        <v>0</v>
      </c>
    </row>
    <row r="72">
      <c r="A72" s="1">
        <v>7822.0</v>
      </c>
      <c r="B72" s="2">
        <v>43865.0</v>
      </c>
      <c r="C72" s="1">
        <v>0.0</v>
      </c>
      <c r="D72" s="1">
        <v>0.0</v>
      </c>
      <c r="E72" s="1">
        <v>0.0</v>
      </c>
      <c r="F72" s="1">
        <v>2.5</v>
      </c>
      <c r="G72" s="1">
        <v>0.0</v>
      </c>
      <c r="H72" s="1">
        <v>0.0</v>
      </c>
      <c r="I72" s="1">
        <v>0.0</v>
      </c>
      <c r="J72" s="1">
        <v>65.0</v>
      </c>
      <c r="K72" s="1" t="s">
        <v>143</v>
      </c>
      <c r="L72" s="1" t="s">
        <v>46</v>
      </c>
      <c r="M72" s="1" t="s">
        <v>105</v>
      </c>
      <c r="N72" s="1" t="s">
        <v>52</v>
      </c>
      <c r="O72" s="1"/>
      <c r="P72" s="1"/>
      <c r="Q72" s="1"/>
      <c r="R72" s="1"/>
      <c r="S72" s="1"/>
      <c r="T72" s="1"/>
      <c r="U72">
        <f t="shared" si="1"/>
        <v>2</v>
      </c>
      <c r="V72" s="1">
        <v>2.0</v>
      </c>
      <c r="W72">
        <f t="shared" si="2"/>
        <v>4</v>
      </c>
    </row>
    <row r="73">
      <c r="A73" s="1">
        <v>7823.0</v>
      </c>
      <c r="B73" s="2">
        <v>43865.0</v>
      </c>
      <c r="C73" s="1">
        <v>4.0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72.0</v>
      </c>
      <c r="K73" s="1" t="s">
        <v>89</v>
      </c>
      <c r="L73" s="1" t="s">
        <v>46</v>
      </c>
      <c r="M73" s="1" t="s">
        <v>65</v>
      </c>
      <c r="N73" s="1"/>
      <c r="O73" s="1"/>
      <c r="P73" s="1"/>
      <c r="Q73" s="1"/>
      <c r="R73" s="1"/>
      <c r="S73" s="1"/>
      <c r="T73" s="1"/>
      <c r="U73">
        <f t="shared" si="1"/>
        <v>1</v>
      </c>
      <c r="V73" s="1">
        <v>0.5</v>
      </c>
      <c r="W73">
        <f t="shared" si="2"/>
        <v>0.5</v>
      </c>
    </row>
    <row r="74">
      <c r="A74" s="1">
        <v>7824.0</v>
      </c>
      <c r="B74" s="2">
        <v>43865.0</v>
      </c>
      <c r="C74" s="1">
        <v>6.0</v>
      </c>
      <c r="D74" s="1">
        <v>3.0</v>
      </c>
      <c r="E74" s="1">
        <v>0.0</v>
      </c>
      <c r="F74" s="1">
        <v>4.0</v>
      </c>
      <c r="G74" s="1">
        <v>0.0</v>
      </c>
      <c r="H74" s="1">
        <v>0.0</v>
      </c>
      <c r="I74" s="1">
        <v>0.0</v>
      </c>
      <c r="J74" s="1">
        <v>269.0</v>
      </c>
      <c r="K74" s="1" t="s">
        <v>15</v>
      </c>
      <c r="L74" s="1" t="s">
        <v>46</v>
      </c>
      <c r="M74" s="1" t="s">
        <v>118</v>
      </c>
      <c r="N74" s="1"/>
      <c r="O74" s="1" t="s">
        <v>144</v>
      </c>
      <c r="P74" s="1" t="s">
        <v>145</v>
      </c>
      <c r="Q74" s="1" t="s">
        <v>146</v>
      </c>
      <c r="R74" s="1" t="s">
        <v>52</v>
      </c>
      <c r="S74" s="1" t="s">
        <v>147</v>
      </c>
      <c r="T74" s="1" t="s">
        <v>148</v>
      </c>
      <c r="U74">
        <f t="shared" si="1"/>
        <v>7</v>
      </c>
      <c r="V74" s="1">
        <v>2.0</v>
      </c>
      <c r="W74">
        <f t="shared" si="2"/>
        <v>14</v>
      </c>
    </row>
    <row r="75">
      <c r="A75" s="1">
        <v>7825.0</v>
      </c>
      <c r="B75" s="2">
        <v>43865.0</v>
      </c>
      <c r="C75" s="1">
        <v>4.0</v>
      </c>
      <c r="D75" s="1">
        <v>1.5</v>
      </c>
      <c r="E75" s="1">
        <v>1.0</v>
      </c>
      <c r="F75" s="1">
        <v>9.5</v>
      </c>
      <c r="G75" s="1">
        <v>0.0</v>
      </c>
      <c r="H75" s="1">
        <v>0.0</v>
      </c>
      <c r="I75" s="1">
        <v>0.0</v>
      </c>
      <c r="J75" s="1">
        <v>362.5</v>
      </c>
      <c r="K75" s="1" t="s">
        <v>23</v>
      </c>
      <c r="L75" s="1" t="s">
        <v>46</v>
      </c>
      <c r="M75" s="1" t="s">
        <v>149</v>
      </c>
      <c r="N75" s="1"/>
      <c r="O75" s="1" t="s">
        <v>150</v>
      </c>
      <c r="P75" s="1" t="s">
        <v>105</v>
      </c>
      <c r="Q75" s="1" t="s">
        <v>52</v>
      </c>
      <c r="R75" s="1"/>
      <c r="S75" s="1"/>
      <c r="T75" s="1"/>
      <c r="U75">
        <f t="shared" si="1"/>
        <v>4</v>
      </c>
      <c r="V75" s="1">
        <v>2.0</v>
      </c>
      <c r="W75">
        <f t="shared" si="2"/>
        <v>8</v>
      </c>
    </row>
    <row r="76">
      <c r="A76" s="1">
        <v>7826.0</v>
      </c>
      <c r="B76" s="2">
        <v>43865.0</v>
      </c>
      <c r="C76" s="1">
        <v>0.0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57.0</v>
      </c>
      <c r="K76" s="1" t="s">
        <v>101</v>
      </c>
      <c r="L76" s="1" t="s">
        <v>46</v>
      </c>
      <c r="M76" s="1"/>
      <c r="N76" s="1" t="s">
        <v>76</v>
      </c>
      <c r="O76" s="1" t="s">
        <v>52</v>
      </c>
      <c r="P76" s="1" t="s">
        <v>148</v>
      </c>
      <c r="Q76" s="1"/>
      <c r="R76" s="1"/>
      <c r="S76" s="1"/>
      <c r="T76" s="1"/>
      <c r="U76">
        <f t="shared" si="1"/>
        <v>3</v>
      </c>
      <c r="V76" s="1">
        <v>2.0</v>
      </c>
      <c r="W76">
        <f t="shared" si="2"/>
        <v>6</v>
      </c>
    </row>
    <row r="77">
      <c r="A77" s="1">
        <v>7828.0</v>
      </c>
      <c r="B77" s="2">
        <v>43867.0</v>
      </c>
      <c r="C77" s="1">
        <v>5.0</v>
      </c>
      <c r="D77" s="1">
        <v>1.0</v>
      </c>
      <c r="E77" s="1">
        <v>1.5</v>
      </c>
      <c r="F77" s="1">
        <v>4.0</v>
      </c>
      <c r="G77" s="1">
        <v>3.0</v>
      </c>
      <c r="H77" s="1">
        <v>0.0</v>
      </c>
      <c r="I77" s="1">
        <v>0.0</v>
      </c>
      <c r="J77" s="1">
        <v>313.5</v>
      </c>
      <c r="K77" s="1" t="s">
        <v>23</v>
      </c>
      <c r="L77" s="1" t="s">
        <v>46</v>
      </c>
      <c r="M77" s="1"/>
      <c r="N77" s="1" t="s">
        <v>55</v>
      </c>
      <c r="O77" s="1" t="s">
        <v>62</v>
      </c>
      <c r="P77" s="1" t="s">
        <v>140</v>
      </c>
      <c r="Q77" s="1" t="s">
        <v>141</v>
      </c>
      <c r="R77" s="1" t="s">
        <v>142</v>
      </c>
      <c r="S77" s="1"/>
      <c r="T77" s="1"/>
      <c r="U77">
        <f t="shared" si="1"/>
        <v>5</v>
      </c>
      <c r="V77" s="1">
        <v>0.5</v>
      </c>
      <c r="W77">
        <f t="shared" si="2"/>
        <v>2.5</v>
      </c>
    </row>
    <row r="78">
      <c r="A78" s="1">
        <v>7829.0</v>
      </c>
      <c r="B78" s="2">
        <v>43867.0</v>
      </c>
      <c r="C78" s="1">
        <v>5.0</v>
      </c>
      <c r="D78" s="1">
        <v>2.25</v>
      </c>
      <c r="E78" s="1">
        <v>0.5</v>
      </c>
      <c r="F78" s="1">
        <v>4.0</v>
      </c>
      <c r="G78" s="1">
        <v>1.0</v>
      </c>
      <c r="H78" s="1">
        <v>1.0</v>
      </c>
      <c r="I78" s="1">
        <v>0.0</v>
      </c>
      <c r="J78" s="1">
        <v>296.25</v>
      </c>
      <c r="K78" s="1" t="s">
        <v>28</v>
      </c>
      <c r="L78" s="1" t="s">
        <v>46</v>
      </c>
      <c r="M78" s="1"/>
      <c r="N78" s="1" t="s">
        <v>151</v>
      </c>
      <c r="O78" s="1" t="s">
        <v>136</v>
      </c>
      <c r="P78" s="1" t="s">
        <v>62</v>
      </c>
      <c r="Q78" s="1" t="s">
        <v>152</v>
      </c>
      <c r="R78" s="1"/>
      <c r="S78" s="1"/>
      <c r="T78" s="1"/>
      <c r="U78">
        <f t="shared" si="1"/>
        <v>4</v>
      </c>
      <c r="V78" s="1">
        <v>1.0</v>
      </c>
      <c r="W78">
        <f t="shared" si="2"/>
        <v>4</v>
      </c>
    </row>
    <row r="79">
      <c r="A79" s="1">
        <v>7830.0</v>
      </c>
      <c r="B79" s="2">
        <v>43867.0</v>
      </c>
      <c r="C79" s="1">
        <v>9.0</v>
      </c>
      <c r="D79" s="1">
        <v>1.0</v>
      </c>
      <c r="E79" s="1">
        <v>3.0</v>
      </c>
      <c r="F79" s="1">
        <v>8.0</v>
      </c>
      <c r="G79" s="1">
        <v>2.0</v>
      </c>
      <c r="H79" s="1">
        <v>0.0</v>
      </c>
      <c r="I79" s="1">
        <v>0.5</v>
      </c>
      <c r="J79" s="1">
        <v>486.0</v>
      </c>
      <c r="K79" s="1" t="s">
        <v>15</v>
      </c>
      <c r="L79" s="1" t="s">
        <v>46</v>
      </c>
      <c r="M79" s="1"/>
      <c r="N79" s="1" t="s">
        <v>17</v>
      </c>
      <c r="O79" s="1" t="s">
        <v>137</v>
      </c>
      <c r="P79" s="1" t="s">
        <v>138</v>
      </c>
      <c r="Q79" s="1" t="s">
        <v>82</v>
      </c>
      <c r="R79" s="1" t="s">
        <v>62</v>
      </c>
      <c r="S79" s="1" t="s">
        <v>139</v>
      </c>
      <c r="T79" s="1" t="s">
        <v>153</v>
      </c>
      <c r="U79">
        <f t="shared" si="1"/>
        <v>7</v>
      </c>
      <c r="V79" s="1">
        <v>1.0</v>
      </c>
      <c r="W79">
        <f t="shared" si="2"/>
        <v>7</v>
      </c>
    </row>
    <row r="80">
      <c r="A80" s="1">
        <v>7831.0</v>
      </c>
      <c r="B80" s="2">
        <v>43868.0</v>
      </c>
      <c r="C80" s="1">
        <v>3.0</v>
      </c>
      <c r="D80" s="1">
        <v>1.0</v>
      </c>
      <c r="E80" s="1">
        <v>3.0</v>
      </c>
      <c r="F80" s="1">
        <v>10.0</v>
      </c>
      <c r="G80" s="1">
        <v>3.0</v>
      </c>
      <c r="H80" s="1">
        <v>0.0</v>
      </c>
      <c r="I80" s="1">
        <v>0.0</v>
      </c>
      <c r="J80" s="1">
        <v>456.0</v>
      </c>
      <c r="K80" s="1" t="s">
        <v>23</v>
      </c>
      <c r="L80" s="1" t="s">
        <v>46</v>
      </c>
      <c r="M80" s="1"/>
      <c r="N80" s="1" t="s">
        <v>154</v>
      </c>
      <c r="O80" s="1" t="s">
        <v>155</v>
      </c>
      <c r="P80" s="1" t="s">
        <v>156</v>
      </c>
      <c r="Q80" s="1" t="s">
        <v>157</v>
      </c>
      <c r="R80" s="1" t="s">
        <v>158</v>
      </c>
      <c r="S80" s="1"/>
      <c r="T80" s="1"/>
      <c r="U80">
        <f t="shared" si="1"/>
        <v>5</v>
      </c>
      <c r="V80" s="1">
        <v>2.0</v>
      </c>
      <c r="W80">
        <f t="shared" si="2"/>
        <v>10</v>
      </c>
    </row>
    <row r="81">
      <c r="A81" s="1">
        <v>7832.0</v>
      </c>
      <c r="B81" s="2">
        <v>43869.0</v>
      </c>
      <c r="C81" s="1">
        <v>9.0</v>
      </c>
      <c r="D81" s="1">
        <v>0.5</v>
      </c>
      <c r="E81" s="1">
        <v>1.0</v>
      </c>
      <c r="F81" s="1">
        <v>17.0</v>
      </c>
      <c r="G81" s="1">
        <v>1.5</v>
      </c>
      <c r="H81" s="1">
        <v>4.0</v>
      </c>
      <c r="I81" s="1">
        <v>0.0</v>
      </c>
      <c r="J81" s="1">
        <v>771.5</v>
      </c>
      <c r="K81" s="1" t="s">
        <v>50</v>
      </c>
      <c r="L81" s="1" t="s">
        <v>46</v>
      </c>
      <c r="M81" s="1"/>
      <c r="N81" s="1" t="s">
        <v>159</v>
      </c>
      <c r="O81" s="1" t="s">
        <v>52</v>
      </c>
      <c r="P81" s="1"/>
      <c r="Q81" s="1"/>
      <c r="R81" s="1"/>
      <c r="S81" s="1"/>
      <c r="T81" s="1"/>
      <c r="U81">
        <f t="shared" si="1"/>
        <v>2</v>
      </c>
      <c r="V81" s="1">
        <v>2.0</v>
      </c>
      <c r="W81">
        <f t="shared" si="2"/>
        <v>4</v>
      </c>
    </row>
    <row r="82">
      <c r="A82" s="1">
        <v>7833.0</v>
      </c>
      <c r="B82" s="2">
        <v>43869.0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 t="s">
        <v>93</v>
      </c>
      <c r="L82" s="1" t="s">
        <v>46</v>
      </c>
      <c r="M82" s="1"/>
      <c r="N82" s="1" t="s">
        <v>95</v>
      </c>
      <c r="O82" s="1" t="s">
        <v>160</v>
      </c>
      <c r="P82" s="1" t="s">
        <v>161</v>
      </c>
      <c r="Q82" s="1" t="s">
        <v>52</v>
      </c>
      <c r="R82" s="1" t="s">
        <v>162</v>
      </c>
      <c r="S82" s="1"/>
      <c r="T82" s="1"/>
      <c r="U82">
        <f t="shared" si="1"/>
        <v>5</v>
      </c>
      <c r="V82" s="1">
        <v>2.0</v>
      </c>
      <c r="W82">
        <f t="shared" si="2"/>
        <v>10</v>
      </c>
    </row>
    <row r="83">
      <c r="A83" s="1">
        <v>7834.0</v>
      </c>
      <c r="B83" s="2">
        <v>43869.0</v>
      </c>
      <c r="C83" s="1">
        <v>7.0</v>
      </c>
      <c r="D83" s="1">
        <v>0.0</v>
      </c>
      <c r="E83" s="1">
        <v>1.0</v>
      </c>
      <c r="F83" s="1">
        <v>10.0</v>
      </c>
      <c r="G83" s="1">
        <v>0.0</v>
      </c>
      <c r="H83" s="1">
        <v>3.0</v>
      </c>
      <c r="I83" s="1">
        <v>0.0</v>
      </c>
      <c r="J83" s="1">
        <v>479.0</v>
      </c>
      <c r="K83" s="1" t="s">
        <v>28</v>
      </c>
      <c r="L83" s="1" t="s">
        <v>46</v>
      </c>
      <c r="M83" s="1"/>
      <c r="N83" s="1" t="s">
        <v>163</v>
      </c>
      <c r="O83" s="1" t="s">
        <v>30</v>
      </c>
      <c r="P83" s="1" t="s">
        <v>31</v>
      </c>
      <c r="Q83" s="1" t="s">
        <v>164</v>
      </c>
      <c r="R83" s="1" t="s">
        <v>33</v>
      </c>
      <c r="S83" s="1"/>
      <c r="T83" s="1"/>
      <c r="U83">
        <f t="shared" si="1"/>
        <v>5</v>
      </c>
      <c r="V83" s="1">
        <v>1.5</v>
      </c>
      <c r="W83">
        <f t="shared" si="2"/>
        <v>7.5</v>
      </c>
    </row>
    <row r="84">
      <c r="A84" s="1">
        <v>7835.0</v>
      </c>
      <c r="B84" s="2">
        <v>43869.0</v>
      </c>
      <c r="C84" s="1">
        <v>0.0</v>
      </c>
      <c r="D84" s="1">
        <v>2.0</v>
      </c>
      <c r="E84" s="1">
        <v>0.0</v>
      </c>
      <c r="F84" s="1">
        <v>0.0</v>
      </c>
      <c r="G84" s="1">
        <v>3.0</v>
      </c>
      <c r="H84" s="1">
        <v>0.0</v>
      </c>
      <c r="I84" s="1">
        <v>0.0</v>
      </c>
      <c r="J84" s="1">
        <v>116.0</v>
      </c>
      <c r="K84" s="1" t="s">
        <v>101</v>
      </c>
      <c r="L84" s="1" t="s">
        <v>46</v>
      </c>
      <c r="M84" s="1"/>
      <c r="N84" s="1" t="s">
        <v>165</v>
      </c>
      <c r="O84" s="1" t="s">
        <v>52</v>
      </c>
      <c r="P84" s="1" t="s">
        <v>166</v>
      </c>
      <c r="Q84" s="1"/>
      <c r="R84" s="1"/>
      <c r="S84" s="1"/>
      <c r="T84" s="1"/>
      <c r="U84">
        <f t="shared" si="1"/>
        <v>3</v>
      </c>
      <c r="V84" s="1">
        <v>1.0</v>
      </c>
      <c r="W84">
        <f t="shared" si="2"/>
        <v>3</v>
      </c>
    </row>
    <row r="85">
      <c r="A85" s="1">
        <v>7837.0</v>
      </c>
      <c r="B85" s="2">
        <v>43866.0</v>
      </c>
      <c r="C85" s="1">
        <v>4.0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72.0</v>
      </c>
      <c r="K85" s="1" t="s">
        <v>89</v>
      </c>
      <c r="L85" s="1" t="s">
        <v>46</v>
      </c>
      <c r="M85" s="1" t="s">
        <v>36</v>
      </c>
      <c r="N85" s="1"/>
      <c r="O85" s="1"/>
      <c r="P85" s="1"/>
      <c r="Q85" s="1"/>
      <c r="R85" s="1"/>
      <c r="S85" s="1"/>
      <c r="T85" s="1"/>
      <c r="U85">
        <f t="shared" si="1"/>
        <v>1</v>
      </c>
      <c r="V85" s="1">
        <v>0.25</v>
      </c>
      <c r="W85">
        <f t="shared" si="2"/>
        <v>0.25</v>
      </c>
    </row>
    <row r="86">
      <c r="A86" s="1">
        <v>7838.0</v>
      </c>
      <c r="B86" s="2">
        <v>43870.0</v>
      </c>
      <c r="C86" s="1">
        <v>6.0</v>
      </c>
      <c r="D86" s="1">
        <v>0.0</v>
      </c>
      <c r="E86" s="1">
        <v>0.5</v>
      </c>
      <c r="F86" s="1">
        <v>5.0</v>
      </c>
      <c r="G86" s="1">
        <v>0.0</v>
      </c>
      <c r="H86" s="1">
        <v>1.5</v>
      </c>
      <c r="I86" s="1">
        <v>4.0</v>
      </c>
      <c r="J86" s="1">
        <v>284.5</v>
      </c>
      <c r="K86" s="1" t="s">
        <v>28</v>
      </c>
      <c r="L86" s="1" t="s">
        <v>46</v>
      </c>
      <c r="M86" s="1"/>
      <c r="N86" s="1" t="s">
        <v>167</v>
      </c>
      <c r="O86" s="1" t="s">
        <v>115</v>
      </c>
      <c r="P86" s="1" t="s">
        <v>120</v>
      </c>
      <c r="Q86" s="1"/>
      <c r="R86" s="1"/>
      <c r="S86" s="1"/>
      <c r="T86" s="1"/>
      <c r="U86">
        <f t="shared" si="1"/>
        <v>3</v>
      </c>
      <c r="V86" s="1">
        <v>2.0</v>
      </c>
      <c r="W86">
        <f t="shared" si="2"/>
        <v>6</v>
      </c>
    </row>
    <row r="87">
      <c r="A87" s="1">
        <v>7839.0</v>
      </c>
      <c r="B87" s="2">
        <v>43867.0</v>
      </c>
      <c r="C87" s="1">
        <v>3.0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54.0</v>
      </c>
      <c r="K87" s="1" t="s">
        <v>53</v>
      </c>
      <c r="L87" s="1" t="s">
        <v>46</v>
      </c>
      <c r="M87" s="1" t="s">
        <v>168</v>
      </c>
      <c r="N87" s="1"/>
      <c r="O87" s="1"/>
      <c r="P87" s="1"/>
      <c r="Q87" s="1"/>
      <c r="R87" s="1"/>
      <c r="S87" s="1"/>
      <c r="T87" s="1"/>
      <c r="U87">
        <f t="shared" si="1"/>
        <v>1</v>
      </c>
      <c r="V87" s="1">
        <v>1.0</v>
      </c>
      <c r="W87">
        <f t="shared" si="2"/>
        <v>1</v>
      </c>
    </row>
    <row r="88">
      <c r="A88" s="1">
        <v>7840.0</v>
      </c>
      <c r="B88" s="2">
        <v>43867.0</v>
      </c>
      <c r="C88" s="1">
        <v>6.0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108.0</v>
      </c>
      <c r="K88" s="1" t="s">
        <v>88</v>
      </c>
      <c r="L88" s="1" t="s">
        <v>46</v>
      </c>
      <c r="M88" s="1" t="s">
        <v>169</v>
      </c>
      <c r="N88" s="1"/>
      <c r="O88" s="1"/>
      <c r="P88" s="1"/>
      <c r="Q88" s="1"/>
      <c r="R88" s="1"/>
      <c r="S88" s="1"/>
      <c r="T88" s="1"/>
      <c r="U88">
        <f t="shared" si="1"/>
        <v>1</v>
      </c>
      <c r="V88" s="1">
        <v>1.0</v>
      </c>
      <c r="W88">
        <f t="shared" si="2"/>
        <v>1</v>
      </c>
    </row>
    <row r="89">
      <c r="A89" s="1">
        <v>7841.0</v>
      </c>
      <c r="B89" s="2">
        <v>43867.0</v>
      </c>
      <c r="C89" s="1">
        <v>2.0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36.0</v>
      </c>
      <c r="K89" s="1" t="s">
        <v>89</v>
      </c>
      <c r="L89" s="1" t="s">
        <v>46</v>
      </c>
      <c r="M89" s="1" t="s">
        <v>62</v>
      </c>
      <c r="N89" s="1"/>
      <c r="O89" s="1"/>
      <c r="P89" s="1"/>
      <c r="Q89" s="1"/>
      <c r="R89" s="1"/>
      <c r="S89" s="1"/>
      <c r="T89" s="1"/>
      <c r="U89">
        <f t="shared" si="1"/>
        <v>1</v>
      </c>
      <c r="V89" s="1">
        <v>0.5</v>
      </c>
      <c r="W89">
        <f t="shared" si="2"/>
        <v>0.5</v>
      </c>
    </row>
    <row r="90">
      <c r="A90" s="1">
        <v>7842.0</v>
      </c>
      <c r="B90" s="2">
        <v>43867.0</v>
      </c>
      <c r="C90" s="1">
        <v>2.0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36.0</v>
      </c>
      <c r="K90" s="1" t="s">
        <v>135</v>
      </c>
      <c r="L90" s="1" t="s">
        <v>46</v>
      </c>
      <c r="M90" s="1" t="s">
        <v>17</v>
      </c>
      <c r="N90" s="1"/>
      <c r="O90" s="1"/>
      <c r="P90" s="1"/>
      <c r="Q90" s="1"/>
      <c r="R90" s="1"/>
      <c r="S90" s="1"/>
      <c r="T90" s="1"/>
      <c r="U90">
        <f t="shared" si="1"/>
        <v>1</v>
      </c>
      <c r="V90" s="1">
        <v>1.0</v>
      </c>
      <c r="W90">
        <f t="shared" si="2"/>
        <v>1</v>
      </c>
    </row>
    <row r="91">
      <c r="A91" s="1">
        <v>7843.0</v>
      </c>
      <c r="B91" s="2">
        <v>43867.0</v>
      </c>
      <c r="C91" s="1">
        <v>7.0</v>
      </c>
      <c r="D91" s="1">
        <v>0.0</v>
      </c>
      <c r="E91" s="1">
        <v>0.5</v>
      </c>
      <c r="F91" s="1">
        <v>17.0</v>
      </c>
      <c r="G91" s="1">
        <v>0.0</v>
      </c>
      <c r="H91" s="1">
        <v>4.0</v>
      </c>
      <c r="I91" s="1">
        <v>0.0</v>
      </c>
      <c r="J91" s="1">
        <v>679.5</v>
      </c>
      <c r="K91" s="1" t="s">
        <v>69</v>
      </c>
      <c r="L91" s="1" t="s">
        <v>46</v>
      </c>
      <c r="M91" s="1" t="s">
        <v>62</v>
      </c>
      <c r="N91" s="1"/>
      <c r="O91" s="1"/>
      <c r="P91" s="1"/>
      <c r="Q91" s="1"/>
      <c r="R91" s="1"/>
      <c r="S91" s="1"/>
      <c r="T91" s="1"/>
      <c r="U91">
        <f t="shared" si="1"/>
        <v>1</v>
      </c>
      <c r="V91" s="1">
        <v>1.0</v>
      </c>
      <c r="W91">
        <f t="shared" si="2"/>
        <v>1</v>
      </c>
    </row>
    <row r="92">
      <c r="A92" s="1">
        <v>7844.0</v>
      </c>
      <c r="B92" s="2">
        <v>43867.0</v>
      </c>
      <c r="C92" s="1">
        <v>1.0</v>
      </c>
      <c r="D92" s="1">
        <v>0.25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22.75</v>
      </c>
      <c r="K92" s="1" t="s">
        <v>101</v>
      </c>
      <c r="L92" s="1" t="s">
        <v>46</v>
      </c>
      <c r="M92" s="1" t="s">
        <v>62</v>
      </c>
      <c r="N92" s="1"/>
      <c r="O92" s="1"/>
      <c r="P92" s="1"/>
      <c r="Q92" s="1"/>
      <c r="R92" s="1"/>
      <c r="S92" s="1"/>
      <c r="T92" s="1"/>
      <c r="U92">
        <f t="shared" si="1"/>
        <v>1</v>
      </c>
      <c r="V92" s="1">
        <v>0.5</v>
      </c>
      <c r="W92">
        <f t="shared" si="2"/>
        <v>0.5</v>
      </c>
    </row>
    <row r="93">
      <c r="A93" s="1">
        <v>7845.0</v>
      </c>
      <c r="B93" s="2">
        <v>43867.0</v>
      </c>
      <c r="C93" s="1">
        <v>0.0</v>
      </c>
      <c r="D93" s="1">
        <v>1.0</v>
      </c>
      <c r="E93" s="1">
        <v>0.0</v>
      </c>
      <c r="F93" s="1">
        <v>0.5</v>
      </c>
      <c r="G93" s="1">
        <v>1.0</v>
      </c>
      <c r="H93" s="1">
        <v>0.0</v>
      </c>
      <c r="I93" s="1">
        <v>0.0</v>
      </c>
      <c r="J93" s="1">
        <v>58.0</v>
      </c>
      <c r="K93" s="1" t="s">
        <v>170</v>
      </c>
      <c r="L93" s="1" t="s">
        <v>46</v>
      </c>
      <c r="U93">
        <f t="shared" si="1"/>
        <v>0</v>
      </c>
      <c r="V93" s="1">
        <v>1.0</v>
      </c>
      <c r="W93">
        <f t="shared" si="2"/>
        <v>0</v>
      </c>
    </row>
    <row r="94">
      <c r="A94" s="1">
        <v>7846.0</v>
      </c>
      <c r="B94" s="2">
        <v>43868.0</v>
      </c>
      <c r="C94" s="1">
        <v>1.0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18.0</v>
      </c>
      <c r="K94" s="1" t="s">
        <v>89</v>
      </c>
      <c r="L94" s="1" t="s">
        <v>46</v>
      </c>
      <c r="M94" s="1" t="s">
        <v>127</v>
      </c>
      <c r="N94" s="1"/>
      <c r="O94" s="1"/>
      <c r="P94" s="1"/>
      <c r="Q94" s="1"/>
      <c r="R94" s="1"/>
      <c r="S94" s="1"/>
      <c r="T94" s="1"/>
      <c r="U94">
        <f t="shared" si="1"/>
        <v>1</v>
      </c>
      <c r="V94" s="1">
        <v>1.0</v>
      </c>
      <c r="W94">
        <f t="shared" si="2"/>
        <v>1</v>
      </c>
    </row>
    <row r="95">
      <c r="A95" s="1">
        <v>7847.0</v>
      </c>
      <c r="B95" s="2">
        <v>43868.0</v>
      </c>
      <c r="C95" s="1">
        <v>0.0</v>
      </c>
      <c r="D95" s="1">
        <v>0.0</v>
      </c>
      <c r="E95" s="1">
        <v>0.0</v>
      </c>
      <c r="F95" s="1">
        <v>4.0</v>
      </c>
      <c r="G95" s="1">
        <v>0.0</v>
      </c>
      <c r="H95" s="1">
        <v>0.0</v>
      </c>
      <c r="I95" s="1">
        <v>0.0</v>
      </c>
      <c r="J95" s="1">
        <v>104.0</v>
      </c>
      <c r="K95" s="1" t="s">
        <v>171</v>
      </c>
      <c r="L95" s="1" t="s">
        <v>46</v>
      </c>
      <c r="M95" s="1" t="s">
        <v>172</v>
      </c>
      <c r="N95" s="1"/>
      <c r="O95" s="1"/>
      <c r="P95" s="1"/>
      <c r="Q95" s="1"/>
      <c r="R95" s="1"/>
      <c r="S95" s="1"/>
      <c r="T95" s="1"/>
      <c r="U95">
        <f t="shared" si="1"/>
        <v>1</v>
      </c>
      <c r="V95" s="1">
        <v>1.25</v>
      </c>
      <c r="W95">
        <f t="shared" si="2"/>
        <v>1.25</v>
      </c>
    </row>
    <row r="96">
      <c r="A96" s="1">
        <v>7849.0</v>
      </c>
      <c r="B96" s="2">
        <v>43869.0</v>
      </c>
      <c r="C96" s="1">
        <v>4.0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72.0</v>
      </c>
      <c r="K96" s="1" t="s">
        <v>88</v>
      </c>
      <c r="L96" s="1" t="s">
        <v>46</v>
      </c>
      <c r="M96" s="1" t="s">
        <v>55</v>
      </c>
      <c r="N96" s="1"/>
      <c r="O96" s="1"/>
      <c r="P96" s="1"/>
      <c r="Q96" s="1"/>
      <c r="R96" s="1"/>
      <c r="S96" s="1"/>
      <c r="T96" s="1"/>
      <c r="U96">
        <f t="shared" si="1"/>
        <v>1</v>
      </c>
      <c r="V96" s="1">
        <v>1.0</v>
      </c>
      <c r="W96">
        <f t="shared" si="2"/>
        <v>1</v>
      </c>
    </row>
    <row r="97">
      <c r="A97" s="1">
        <v>7850.0</v>
      </c>
      <c r="B97" s="2">
        <v>43869.0</v>
      </c>
      <c r="C97" s="1">
        <v>4.0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72.0</v>
      </c>
      <c r="K97" s="1" t="s">
        <v>89</v>
      </c>
      <c r="L97" s="1" t="s">
        <v>46</v>
      </c>
      <c r="M97" s="1" t="s">
        <v>30</v>
      </c>
      <c r="N97" s="1"/>
      <c r="O97" s="1"/>
      <c r="P97" s="1"/>
      <c r="Q97" s="1"/>
      <c r="R97" s="1"/>
      <c r="S97" s="1"/>
      <c r="T97" s="1"/>
      <c r="U97">
        <f t="shared" si="1"/>
        <v>1</v>
      </c>
      <c r="V97" s="1">
        <v>0.25</v>
      </c>
      <c r="W97">
        <f t="shared" si="2"/>
        <v>0.25</v>
      </c>
    </row>
    <row r="98">
      <c r="A98" s="1">
        <v>7853.0</v>
      </c>
      <c r="B98" s="2">
        <v>43864.0</v>
      </c>
      <c r="C98" s="1">
        <v>0.0</v>
      </c>
      <c r="D98" s="1">
        <v>77.0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1463.0</v>
      </c>
      <c r="K98" s="1" t="s">
        <v>173</v>
      </c>
      <c r="L98" s="1" t="s">
        <v>46</v>
      </c>
      <c r="U98">
        <f t="shared" si="1"/>
        <v>0</v>
      </c>
      <c r="V98" s="1">
        <v>2.0</v>
      </c>
      <c r="W98">
        <f t="shared" si="2"/>
        <v>0</v>
      </c>
    </row>
    <row r="99">
      <c r="A99" s="1">
        <v>7854.0</v>
      </c>
      <c r="B99" s="2">
        <v>43878.0</v>
      </c>
      <c r="C99" s="1">
        <v>4.0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72.0</v>
      </c>
      <c r="K99" s="1" t="s">
        <v>53</v>
      </c>
      <c r="L99" s="1" t="s">
        <v>46</v>
      </c>
      <c r="M99" s="1" t="s">
        <v>56</v>
      </c>
      <c r="N99" s="1"/>
      <c r="O99" s="1"/>
      <c r="P99" s="1"/>
      <c r="Q99" s="1"/>
      <c r="R99" s="1"/>
      <c r="S99" s="1"/>
      <c r="T99" s="1"/>
      <c r="U99">
        <f t="shared" si="1"/>
        <v>1</v>
      </c>
      <c r="V99" s="1">
        <v>1.0</v>
      </c>
      <c r="W99">
        <f t="shared" si="2"/>
        <v>1</v>
      </c>
    </row>
    <row r="100">
      <c r="A100" s="1">
        <v>7856.0</v>
      </c>
      <c r="B100" s="2">
        <v>43870.0</v>
      </c>
      <c r="C100" s="1">
        <v>4.0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72.0</v>
      </c>
      <c r="K100" s="1" t="s">
        <v>89</v>
      </c>
      <c r="L100" s="1" t="s">
        <v>46</v>
      </c>
      <c r="M100" s="1" t="s">
        <v>115</v>
      </c>
      <c r="N100" s="1"/>
      <c r="O100" s="1"/>
      <c r="P100" s="1"/>
      <c r="Q100" s="1"/>
      <c r="R100" s="1"/>
      <c r="S100" s="1"/>
      <c r="T100" s="1"/>
      <c r="U100">
        <f t="shared" si="1"/>
        <v>1</v>
      </c>
      <c r="V100" s="1">
        <v>0.1</v>
      </c>
      <c r="W100">
        <f t="shared" si="2"/>
        <v>0.1</v>
      </c>
    </row>
    <row r="101">
      <c r="A101" s="1">
        <v>7857.0</v>
      </c>
      <c r="B101" s="2">
        <v>43870.0</v>
      </c>
      <c r="C101" s="1">
        <v>3.0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54.0</v>
      </c>
      <c r="K101" s="1" t="s">
        <v>53</v>
      </c>
      <c r="L101" s="1" t="s">
        <v>46</v>
      </c>
      <c r="M101" s="1" t="s">
        <v>174</v>
      </c>
      <c r="N101" s="1"/>
      <c r="O101" s="1"/>
      <c r="P101" s="1"/>
      <c r="Q101" s="1"/>
      <c r="R101" s="1"/>
      <c r="S101" s="1"/>
      <c r="T101" s="1"/>
      <c r="U101">
        <f t="shared" si="1"/>
        <v>1</v>
      </c>
      <c r="V101" s="1">
        <v>0.75</v>
      </c>
      <c r="W101">
        <f t="shared" si="2"/>
        <v>0.75</v>
      </c>
    </row>
    <row r="102">
      <c r="A102" s="1">
        <v>7858.0</v>
      </c>
      <c r="B102" s="2">
        <v>43870.0</v>
      </c>
      <c r="C102" s="1">
        <v>5.0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90.0</v>
      </c>
      <c r="K102" s="1" t="s">
        <v>88</v>
      </c>
      <c r="L102" s="1" t="s">
        <v>46</v>
      </c>
      <c r="M102" s="1" t="s">
        <v>121</v>
      </c>
      <c r="N102" s="1"/>
      <c r="O102" s="1"/>
      <c r="P102" s="1"/>
      <c r="Q102" s="1"/>
      <c r="R102" s="1"/>
      <c r="S102" s="1"/>
      <c r="T102" s="1"/>
      <c r="U102">
        <f t="shared" si="1"/>
        <v>1</v>
      </c>
      <c r="V102" s="1">
        <v>0.75</v>
      </c>
      <c r="W102">
        <f t="shared" si="2"/>
        <v>0.75</v>
      </c>
    </row>
    <row r="103">
      <c r="A103" s="1">
        <v>7859.0</v>
      </c>
      <c r="B103" s="2">
        <v>43870.0</v>
      </c>
      <c r="C103" s="1">
        <v>2.0</v>
      </c>
      <c r="D103" s="1">
        <v>2.0</v>
      </c>
      <c r="E103" s="1">
        <v>2.0</v>
      </c>
      <c r="F103" s="1">
        <v>4.0</v>
      </c>
      <c r="G103" s="1">
        <v>0.0</v>
      </c>
      <c r="H103" s="1">
        <v>0.0</v>
      </c>
      <c r="I103" s="1">
        <v>1.0</v>
      </c>
      <c r="J103" s="1">
        <v>208.0</v>
      </c>
      <c r="K103" s="1" t="s">
        <v>23</v>
      </c>
      <c r="L103" s="1" t="s">
        <v>46</v>
      </c>
      <c r="M103" s="1"/>
      <c r="N103" s="1" t="s">
        <v>175</v>
      </c>
      <c r="O103" s="1" t="s">
        <v>176</v>
      </c>
      <c r="P103" s="1" t="s">
        <v>177</v>
      </c>
      <c r="Q103" s="1" t="s">
        <v>178</v>
      </c>
      <c r="R103" s="1"/>
      <c r="S103" s="1"/>
      <c r="T103" s="1"/>
      <c r="U103">
        <f t="shared" si="1"/>
        <v>4</v>
      </c>
      <c r="V103" s="1">
        <v>2.25</v>
      </c>
      <c r="W103">
        <f t="shared" si="2"/>
        <v>9</v>
      </c>
    </row>
    <row r="104">
      <c r="A104" s="1">
        <v>7860.0</v>
      </c>
      <c r="B104" s="2">
        <v>43870.0</v>
      </c>
      <c r="C104" s="1">
        <v>4.0</v>
      </c>
      <c r="D104" s="1">
        <v>0.0</v>
      </c>
      <c r="E104" s="1">
        <v>2.0</v>
      </c>
      <c r="F104" s="1">
        <v>0.0</v>
      </c>
      <c r="G104" s="1">
        <v>0.0</v>
      </c>
      <c r="H104" s="1">
        <v>3.0</v>
      </c>
      <c r="I104" s="1">
        <v>0.0</v>
      </c>
      <c r="J104" s="1">
        <v>180.0</v>
      </c>
      <c r="K104" s="1" t="s">
        <v>69</v>
      </c>
      <c r="L104" s="1" t="s">
        <v>46</v>
      </c>
      <c r="M104" s="1"/>
      <c r="N104" s="1" t="s">
        <v>122</v>
      </c>
      <c r="O104" s="1" t="s">
        <v>123</v>
      </c>
      <c r="P104" s="1" t="s">
        <v>124</v>
      </c>
      <c r="Q104" s="1"/>
      <c r="R104" s="1"/>
      <c r="S104" s="1"/>
      <c r="T104" s="1"/>
      <c r="U104">
        <f t="shared" si="1"/>
        <v>3</v>
      </c>
      <c r="V104" s="1">
        <v>1.0</v>
      </c>
      <c r="W104">
        <f t="shared" si="2"/>
        <v>3</v>
      </c>
    </row>
    <row r="105">
      <c r="A105" s="1">
        <v>7862.0</v>
      </c>
      <c r="B105" s="2">
        <v>43871.0</v>
      </c>
      <c r="C105" s="1">
        <v>6.0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108.0</v>
      </c>
      <c r="K105" s="1" t="s">
        <v>89</v>
      </c>
      <c r="L105" s="1" t="s">
        <v>46</v>
      </c>
      <c r="M105" s="1" t="s">
        <v>43</v>
      </c>
      <c r="N105" s="1"/>
      <c r="O105" s="1"/>
      <c r="P105" s="1"/>
      <c r="Q105" s="1"/>
      <c r="R105" s="1"/>
      <c r="S105" s="1"/>
      <c r="T105" s="1"/>
      <c r="U105">
        <f t="shared" si="1"/>
        <v>1</v>
      </c>
      <c r="V105" s="1">
        <v>0.25</v>
      </c>
      <c r="W105">
        <f t="shared" si="2"/>
        <v>0.25</v>
      </c>
    </row>
    <row r="106">
      <c r="A106" s="1">
        <v>7863.0</v>
      </c>
      <c r="B106" s="2">
        <v>43871.0</v>
      </c>
      <c r="C106" s="1">
        <v>3.0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54.0</v>
      </c>
      <c r="K106" s="1" t="s">
        <v>53</v>
      </c>
      <c r="L106" s="1" t="s">
        <v>46</v>
      </c>
      <c r="M106" s="1" t="s">
        <v>133</v>
      </c>
      <c r="N106" s="1"/>
      <c r="O106" s="1"/>
      <c r="P106" s="1"/>
      <c r="Q106" s="1"/>
      <c r="R106" s="1"/>
      <c r="S106" s="1"/>
      <c r="T106" s="1"/>
      <c r="U106">
        <f t="shared" si="1"/>
        <v>1</v>
      </c>
      <c r="V106" s="1">
        <v>1.0</v>
      </c>
      <c r="W106">
        <f t="shared" si="2"/>
        <v>1</v>
      </c>
    </row>
    <row r="107">
      <c r="A107" s="1">
        <v>7864.0</v>
      </c>
      <c r="B107" s="2">
        <v>43871.0</v>
      </c>
      <c r="C107" s="1">
        <v>5.0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90.0</v>
      </c>
      <c r="K107" s="1" t="s">
        <v>88</v>
      </c>
      <c r="L107" s="1" t="s">
        <v>46</v>
      </c>
      <c r="M107" s="1" t="s">
        <v>179</v>
      </c>
      <c r="N107" s="1"/>
      <c r="O107" s="1"/>
      <c r="P107" s="1"/>
      <c r="Q107" s="1"/>
      <c r="R107" s="1"/>
      <c r="S107" s="1"/>
      <c r="T107" s="1"/>
      <c r="U107">
        <f t="shared" si="1"/>
        <v>1</v>
      </c>
      <c r="V107" s="1">
        <v>1.0</v>
      </c>
      <c r="W107">
        <f t="shared" si="2"/>
        <v>1</v>
      </c>
    </row>
    <row r="108">
      <c r="A108" s="1">
        <v>7865.0</v>
      </c>
      <c r="B108" s="2">
        <v>43871.0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18.0</v>
      </c>
      <c r="K108" s="1" t="s">
        <v>15</v>
      </c>
      <c r="L108" s="1" t="s">
        <v>46</v>
      </c>
      <c r="M108" s="1"/>
      <c r="N108" s="1" t="s">
        <v>17</v>
      </c>
      <c r="O108" s="1" t="s">
        <v>180</v>
      </c>
      <c r="P108" s="1" t="s">
        <v>18</v>
      </c>
      <c r="Q108" s="1" t="s">
        <v>181</v>
      </c>
      <c r="R108" s="1" t="s">
        <v>19</v>
      </c>
      <c r="S108" s="1" t="s">
        <v>20</v>
      </c>
      <c r="T108" s="1" t="s">
        <v>21</v>
      </c>
      <c r="U108">
        <f t="shared" si="1"/>
        <v>7</v>
      </c>
      <c r="V108" s="1">
        <v>2.0</v>
      </c>
      <c r="W108">
        <f t="shared" si="2"/>
        <v>14</v>
      </c>
    </row>
    <row r="109">
      <c r="A109" s="1">
        <v>7866.0</v>
      </c>
      <c r="B109" s="2">
        <v>43871.0</v>
      </c>
      <c r="C109" s="1">
        <v>4.6</v>
      </c>
      <c r="D109" s="1">
        <v>0.0</v>
      </c>
      <c r="E109" s="1">
        <v>2.5</v>
      </c>
      <c r="F109" s="1">
        <v>1.0</v>
      </c>
      <c r="G109" s="1">
        <v>0.0</v>
      </c>
      <c r="H109" s="1">
        <v>10.9</v>
      </c>
      <c r="I109" s="1">
        <v>0.0</v>
      </c>
      <c r="J109" s="1">
        <v>429.7</v>
      </c>
      <c r="K109" s="1" t="s">
        <v>69</v>
      </c>
      <c r="L109" s="1" t="s">
        <v>46</v>
      </c>
      <c r="M109" s="1" t="s">
        <v>36</v>
      </c>
      <c r="N109" s="1" t="s">
        <v>70</v>
      </c>
      <c r="O109" s="1" t="s">
        <v>181</v>
      </c>
      <c r="P109" s="1" t="s">
        <v>21</v>
      </c>
      <c r="Q109" s="1"/>
      <c r="R109" s="1"/>
      <c r="S109" s="1"/>
      <c r="T109" s="1"/>
      <c r="U109">
        <f t="shared" si="1"/>
        <v>4</v>
      </c>
      <c r="V109" s="1">
        <v>0.8</v>
      </c>
      <c r="W109">
        <f t="shared" si="2"/>
        <v>3.2</v>
      </c>
    </row>
    <row r="110">
      <c r="A110" s="1">
        <v>7867.0</v>
      </c>
      <c r="B110" s="2">
        <v>43871.0</v>
      </c>
      <c r="C110" s="1">
        <v>2.0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36.0</v>
      </c>
      <c r="K110" s="1" t="s">
        <v>135</v>
      </c>
      <c r="L110" s="1" t="s">
        <v>46</v>
      </c>
      <c r="M110" s="1" t="s">
        <v>17</v>
      </c>
      <c r="N110" s="1"/>
      <c r="O110" s="1"/>
      <c r="P110" s="1"/>
      <c r="Q110" s="1"/>
      <c r="R110" s="1"/>
      <c r="S110" s="1"/>
      <c r="T110" s="1"/>
      <c r="U110">
        <f t="shared" si="1"/>
        <v>1</v>
      </c>
      <c r="V110" s="1">
        <v>1.0</v>
      </c>
      <c r="W110">
        <f t="shared" si="2"/>
        <v>1</v>
      </c>
    </row>
    <row r="111">
      <c r="A111" s="1">
        <v>7895.0</v>
      </c>
      <c r="B111" s="2">
        <v>43872.0</v>
      </c>
      <c r="C111" s="1">
        <v>0.0</v>
      </c>
      <c r="D111" s="1">
        <v>0.0</v>
      </c>
      <c r="E111" s="1">
        <v>0.0</v>
      </c>
      <c r="F111" s="1">
        <v>4.0</v>
      </c>
      <c r="G111" s="1">
        <v>0.0</v>
      </c>
      <c r="H111" s="1">
        <v>0.0</v>
      </c>
      <c r="I111" s="1">
        <v>0.0</v>
      </c>
      <c r="J111" s="1">
        <v>104.0</v>
      </c>
      <c r="K111" s="1" t="s">
        <v>143</v>
      </c>
      <c r="L111" s="1" t="s">
        <v>46</v>
      </c>
      <c r="M111" s="1" t="s">
        <v>105</v>
      </c>
      <c r="N111" s="1" t="s">
        <v>52</v>
      </c>
      <c r="O111" s="1"/>
      <c r="P111" s="1"/>
      <c r="Q111" s="1"/>
      <c r="R111" s="1"/>
      <c r="S111" s="1"/>
      <c r="T111" s="1"/>
      <c r="U111">
        <f t="shared" si="1"/>
        <v>2</v>
      </c>
      <c r="V111" s="1">
        <v>2.0</v>
      </c>
      <c r="W111">
        <f t="shared" si="2"/>
        <v>4</v>
      </c>
    </row>
    <row r="112">
      <c r="A112" s="1">
        <v>7896.0</v>
      </c>
      <c r="B112" s="2">
        <v>43872.0</v>
      </c>
      <c r="C112" s="1">
        <v>4.0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72.0</v>
      </c>
      <c r="K112" s="1" t="s">
        <v>89</v>
      </c>
      <c r="L112" s="1" t="s">
        <v>46</v>
      </c>
      <c r="M112" s="1" t="s">
        <v>65</v>
      </c>
      <c r="N112" s="1"/>
      <c r="O112" s="1"/>
      <c r="P112" s="1"/>
      <c r="Q112" s="1"/>
      <c r="R112" s="1"/>
      <c r="S112" s="1"/>
      <c r="T112" s="1"/>
      <c r="U112">
        <f t="shared" si="1"/>
        <v>1</v>
      </c>
      <c r="V112" s="1">
        <v>0.5</v>
      </c>
      <c r="W112">
        <f t="shared" si="2"/>
        <v>0.5</v>
      </c>
    </row>
    <row r="113">
      <c r="A113" s="1">
        <v>7897.0</v>
      </c>
      <c r="B113" s="2">
        <v>43872.0</v>
      </c>
      <c r="C113" s="1">
        <v>4.0</v>
      </c>
      <c r="D113" s="1">
        <v>4.0</v>
      </c>
      <c r="E113" s="1">
        <v>2.0</v>
      </c>
      <c r="F113" s="1">
        <v>4.0</v>
      </c>
      <c r="G113" s="1">
        <v>0.0</v>
      </c>
      <c r="H113" s="1">
        <v>0.0</v>
      </c>
      <c r="I113" s="1">
        <v>0.0</v>
      </c>
      <c r="J113" s="1">
        <v>282.0</v>
      </c>
      <c r="K113" s="1" t="s">
        <v>15</v>
      </c>
      <c r="L113" s="1" t="s">
        <v>46</v>
      </c>
      <c r="M113" s="1"/>
      <c r="N113" s="1" t="s">
        <v>118</v>
      </c>
      <c r="O113" s="1" t="s">
        <v>144</v>
      </c>
      <c r="P113" s="1" t="s">
        <v>145</v>
      </c>
      <c r="Q113" s="1" t="s">
        <v>146</v>
      </c>
      <c r="R113" s="1" t="s">
        <v>52</v>
      </c>
      <c r="S113" s="1" t="s">
        <v>147</v>
      </c>
      <c r="T113" s="1" t="s">
        <v>148</v>
      </c>
      <c r="U113">
        <f t="shared" si="1"/>
        <v>7</v>
      </c>
      <c r="V113" s="1">
        <v>2.0</v>
      </c>
      <c r="W113">
        <f t="shared" si="2"/>
        <v>14</v>
      </c>
    </row>
    <row r="114">
      <c r="A114" s="1">
        <v>7898.0</v>
      </c>
      <c r="B114" s="2">
        <v>43872.0</v>
      </c>
      <c r="C114" s="1">
        <v>3.0</v>
      </c>
      <c r="D114" s="1">
        <v>0.0</v>
      </c>
      <c r="E114" s="1">
        <v>1.0</v>
      </c>
      <c r="F114" s="1">
        <v>7.0</v>
      </c>
      <c r="G114" s="1">
        <v>0.0</v>
      </c>
      <c r="H114" s="1">
        <v>0.0</v>
      </c>
      <c r="I114" s="1">
        <v>0.0</v>
      </c>
      <c r="J114" s="1">
        <v>251.0</v>
      </c>
      <c r="K114" s="1" t="s">
        <v>23</v>
      </c>
      <c r="L114" s="1" t="s">
        <v>46</v>
      </c>
      <c r="M114" s="1"/>
      <c r="N114" s="1" t="s">
        <v>149</v>
      </c>
      <c r="O114" s="1" t="s">
        <v>150</v>
      </c>
      <c r="P114" s="1" t="s">
        <v>105</v>
      </c>
      <c r="Q114" s="1" t="s">
        <v>52</v>
      </c>
      <c r="R114" s="1"/>
      <c r="S114" s="1"/>
      <c r="T114" s="1"/>
      <c r="U114">
        <f t="shared" si="1"/>
        <v>4</v>
      </c>
      <c r="V114" s="1">
        <v>2.0</v>
      </c>
      <c r="W114">
        <f t="shared" si="2"/>
        <v>8</v>
      </c>
    </row>
    <row r="115">
      <c r="A115" s="1">
        <v>7899.0</v>
      </c>
      <c r="B115" s="2">
        <v>43872.0</v>
      </c>
      <c r="C115" s="1">
        <v>1.0</v>
      </c>
      <c r="D115" s="1">
        <v>1.0</v>
      </c>
      <c r="E115" s="1">
        <v>7.0</v>
      </c>
      <c r="F115" s="1">
        <v>0.0</v>
      </c>
      <c r="G115" s="1">
        <v>3.0</v>
      </c>
      <c r="H115" s="1">
        <v>0.0</v>
      </c>
      <c r="I115" s="1">
        <v>0.0</v>
      </c>
      <c r="J115" s="1">
        <v>220.0</v>
      </c>
      <c r="K115" s="1" t="s">
        <v>101</v>
      </c>
      <c r="L115" s="1" t="s">
        <v>46</v>
      </c>
      <c r="M115" s="1"/>
      <c r="N115" s="1" t="s">
        <v>52</v>
      </c>
      <c r="O115" s="1" t="s">
        <v>182</v>
      </c>
      <c r="P115" s="1" t="s">
        <v>148</v>
      </c>
      <c r="Q115" s="1"/>
      <c r="R115" s="1"/>
      <c r="S115" s="1"/>
      <c r="T115" s="1"/>
      <c r="U115">
        <f t="shared" si="1"/>
        <v>3</v>
      </c>
      <c r="V115" s="1">
        <v>1.0</v>
      </c>
      <c r="W115">
        <f t="shared" si="2"/>
        <v>3</v>
      </c>
    </row>
    <row r="116">
      <c r="A116" s="1">
        <v>7900.0</v>
      </c>
      <c r="B116" s="2">
        <v>43890.0</v>
      </c>
      <c r="C116" s="1">
        <v>6.0</v>
      </c>
      <c r="D116" s="1">
        <v>0.0</v>
      </c>
      <c r="E116" s="1">
        <v>1.5</v>
      </c>
      <c r="F116" s="1">
        <v>7.5</v>
      </c>
      <c r="G116" s="1">
        <v>0.0</v>
      </c>
      <c r="H116" s="1">
        <v>0.0</v>
      </c>
      <c r="I116" s="1">
        <v>0.0</v>
      </c>
      <c r="J116" s="1">
        <v>325.5</v>
      </c>
      <c r="K116" s="1" t="s">
        <v>23</v>
      </c>
      <c r="L116" s="1" t="s">
        <v>46</v>
      </c>
      <c r="M116" s="1" t="s">
        <v>159</v>
      </c>
      <c r="N116" s="1"/>
      <c r="O116" s="1" t="s">
        <v>105</v>
      </c>
      <c r="P116" s="1" t="s">
        <v>106</v>
      </c>
      <c r="Q116" s="1" t="s">
        <v>52</v>
      </c>
      <c r="R116" s="1"/>
      <c r="S116" s="1"/>
      <c r="T116" s="1"/>
      <c r="U116">
        <f t="shared" si="1"/>
        <v>4</v>
      </c>
      <c r="V116" s="1">
        <v>2.0</v>
      </c>
      <c r="W116">
        <f t="shared" si="2"/>
        <v>8</v>
      </c>
    </row>
    <row r="117">
      <c r="A117" s="1">
        <v>7901.0</v>
      </c>
      <c r="B117" s="2">
        <v>43875.0</v>
      </c>
      <c r="C117" s="1">
        <v>5.5</v>
      </c>
      <c r="D117" s="1">
        <v>0.0</v>
      </c>
      <c r="E117" s="1">
        <v>1.0</v>
      </c>
      <c r="F117" s="1">
        <v>8.0</v>
      </c>
      <c r="G117" s="1">
        <v>0.0</v>
      </c>
      <c r="H117" s="1">
        <v>1.0</v>
      </c>
      <c r="I117" s="1">
        <v>0.0</v>
      </c>
      <c r="J117" s="1">
        <v>348.0</v>
      </c>
      <c r="K117" s="1" t="s">
        <v>23</v>
      </c>
      <c r="L117" s="1" t="s">
        <v>46</v>
      </c>
      <c r="M117" s="1"/>
      <c r="N117" s="1" t="s">
        <v>154</v>
      </c>
      <c r="O117" s="1" t="s">
        <v>155</v>
      </c>
      <c r="P117" s="1" t="s">
        <v>183</v>
      </c>
      <c r="Q117" s="1" t="s">
        <v>184</v>
      </c>
      <c r="R117" s="1"/>
      <c r="S117" s="1"/>
      <c r="T117" s="1"/>
      <c r="U117">
        <f t="shared" si="1"/>
        <v>4</v>
      </c>
      <c r="V117" s="1">
        <v>2.0</v>
      </c>
      <c r="W117">
        <f t="shared" si="2"/>
        <v>8</v>
      </c>
    </row>
    <row r="118">
      <c r="A118" s="1">
        <v>7902.0</v>
      </c>
      <c r="B118" s="2">
        <v>43875.0</v>
      </c>
      <c r="C118" s="1">
        <v>10.0</v>
      </c>
      <c r="D118" s="1">
        <v>6.0</v>
      </c>
      <c r="E118" s="1">
        <v>8.5</v>
      </c>
      <c r="F118" s="1">
        <v>6.5</v>
      </c>
      <c r="G118" s="1">
        <v>5.0</v>
      </c>
      <c r="H118" s="1">
        <v>0.0</v>
      </c>
      <c r="I118" s="1">
        <v>0.0</v>
      </c>
      <c r="J118" s="1">
        <v>720.5</v>
      </c>
      <c r="K118" s="1" t="s">
        <v>15</v>
      </c>
      <c r="L118" s="1" t="s">
        <v>46</v>
      </c>
      <c r="M118" s="1" t="s">
        <v>78</v>
      </c>
      <c r="N118" s="1" t="s">
        <v>79</v>
      </c>
      <c r="O118" s="1"/>
      <c r="P118" s="1" t="s">
        <v>72</v>
      </c>
      <c r="Q118" s="1" t="s">
        <v>185</v>
      </c>
      <c r="R118" s="1"/>
      <c r="S118" s="1"/>
      <c r="T118" s="1"/>
      <c r="U118">
        <f t="shared" si="1"/>
        <v>4</v>
      </c>
      <c r="V118" s="1">
        <v>1.5</v>
      </c>
      <c r="W118">
        <f t="shared" si="2"/>
        <v>6</v>
      </c>
    </row>
    <row r="119">
      <c r="A119" s="1">
        <v>7903.0</v>
      </c>
      <c r="B119" s="2">
        <v>43876.0</v>
      </c>
      <c r="C119" s="1">
        <v>4.5</v>
      </c>
      <c r="D119" s="1">
        <v>0.0</v>
      </c>
      <c r="E119" s="1">
        <v>2.5</v>
      </c>
      <c r="F119" s="1">
        <v>6.0</v>
      </c>
      <c r="G119" s="1">
        <v>2.0</v>
      </c>
      <c r="H119" s="1">
        <v>0.0</v>
      </c>
      <c r="I119" s="1">
        <v>0.0</v>
      </c>
      <c r="J119" s="1">
        <v>326.5</v>
      </c>
      <c r="K119" s="1" t="s">
        <v>23</v>
      </c>
      <c r="L119" s="1" t="s">
        <v>46</v>
      </c>
      <c r="M119" s="1"/>
      <c r="N119" s="1" t="s">
        <v>105</v>
      </c>
      <c r="O119" s="1" t="s">
        <v>106</v>
      </c>
      <c r="P119" s="1" t="s">
        <v>186</v>
      </c>
      <c r="Q119" s="1" t="s">
        <v>52</v>
      </c>
      <c r="R119" s="1"/>
      <c r="S119" s="1"/>
      <c r="T119" s="1"/>
      <c r="U119">
        <f t="shared" si="1"/>
        <v>4</v>
      </c>
      <c r="V119" s="1">
        <v>2.0</v>
      </c>
      <c r="W119">
        <f t="shared" si="2"/>
        <v>8</v>
      </c>
    </row>
    <row r="120">
      <c r="A120" s="1">
        <v>7904.0</v>
      </c>
      <c r="B120" s="2">
        <v>43876.0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 t="s">
        <v>50</v>
      </c>
      <c r="L120" s="1" t="s">
        <v>46</v>
      </c>
      <c r="M120" s="1" t="s">
        <v>187</v>
      </c>
      <c r="N120" s="1"/>
      <c r="O120" s="1" t="s">
        <v>188</v>
      </c>
      <c r="P120" s="1" t="s">
        <v>52</v>
      </c>
      <c r="Q120" s="1"/>
      <c r="R120" s="1"/>
      <c r="S120" s="1"/>
      <c r="T120" s="1"/>
      <c r="U120">
        <f t="shared" si="1"/>
        <v>3</v>
      </c>
      <c r="V120" s="1">
        <v>2.0</v>
      </c>
      <c r="W120">
        <f t="shared" si="2"/>
        <v>6</v>
      </c>
    </row>
    <row r="121">
      <c r="A121" s="1">
        <v>7905.0</v>
      </c>
      <c r="B121" s="2">
        <v>43876.0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 t="s">
        <v>93</v>
      </c>
      <c r="L121" s="1" t="s">
        <v>46</v>
      </c>
      <c r="M121" s="1" t="s">
        <v>95</v>
      </c>
      <c r="N121" s="1" t="s">
        <v>52</v>
      </c>
      <c r="O121" s="1" t="s">
        <v>97</v>
      </c>
      <c r="P121" s="1" t="s">
        <v>98</v>
      </c>
      <c r="Q121" s="1"/>
      <c r="R121" s="1"/>
      <c r="S121" s="1"/>
      <c r="T121" s="1"/>
      <c r="U121">
        <f t="shared" si="1"/>
        <v>4</v>
      </c>
      <c r="V121" s="1">
        <v>2.0</v>
      </c>
      <c r="W121">
        <f t="shared" si="2"/>
        <v>8</v>
      </c>
    </row>
    <row r="122">
      <c r="A122" s="1">
        <v>7906.0</v>
      </c>
      <c r="B122" s="2">
        <v>43876.0</v>
      </c>
      <c r="C122" s="1">
        <v>1.0</v>
      </c>
      <c r="D122" s="1">
        <v>4.0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94.0</v>
      </c>
      <c r="K122" s="1" t="s">
        <v>101</v>
      </c>
      <c r="L122" s="1" t="s">
        <v>46</v>
      </c>
      <c r="M122" s="1" t="s">
        <v>103</v>
      </c>
      <c r="N122" s="1" t="s">
        <v>52</v>
      </c>
      <c r="O122" s="1"/>
      <c r="P122" s="1"/>
      <c r="Q122" s="1"/>
      <c r="R122" s="1"/>
      <c r="S122" s="1"/>
      <c r="T122" s="1"/>
      <c r="U122">
        <f t="shared" si="1"/>
        <v>2</v>
      </c>
      <c r="V122" s="1">
        <v>1.0</v>
      </c>
      <c r="W122">
        <f t="shared" si="2"/>
        <v>2</v>
      </c>
    </row>
    <row r="123">
      <c r="A123" s="1">
        <v>7907.0</v>
      </c>
      <c r="B123" s="2">
        <v>43877.0</v>
      </c>
      <c r="C123" s="1">
        <v>6.0</v>
      </c>
      <c r="D123" s="1">
        <v>0.0</v>
      </c>
      <c r="E123" s="1">
        <v>6.0</v>
      </c>
      <c r="F123" s="1">
        <v>0.0</v>
      </c>
      <c r="G123" s="1">
        <v>0.0</v>
      </c>
      <c r="H123" s="1">
        <v>0.0</v>
      </c>
      <c r="I123" s="1">
        <v>0.0</v>
      </c>
      <c r="J123" s="1">
        <v>198.0</v>
      </c>
      <c r="K123" s="1" t="s">
        <v>69</v>
      </c>
      <c r="L123" s="1" t="s">
        <v>46</v>
      </c>
      <c r="M123" s="1"/>
      <c r="N123" s="1" t="s">
        <v>122</v>
      </c>
      <c r="O123" s="1" t="s">
        <v>123</v>
      </c>
      <c r="P123" s="1" t="s">
        <v>124</v>
      </c>
      <c r="Q123" s="1"/>
      <c r="R123" s="1"/>
      <c r="S123" s="1"/>
      <c r="T123" s="1"/>
      <c r="U123">
        <f t="shared" si="1"/>
        <v>3</v>
      </c>
      <c r="V123" s="1">
        <v>1.0</v>
      </c>
      <c r="W123">
        <f t="shared" si="2"/>
        <v>3</v>
      </c>
    </row>
    <row r="124">
      <c r="A124" s="1">
        <v>7908.0</v>
      </c>
      <c r="B124" s="2">
        <v>43877.0</v>
      </c>
      <c r="C124" s="1">
        <v>5.0</v>
      </c>
      <c r="D124" s="1">
        <v>0.0</v>
      </c>
      <c r="E124" s="1">
        <v>3.0</v>
      </c>
      <c r="F124" s="1">
        <v>7.0</v>
      </c>
      <c r="G124" s="1">
        <v>0.0</v>
      </c>
      <c r="H124" s="1">
        <v>1.5</v>
      </c>
      <c r="I124" s="1">
        <v>5.0</v>
      </c>
      <c r="J124" s="1">
        <v>356.0</v>
      </c>
      <c r="K124" s="1" t="s">
        <v>28</v>
      </c>
      <c r="L124" s="1" t="s">
        <v>46</v>
      </c>
      <c r="M124" s="1" t="s">
        <v>118</v>
      </c>
      <c r="N124" s="1"/>
      <c r="O124" s="1" t="s">
        <v>189</v>
      </c>
      <c r="P124" s="1" t="s">
        <v>115</v>
      </c>
      <c r="Q124" s="1" t="s">
        <v>120</v>
      </c>
      <c r="R124" s="1"/>
      <c r="S124" s="1"/>
      <c r="T124" s="1"/>
      <c r="U124">
        <f t="shared" si="1"/>
        <v>4</v>
      </c>
      <c r="V124" s="1">
        <v>2.0</v>
      </c>
      <c r="W124">
        <f t="shared" si="2"/>
        <v>8</v>
      </c>
    </row>
    <row r="125">
      <c r="A125" s="1">
        <v>7909.0</v>
      </c>
      <c r="B125" s="2">
        <v>43877.0</v>
      </c>
      <c r="C125" s="1">
        <v>15.0</v>
      </c>
      <c r="D125" s="1">
        <v>0.0</v>
      </c>
      <c r="E125" s="1">
        <v>4.0</v>
      </c>
      <c r="F125" s="1">
        <v>7.0</v>
      </c>
      <c r="G125" s="1">
        <v>1.0</v>
      </c>
      <c r="H125" s="1">
        <v>0.0</v>
      </c>
      <c r="I125" s="1">
        <v>1.0</v>
      </c>
      <c r="J125" s="1">
        <v>538.0</v>
      </c>
      <c r="K125" s="1" t="s">
        <v>57</v>
      </c>
      <c r="L125" s="1" t="s">
        <v>46</v>
      </c>
      <c r="M125" s="1"/>
      <c r="N125" s="1" t="s">
        <v>107</v>
      </c>
      <c r="O125" s="1" t="s">
        <v>108</v>
      </c>
      <c r="P125" s="1"/>
      <c r="Q125" s="1"/>
      <c r="R125" s="1"/>
      <c r="S125" s="1"/>
      <c r="T125" s="1"/>
      <c r="U125">
        <f t="shared" si="1"/>
        <v>2</v>
      </c>
      <c r="V125" s="1">
        <v>3.0</v>
      </c>
      <c r="W125">
        <f t="shared" si="2"/>
        <v>6</v>
      </c>
    </row>
    <row r="126">
      <c r="A126" s="1">
        <v>7911.0</v>
      </c>
      <c r="B126" s="2">
        <v>43883.0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 t="s">
        <v>93</v>
      </c>
      <c r="L126" s="1" t="s">
        <v>46</v>
      </c>
      <c r="M126" s="1"/>
      <c r="N126" s="1" t="s">
        <v>95</v>
      </c>
      <c r="O126" s="1" t="s">
        <v>161</v>
      </c>
      <c r="P126" s="1" t="s">
        <v>190</v>
      </c>
      <c r="Q126" s="1" t="s">
        <v>52</v>
      </c>
      <c r="R126" s="1" t="s">
        <v>162</v>
      </c>
      <c r="S126" s="1"/>
      <c r="T126" s="1"/>
      <c r="U126">
        <f t="shared" si="1"/>
        <v>5</v>
      </c>
      <c r="V126" s="1">
        <v>2.0</v>
      </c>
      <c r="W126">
        <f t="shared" si="2"/>
        <v>10</v>
      </c>
    </row>
    <row r="127">
      <c r="A127" s="1">
        <v>7912.0</v>
      </c>
      <c r="B127" s="2">
        <v>43873.0</v>
      </c>
      <c r="C127" s="1">
        <v>4.0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72.0</v>
      </c>
      <c r="K127" s="1" t="s">
        <v>53</v>
      </c>
      <c r="L127" s="1" t="s">
        <v>46</v>
      </c>
      <c r="M127" s="1" t="s">
        <v>191</v>
      </c>
      <c r="N127" s="1"/>
      <c r="O127" s="1"/>
      <c r="P127" s="1"/>
      <c r="Q127" s="1"/>
      <c r="R127" s="1"/>
      <c r="S127" s="1"/>
      <c r="T127" s="1"/>
      <c r="U127">
        <f t="shared" si="1"/>
        <v>1</v>
      </c>
      <c r="V127" s="1">
        <v>2.0</v>
      </c>
      <c r="W127">
        <f t="shared" si="2"/>
        <v>2</v>
      </c>
    </row>
    <row r="128">
      <c r="A128" s="1">
        <v>7913.0</v>
      </c>
      <c r="B128" s="2">
        <v>43873.0</v>
      </c>
      <c r="C128" s="1">
        <v>2.0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36.0</v>
      </c>
      <c r="K128" s="1" t="s">
        <v>89</v>
      </c>
      <c r="L128" s="1" t="s">
        <v>46</v>
      </c>
      <c r="M128" s="1" t="s">
        <v>36</v>
      </c>
      <c r="N128" s="1"/>
      <c r="O128" s="1"/>
      <c r="P128" s="1"/>
      <c r="Q128" s="1"/>
      <c r="R128" s="1"/>
      <c r="S128" s="1"/>
      <c r="T128" s="1"/>
      <c r="U128">
        <f t="shared" si="1"/>
        <v>1</v>
      </c>
      <c r="V128" s="1">
        <v>0.0</v>
      </c>
      <c r="W128">
        <f t="shared" si="2"/>
        <v>0</v>
      </c>
    </row>
    <row r="129">
      <c r="A129" s="1">
        <v>7915.0</v>
      </c>
      <c r="B129" s="2">
        <v>43874.0</v>
      </c>
      <c r="C129" s="1">
        <v>3.0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54.0</v>
      </c>
      <c r="K129" s="1" t="s">
        <v>53</v>
      </c>
      <c r="L129" s="1" t="s">
        <v>46</v>
      </c>
      <c r="M129" s="1" t="s">
        <v>192</v>
      </c>
      <c r="N129" s="1"/>
      <c r="O129" s="1"/>
      <c r="P129" s="1"/>
      <c r="Q129" s="1"/>
      <c r="R129" s="1"/>
      <c r="S129" s="1"/>
      <c r="T129" s="1"/>
      <c r="U129">
        <f t="shared" si="1"/>
        <v>1</v>
      </c>
      <c r="V129" s="1">
        <v>1.0</v>
      </c>
      <c r="W129">
        <f t="shared" si="2"/>
        <v>1</v>
      </c>
    </row>
    <row r="130">
      <c r="A130" s="1">
        <v>7916.0</v>
      </c>
      <c r="B130" s="2">
        <v>43874.0</v>
      </c>
      <c r="C130" s="1">
        <v>5.0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90.0</v>
      </c>
      <c r="K130" s="1" t="s">
        <v>88</v>
      </c>
      <c r="L130" s="1" t="s">
        <v>46</v>
      </c>
      <c r="M130" s="1" t="s">
        <v>76</v>
      </c>
      <c r="N130" s="1"/>
      <c r="O130" s="1"/>
      <c r="P130" s="1"/>
      <c r="Q130" s="1"/>
      <c r="R130" s="1"/>
      <c r="S130" s="1"/>
      <c r="T130" s="1"/>
      <c r="U130">
        <f t="shared" si="1"/>
        <v>1</v>
      </c>
      <c r="V130" s="1">
        <v>0.5</v>
      </c>
      <c r="W130">
        <f t="shared" si="2"/>
        <v>0.5</v>
      </c>
    </row>
    <row r="131">
      <c r="A131" s="1">
        <v>7917.0</v>
      </c>
      <c r="B131" s="2">
        <v>43874.0</v>
      </c>
      <c r="C131" s="1">
        <v>2.0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36.0</v>
      </c>
      <c r="K131" s="1" t="s">
        <v>135</v>
      </c>
      <c r="L131" s="1" t="s">
        <v>46</v>
      </c>
      <c r="M131" s="1" t="s">
        <v>17</v>
      </c>
      <c r="N131" s="1"/>
      <c r="O131" s="1"/>
      <c r="P131" s="1"/>
      <c r="Q131" s="1"/>
      <c r="R131" s="1"/>
      <c r="S131" s="1"/>
      <c r="T131" s="1"/>
      <c r="U131">
        <f t="shared" si="1"/>
        <v>1</v>
      </c>
      <c r="V131" s="1">
        <v>0.5</v>
      </c>
      <c r="W131">
        <f t="shared" si="2"/>
        <v>0.5</v>
      </c>
    </row>
    <row r="132">
      <c r="A132" s="1">
        <v>7918.0</v>
      </c>
      <c r="B132" s="2">
        <v>43875.0</v>
      </c>
      <c r="C132" s="1">
        <v>4.0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72.0</v>
      </c>
      <c r="K132" s="1" t="s">
        <v>75</v>
      </c>
      <c r="L132" s="1" t="s">
        <v>46</v>
      </c>
      <c r="M132" s="1" t="s">
        <v>76</v>
      </c>
      <c r="N132" s="1"/>
      <c r="O132" s="1"/>
      <c r="P132" s="1"/>
      <c r="Q132" s="1"/>
      <c r="R132" s="1"/>
      <c r="S132" s="1"/>
      <c r="T132" s="1"/>
      <c r="U132">
        <f t="shared" si="1"/>
        <v>1</v>
      </c>
      <c r="V132" s="1">
        <v>0.5</v>
      </c>
      <c r="W132">
        <f t="shared" si="2"/>
        <v>0.5</v>
      </c>
    </row>
    <row r="133">
      <c r="A133" s="1">
        <v>7919.0</v>
      </c>
      <c r="B133" s="2">
        <v>43875.0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18.0</v>
      </c>
      <c r="K133" s="1" t="s">
        <v>89</v>
      </c>
      <c r="L133" s="1" t="s">
        <v>46</v>
      </c>
      <c r="M133" s="1" t="s">
        <v>127</v>
      </c>
      <c r="N133" s="1"/>
      <c r="O133" s="1"/>
      <c r="P133" s="1"/>
      <c r="Q133" s="1"/>
      <c r="R133" s="1"/>
      <c r="S133" s="1"/>
      <c r="T133" s="1"/>
      <c r="U133">
        <f t="shared" si="1"/>
        <v>1</v>
      </c>
      <c r="V133" s="1">
        <v>1.0</v>
      </c>
      <c r="W133">
        <f t="shared" si="2"/>
        <v>1</v>
      </c>
    </row>
    <row r="134">
      <c r="A134" s="1">
        <v>7920.0</v>
      </c>
      <c r="B134" s="2">
        <v>43875.0</v>
      </c>
      <c r="C134" s="1">
        <v>0.0</v>
      </c>
      <c r="D134" s="1">
        <v>0.0</v>
      </c>
      <c r="E134" s="1">
        <v>0.0</v>
      </c>
      <c r="F134" s="1">
        <v>2.0</v>
      </c>
      <c r="G134" s="1">
        <v>0.0</v>
      </c>
      <c r="H134" s="1">
        <v>0.0</v>
      </c>
      <c r="I134" s="1">
        <v>0.0</v>
      </c>
      <c r="J134" s="1">
        <v>52.0</v>
      </c>
      <c r="K134" s="1" t="s">
        <v>171</v>
      </c>
      <c r="L134" s="1" t="s">
        <v>46</v>
      </c>
      <c r="M134" s="1" t="s">
        <v>172</v>
      </c>
      <c r="N134" s="1"/>
      <c r="O134" s="1"/>
      <c r="P134" s="1"/>
      <c r="Q134" s="1"/>
      <c r="R134" s="1"/>
      <c r="S134" s="1"/>
      <c r="T134" s="1"/>
      <c r="U134">
        <f t="shared" si="1"/>
        <v>1</v>
      </c>
      <c r="V134" s="1">
        <v>0.5</v>
      </c>
      <c r="W134">
        <f t="shared" si="2"/>
        <v>0.5</v>
      </c>
    </row>
    <row r="135">
      <c r="A135" s="1">
        <v>7922.0</v>
      </c>
      <c r="B135" s="2">
        <v>43883.0</v>
      </c>
      <c r="C135" s="1">
        <v>10.5</v>
      </c>
      <c r="D135" s="1">
        <v>0.0</v>
      </c>
      <c r="E135" s="1">
        <v>2.5</v>
      </c>
      <c r="F135" s="1">
        <v>7.0</v>
      </c>
      <c r="G135" s="1">
        <v>0.0</v>
      </c>
      <c r="H135" s="1">
        <v>0.0</v>
      </c>
      <c r="I135" s="1">
        <v>0.0</v>
      </c>
      <c r="J135" s="1">
        <v>408.5</v>
      </c>
      <c r="K135" s="1" t="s">
        <v>23</v>
      </c>
      <c r="L135" s="1" t="s">
        <v>46</v>
      </c>
      <c r="M135" s="1"/>
      <c r="N135" s="1" t="s">
        <v>105</v>
      </c>
      <c r="O135" s="1" t="s">
        <v>112</v>
      </c>
      <c r="P135" s="1" t="s">
        <v>113</v>
      </c>
      <c r="Q135" s="1" t="s">
        <v>52</v>
      </c>
      <c r="R135" s="1"/>
      <c r="S135" s="1"/>
      <c r="T135" s="1"/>
      <c r="U135">
        <f t="shared" si="1"/>
        <v>4</v>
      </c>
      <c r="V135" s="1">
        <v>2.0</v>
      </c>
      <c r="W135">
        <f t="shared" si="2"/>
        <v>8</v>
      </c>
    </row>
    <row r="136">
      <c r="A136" s="1">
        <v>7923.0</v>
      </c>
      <c r="B136" s="2">
        <v>43876.0</v>
      </c>
      <c r="C136" s="1">
        <v>3.0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54.0</v>
      </c>
      <c r="K136" s="1" t="s">
        <v>88</v>
      </c>
      <c r="L136" s="1" t="s">
        <v>46</v>
      </c>
      <c r="M136" s="1" t="s">
        <v>55</v>
      </c>
      <c r="N136" s="1"/>
      <c r="O136" s="1"/>
      <c r="P136" s="1"/>
      <c r="Q136" s="1"/>
      <c r="R136" s="1"/>
      <c r="S136" s="1"/>
      <c r="T136" s="1"/>
      <c r="U136">
        <f t="shared" si="1"/>
        <v>1</v>
      </c>
      <c r="V136" s="1">
        <v>1.0</v>
      </c>
      <c r="W136">
        <f t="shared" si="2"/>
        <v>1</v>
      </c>
    </row>
    <row r="137">
      <c r="A137" s="1">
        <v>7924.0</v>
      </c>
      <c r="B137" s="2">
        <v>43876.0</v>
      </c>
      <c r="C137" s="1">
        <v>4.0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72.0</v>
      </c>
      <c r="K137" s="1" t="s">
        <v>89</v>
      </c>
      <c r="L137" s="1" t="s">
        <v>46</v>
      </c>
      <c r="M137" s="1" t="s">
        <v>30</v>
      </c>
      <c r="N137" s="1"/>
      <c r="O137" s="1"/>
      <c r="P137" s="1"/>
      <c r="Q137" s="1"/>
      <c r="R137" s="1"/>
      <c r="S137" s="1"/>
      <c r="T137" s="1"/>
      <c r="U137">
        <f t="shared" si="1"/>
        <v>1</v>
      </c>
      <c r="V137" s="1">
        <v>0.25</v>
      </c>
      <c r="W137">
        <f t="shared" si="2"/>
        <v>0.25</v>
      </c>
    </row>
    <row r="138">
      <c r="A138" s="1">
        <v>7925.0</v>
      </c>
      <c r="B138" s="2">
        <v>43889.0</v>
      </c>
      <c r="C138" s="1">
        <v>3.0</v>
      </c>
      <c r="D138" s="1">
        <v>1.0</v>
      </c>
      <c r="E138" s="1">
        <v>1.0</v>
      </c>
      <c r="F138" s="1">
        <v>7.0</v>
      </c>
      <c r="G138" s="1">
        <v>0.0</v>
      </c>
      <c r="H138" s="1">
        <v>5.0</v>
      </c>
      <c r="I138" s="1">
        <v>0.0</v>
      </c>
      <c r="J138" s="1">
        <v>400.0</v>
      </c>
      <c r="K138" s="1" t="s">
        <v>23</v>
      </c>
      <c r="L138" s="1" t="s">
        <v>46</v>
      </c>
      <c r="M138" s="1"/>
      <c r="N138" s="1" t="s">
        <v>180</v>
      </c>
      <c r="O138" s="1" t="s">
        <v>154</v>
      </c>
      <c r="P138" s="1" t="s">
        <v>155</v>
      </c>
      <c r="Q138" s="1" t="s">
        <v>184</v>
      </c>
      <c r="R138" s="1"/>
      <c r="S138" s="1"/>
      <c r="T138" s="1"/>
      <c r="U138">
        <f t="shared" si="1"/>
        <v>4</v>
      </c>
      <c r="V138" s="1">
        <v>2.0</v>
      </c>
      <c r="W138">
        <f t="shared" si="2"/>
        <v>8</v>
      </c>
    </row>
    <row r="139">
      <c r="A139" s="1">
        <v>7926.0</v>
      </c>
      <c r="B139" s="2">
        <v>43877.0</v>
      </c>
      <c r="C139" s="1">
        <v>5.0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90.0</v>
      </c>
      <c r="K139" s="1" t="s">
        <v>89</v>
      </c>
      <c r="L139" s="1" t="s">
        <v>46</v>
      </c>
      <c r="M139" s="1" t="s">
        <v>115</v>
      </c>
      <c r="N139" s="1"/>
      <c r="O139" s="1"/>
      <c r="P139" s="1"/>
      <c r="Q139" s="1"/>
      <c r="R139" s="1"/>
      <c r="S139" s="1"/>
      <c r="T139" s="1"/>
      <c r="U139">
        <f t="shared" si="1"/>
        <v>1</v>
      </c>
      <c r="V139" s="1">
        <v>0.2</v>
      </c>
      <c r="W139">
        <f t="shared" si="2"/>
        <v>0.2</v>
      </c>
    </row>
    <row r="140">
      <c r="A140" s="1">
        <v>7927.0</v>
      </c>
      <c r="B140" s="2">
        <v>43877.0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 t="s">
        <v>53</v>
      </c>
      <c r="L140" s="1" t="s">
        <v>46</v>
      </c>
      <c r="M140" s="1" t="s">
        <v>116</v>
      </c>
      <c r="N140" s="1"/>
      <c r="O140" s="1"/>
      <c r="P140" s="1"/>
      <c r="Q140" s="1"/>
      <c r="R140" s="1"/>
      <c r="S140" s="1"/>
      <c r="T140" s="1"/>
      <c r="U140">
        <f t="shared" si="1"/>
        <v>1</v>
      </c>
      <c r="V140" s="1">
        <v>0.0</v>
      </c>
      <c r="W140">
        <f t="shared" si="2"/>
        <v>0</v>
      </c>
    </row>
    <row r="141">
      <c r="A141" s="1">
        <v>7928.0</v>
      </c>
      <c r="B141" s="2">
        <v>43877.0</v>
      </c>
      <c r="C141" s="1">
        <v>5.0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90.0</v>
      </c>
      <c r="K141" s="1" t="s">
        <v>88</v>
      </c>
      <c r="L141" s="1" t="s">
        <v>46</v>
      </c>
      <c r="M141" s="1" t="s">
        <v>76</v>
      </c>
      <c r="N141" s="1"/>
      <c r="O141" s="1"/>
      <c r="P141" s="1"/>
      <c r="Q141" s="1"/>
      <c r="R141" s="1"/>
      <c r="S141" s="1"/>
      <c r="T141" s="1"/>
      <c r="U141">
        <f t="shared" si="1"/>
        <v>1</v>
      </c>
      <c r="V141" s="1">
        <v>0.5</v>
      </c>
      <c r="W141">
        <f t="shared" si="2"/>
        <v>0.5</v>
      </c>
    </row>
    <row r="142">
      <c r="A142" s="1">
        <v>7929.0</v>
      </c>
      <c r="B142" s="2">
        <v>43878.0</v>
      </c>
      <c r="C142" s="1">
        <v>10.0</v>
      </c>
      <c r="D142" s="1">
        <v>3.0</v>
      </c>
      <c r="E142" s="1">
        <v>5.0</v>
      </c>
      <c r="F142" s="1">
        <v>6.0</v>
      </c>
      <c r="G142" s="1">
        <v>3.0</v>
      </c>
      <c r="H142" s="1">
        <v>0.0</v>
      </c>
      <c r="I142" s="1">
        <v>0.0</v>
      </c>
      <c r="J142" s="1">
        <v>546.0</v>
      </c>
      <c r="K142" s="1" t="s">
        <v>15</v>
      </c>
      <c r="L142" s="1" t="s">
        <v>46</v>
      </c>
      <c r="M142" s="1"/>
      <c r="N142" s="1" t="s">
        <v>17</v>
      </c>
      <c r="O142" s="1" t="s">
        <v>180</v>
      </c>
      <c r="P142" s="1" t="s">
        <v>19</v>
      </c>
      <c r="Q142" s="1" t="s">
        <v>20</v>
      </c>
      <c r="R142" s="1" t="s">
        <v>21</v>
      </c>
      <c r="S142" s="1"/>
      <c r="T142" s="1"/>
      <c r="U142">
        <f t="shared" si="1"/>
        <v>5</v>
      </c>
      <c r="V142" s="1">
        <v>2.0</v>
      </c>
      <c r="W142">
        <f t="shared" si="2"/>
        <v>10</v>
      </c>
    </row>
    <row r="143">
      <c r="A143" s="1">
        <v>7930.0</v>
      </c>
      <c r="B143" s="2">
        <v>43878.0</v>
      </c>
      <c r="C143" s="1">
        <v>4.0</v>
      </c>
      <c r="D143" s="1">
        <v>0.0</v>
      </c>
      <c r="E143" s="1">
        <v>2.0</v>
      </c>
      <c r="F143" s="1">
        <v>37.0</v>
      </c>
      <c r="G143" s="1">
        <v>0.0</v>
      </c>
      <c r="H143" s="1">
        <v>8.25</v>
      </c>
      <c r="I143" s="1">
        <v>0.0</v>
      </c>
      <c r="J143" s="1">
        <v>1278.5</v>
      </c>
      <c r="K143" s="1" t="s">
        <v>69</v>
      </c>
      <c r="L143" s="1" t="s">
        <v>46</v>
      </c>
      <c r="M143" s="1" t="s">
        <v>36</v>
      </c>
      <c r="N143" s="1" t="s">
        <v>70</v>
      </c>
      <c r="O143" s="1" t="s">
        <v>21</v>
      </c>
      <c r="P143" s="1"/>
      <c r="Q143" s="1"/>
      <c r="R143" s="1"/>
      <c r="S143" s="1"/>
      <c r="T143" s="1"/>
      <c r="U143">
        <f t="shared" si="1"/>
        <v>3</v>
      </c>
      <c r="V143" s="1">
        <v>1.5</v>
      </c>
      <c r="W143">
        <f t="shared" si="2"/>
        <v>4.5</v>
      </c>
    </row>
    <row r="144">
      <c r="A144" s="1">
        <v>7931.0</v>
      </c>
      <c r="B144" s="2">
        <v>43878.0</v>
      </c>
      <c r="C144" s="1">
        <v>8.0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144.0</v>
      </c>
      <c r="K144" s="1" t="s">
        <v>89</v>
      </c>
      <c r="L144" s="1" t="s">
        <v>46</v>
      </c>
      <c r="M144" s="1" t="s">
        <v>43</v>
      </c>
      <c r="N144" s="1"/>
      <c r="O144" s="1"/>
      <c r="P144" s="1"/>
      <c r="Q144" s="1"/>
      <c r="R144" s="1"/>
      <c r="S144" s="1"/>
      <c r="T144" s="1"/>
      <c r="U144">
        <f t="shared" si="1"/>
        <v>1</v>
      </c>
      <c r="V144" s="1">
        <v>0.25</v>
      </c>
      <c r="W144">
        <f t="shared" si="2"/>
        <v>0.25</v>
      </c>
    </row>
    <row r="145">
      <c r="A145" s="1">
        <v>7932.0</v>
      </c>
      <c r="B145" s="2">
        <v>43878.0</v>
      </c>
      <c r="C145" s="1">
        <v>3.0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54.0</v>
      </c>
      <c r="K145" s="1" t="s">
        <v>88</v>
      </c>
      <c r="L145" s="1" t="s">
        <v>46</v>
      </c>
      <c r="M145" s="1" t="s">
        <v>134</v>
      </c>
      <c r="N145" s="1" t="s">
        <v>111</v>
      </c>
      <c r="O145" s="1"/>
      <c r="P145" s="1"/>
      <c r="Q145" s="1"/>
      <c r="R145" s="1"/>
      <c r="S145" s="1"/>
      <c r="T145" s="1"/>
      <c r="U145">
        <f t="shared" si="1"/>
        <v>2</v>
      </c>
      <c r="V145" s="1">
        <v>0.9</v>
      </c>
      <c r="W145">
        <f t="shared" si="2"/>
        <v>1.8</v>
      </c>
    </row>
    <row r="146">
      <c r="A146" s="1">
        <v>7933.0</v>
      </c>
      <c r="B146" s="2">
        <v>43878.0</v>
      </c>
      <c r="C146" s="1">
        <v>3.5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63.0</v>
      </c>
      <c r="K146" s="1" t="s">
        <v>135</v>
      </c>
      <c r="L146" s="1" t="s">
        <v>46</v>
      </c>
      <c r="M146" s="1" t="s">
        <v>17</v>
      </c>
      <c r="N146" s="1"/>
      <c r="O146" s="1"/>
      <c r="P146" s="1"/>
      <c r="Q146" s="1"/>
      <c r="R146" s="1"/>
      <c r="S146" s="1"/>
      <c r="T146" s="1"/>
      <c r="U146">
        <f t="shared" si="1"/>
        <v>1</v>
      </c>
      <c r="V146" s="1">
        <v>0.5</v>
      </c>
      <c r="W146">
        <f t="shared" si="2"/>
        <v>0.5</v>
      </c>
    </row>
    <row r="147">
      <c r="A147" s="1">
        <v>7934.0</v>
      </c>
      <c r="B147" s="2">
        <v>43890.0</v>
      </c>
      <c r="C147" s="1">
        <v>2.0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36.0</v>
      </c>
      <c r="K147" s="1" t="s">
        <v>88</v>
      </c>
      <c r="L147" s="1" t="s">
        <v>46</v>
      </c>
      <c r="M147" s="1" t="s">
        <v>127</v>
      </c>
      <c r="N147" s="1"/>
      <c r="O147" s="1"/>
      <c r="P147" s="1"/>
      <c r="Q147" s="1"/>
      <c r="R147" s="1"/>
      <c r="S147" s="1"/>
      <c r="T147" s="1"/>
      <c r="U147">
        <f t="shared" si="1"/>
        <v>1</v>
      </c>
      <c r="V147" s="1">
        <v>1.0</v>
      </c>
      <c r="W147">
        <f t="shared" si="2"/>
        <v>1</v>
      </c>
    </row>
    <row r="148">
      <c r="A148" s="1">
        <v>7935.0</v>
      </c>
      <c r="B148" s="2">
        <v>43879.0</v>
      </c>
      <c r="C148" s="1">
        <v>0.0</v>
      </c>
      <c r="D148" s="1">
        <v>0.0</v>
      </c>
      <c r="E148" s="1">
        <v>0.0</v>
      </c>
      <c r="F148" s="1">
        <v>4.0</v>
      </c>
      <c r="G148" s="1">
        <v>0.0</v>
      </c>
      <c r="H148" s="1">
        <v>0.0</v>
      </c>
      <c r="I148" s="1">
        <v>0.0</v>
      </c>
      <c r="J148" s="1">
        <v>104.0</v>
      </c>
      <c r="K148" s="1" t="s">
        <v>143</v>
      </c>
      <c r="L148" s="1" t="s">
        <v>46</v>
      </c>
      <c r="M148" s="1" t="s">
        <v>105</v>
      </c>
      <c r="N148" s="1" t="s">
        <v>52</v>
      </c>
      <c r="O148" s="1"/>
      <c r="P148" s="1"/>
      <c r="Q148" s="1"/>
      <c r="R148" s="1"/>
      <c r="S148" s="1"/>
      <c r="T148" s="1"/>
      <c r="U148">
        <f t="shared" si="1"/>
        <v>2</v>
      </c>
      <c r="V148" s="1">
        <v>2.0</v>
      </c>
      <c r="W148">
        <f t="shared" si="2"/>
        <v>4</v>
      </c>
    </row>
    <row r="149">
      <c r="A149" s="1">
        <v>7936.0</v>
      </c>
      <c r="B149" s="2">
        <v>43879.0</v>
      </c>
      <c r="C149" s="1">
        <v>4.0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72.0</v>
      </c>
      <c r="K149" s="1" t="s">
        <v>89</v>
      </c>
      <c r="L149" s="1" t="s">
        <v>46</v>
      </c>
      <c r="M149" s="1" t="s">
        <v>65</v>
      </c>
      <c r="N149" s="1"/>
      <c r="O149" s="1"/>
      <c r="P149" s="1"/>
      <c r="Q149" s="1"/>
      <c r="R149" s="1"/>
      <c r="S149" s="1"/>
      <c r="T149" s="1"/>
      <c r="U149">
        <f t="shared" si="1"/>
        <v>1</v>
      </c>
      <c r="V149" s="1">
        <v>0.5</v>
      </c>
      <c r="W149">
        <f t="shared" si="2"/>
        <v>0.5</v>
      </c>
    </row>
    <row r="150">
      <c r="A150" s="1">
        <v>7937.0</v>
      </c>
      <c r="B150" s="2">
        <v>43879.0</v>
      </c>
      <c r="C150" s="1">
        <v>5.5</v>
      </c>
      <c r="D150" s="1">
        <v>2.0</v>
      </c>
      <c r="E150" s="1">
        <v>7.0</v>
      </c>
      <c r="F150" s="1">
        <v>6.0</v>
      </c>
      <c r="G150" s="1">
        <v>0.0</v>
      </c>
      <c r="H150" s="1">
        <v>0.0</v>
      </c>
      <c r="I150" s="1">
        <v>0.0</v>
      </c>
      <c r="J150" s="1">
        <v>398.0</v>
      </c>
      <c r="K150" s="1" t="s">
        <v>15</v>
      </c>
      <c r="L150" s="1" t="s">
        <v>46</v>
      </c>
      <c r="M150" s="1" t="s">
        <v>118</v>
      </c>
      <c r="N150" s="1" t="s">
        <v>144</v>
      </c>
      <c r="O150" s="1"/>
      <c r="P150" s="1" t="s">
        <v>145</v>
      </c>
      <c r="Q150" s="1" t="s">
        <v>146</v>
      </c>
      <c r="R150" s="1" t="s">
        <v>52</v>
      </c>
      <c r="S150" s="1" t="s">
        <v>147</v>
      </c>
      <c r="T150" s="1" t="s">
        <v>148</v>
      </c>
      <c r="U150">
        <f t="shared" si="1"/>
        <v>7</v>
      </c>
      <c r="V150" s="1">
        <v>2.0</v>
      </c>
      <c r="W150">
        <f t="shared" si="2"/>
        <v>14</v>
      </c>
    </row>
    <row r="151">
      <c r="A151" s="1">
        <v>7938.0</v>
      </c>
      <c r="B151" s="2">
        <v>43879.0</v>
      </c>
      <c r="C151" s="1">
        <v>2.0</v>
      </c>
      <c r="D151" s="1">
        <v>0.0</v>
      </c>
      <c r="E151" s="1">
        <v>1.5</v>
      </c>
      <c r="F151" s="1">
        <v>4.5</v>
      </c>
      <c r="G151" s="1">
        <v>1.0</v>
      </c>
      <c r="H151" s="1">
        <v>0.0</v>
      </c>
      <c r="I151" s="1">
        <v>0.0</v>
      </c>
      <c r="J151" s="1">
        <v>201.5</v>
      </c>
      <c r="K151" s="1" t="s">
        <v>23</v>
      </c>
      <c r="L151" s="1" t="s">
        <v>46</v>
      </c>
      <c r="M151" s="1"/>
      <c r="N151" s="1" t="s">
        <v>150</v>
      </c>
      <c r="O151" s="1" t="s">
        <v>105</v>
      </c>
      <c r="P151" s="1" t="s">
        <v>52</v>
      </c>
      <c r="Q151" s="1"/>
      <c r="R151" s="1"/>
      <c r="S151" s="1"/>
      <c r="T151" s="1"/>
      <c r="U151">
        <f t="shared" si="1"/>
        <v>3</v>
      </c>
      <c r="V151" s="1">
        <v>2.0</v>
      </c>
      <c r="W151">
        <f t="shared" si="2"/>
        <v>6</v>
      </c>
    </row>
    <row r="152">
      <c r="A152" s="1">
        <v>7939.0</v>
      </c>
      <c r="B152" s="2">
        <v>43879.0</v>
      </c>
      <c r="C152" s="1">
        <v>1.0</v>
      </c>
      <c r="D152" s="1">
        <v>3.0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75.0</v>
      </c>
      <c r="K152" s="1" t="s">
        <v>101</v>
      </c>
      <c r="L152" s="1" t="s">
        <v>46</v>
      </c>
      <c r="M152" s="1" t="s">
        <v>76</v>
      </c>
      <c r="N152" s="1"/>
      <c r="O152" s="1" t="s">
        <v>52</v>
      </c>
      <c r="P152" s="1" t="s">
        <v>148</v>
      </c>
      <c r="Q152" s="1"/>
      <c r="R152" s="1"/>
      <c r="S152" s="1"/>
      <c r="T152" s="1"/>
      <c r="U152">
        <f t="shared" si="1"/>
        <v>3</v>
      </c>
      <c r="V152" s="1">
        <v>1.5</v>
      </c>
      <c r="W152">
        <f t="shared" si="2"/>
        <v>4.5</v>
      </c>
    </row>
    <row r="153">
      <c r="A153" s="1">
        <v>7940.0</v>
      </c>
      <c r="B153" s="2">
        <v>43890.0</v>
      </c>
      <c r="C153" s="1">
        <v>5.0</v>
      </c>
      <c r="D153" s="1">
        <v>0.0</v>
      </c>
      <c r="E153" s="1">
        <v>0.5</v>
      </c>
      <c r="F153" s="1">
        <v>5.0</v>
      </c>
      <c r="G153" s="1">
        <v>0.0</v>
      </c>
      <c r="H153" s="1">
        <v>4.0</v>
      </c>
      <c r="I153" s="1">
        <v>0.0</v>
      </c>
      <c r="J153" s="1">
        <v>331.5</v>
      </c>
      <c r="K153" s="1" t="s">
        <v>28</v>
      </c>
      <c r="L153" s="1" t="s">
        <v>46</v>
      </c>
      <c r="M153" s="1"/>
      <c r="N153" s="1" t="s">
        <v>30</v>
      </c>
      <c r="O153" s="1" t="s">
        <v>32</v>
      </c>
      <c r="P153" s="1" t="s">
        <v>33</v>
      </c>
      <c r="Q153" s="1"/>
      <c r="R153" s="1"/>
      <c r="S153" s="1"/>
      <c r="T153" s="1"/>
      <c r="U153">
        <f t="shared" si="1"/>
        <v>3</v>
      </c>
      <c r="V153" s="1">
        <v>2.25</v>
      </c>
      <c r="W153">
        <f t="shared" si="2"/>
        <v>6.75</v>
      </c>
    </row>
    <row r="154">
      <c r="A154" s="1">
        <v>7941.0</v>
      </c>
      <c r="B154" s="2">
        <v>43889.0</v>
      </c>
      <c r="C154" s="1">
        <v>7.0</v>
      </c>
      <c r="D154" s="1">
        <v>0.0</v>
      </c>
      <c r="E154" s="1">
        <v>2.0</v>
      </c>
      <c r="F154" s="1">
        <v>7.0</v>
      </c>
      <c r="G154" s="1">
        <v>0.0</v>
      </c>
      <c r="H154" s="1">
        <v>2.0</v>
      </c>
      <c r="I154" s="1">
        <v>0.0</v>
      </c>
      <c r="J154" s="1">
        <v>390.0</v>
      </c>
      <c r="K154" s="1" t="s">
        <v>28</v>
      </c>
      <c r="L154" s="1" t="s">
        <v>46</v>
      </c>
      <c r="M154" s="1"/>
      <c r="N154" s="1" t="s">
        <v>129</v>
      </c>
      <c r="O154" s="1" t="s">
        <v>127</v>
      </c>
      <c r="P154" s="1" t="s">
        <v>193</v>
      </c>
      <c r="Q154" s="1" t="s">
        <v>131</v>
      </c>
      <c r="R154" s="1"/>
      <c r="S154" s="1"/>
      <c r="T154" s="1"/>
      <c r="U154">
        <f t="shared" si="1"/>
        <v>4</v>
      </c>
      <c r="V154" s="1">
        <v>2.5</v>
      </c>
      <c r="W154">
        <f t="shared" si="2"/>
        <v>10</v>
      </c>
    </row>
    <row r="155">
      <c r="A155" s="1">
        <v>7942.0</v>
      </c>
      <c r="B155" s="2">
        <v>43880.0</v>
      </c>
      <c r="C155" s="1">
        <v>8.0</v>
      </c>
      <c r="D155" s="1">
        <v>1.0</v>
      </c>
      <c r="E155" s="1">
        <v>2.0</v>
      </c>
      <c r="F155" s="1">
        <v>6.0</v>
      </c>
      <c r="G155" s="1">
        <v>0.5</v>
      </c>
      <c r="H155" s="1">
        <v>1.0</v>
      </c>
      <c r="I155" s="1">
        <v>0.0</v>
      </c>
      <c r="J155" s="1">
        <v>388.0</v>
      </c>
      <c r="K155" s="1" t="s">
        <v>28</v>
      </c>
      <c r="L155" s="1" t="s">
        <v>46</v>
      </c>
      <c r="M155" s="1"/>
      <c r="N155" s="1" t="s">
        <v>36</v>
      </c>
      <c r="O155" s="1" t="s">
        <v>37</v>
      </c>
      <c r="P155" s="1" t="s">
        <v>41</v>
      </c>
      <c r="Q155" s="1" t="s">
        <v>49</v>
      </c>
      <c r="R155" s="1"/>
      <c r="S155" s="1"/>
      <c r="T155" s="1"/>
      <c r="U155">
        <f t="shared" si="1"/>
        <v>4</v>
      </c>
      <c r="V155" s="1">
        <v>1.0</v>
      </c>
      <c r="W155">
        <f t="shared" si="2"/>
        <v>4</v>
      </c>
    </row>
    <row r="156">
      <c r="A156" s="1">
        <v>7946.0</v>
      </c>
      <c r="B156" s="2">
        <v>43880.0</v>
      </c>
      <c r="C156" s="1">
        <v>4.0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72.0</v>
      </c>
      <c r="K156" s="1" t="s">
        <v>53</v>
      </c>
      <c r="L156" s="1" t="s">
        <v>46</v>
      </c>
      <c r="M156" s="1" t="s">
        <v>191</v>
      </c>
      <c r="N156" s="1"/>
      <c r="O156" s="1"/>
      <c r="P156" s="1"/>
      <c r="Q156" s="1"/>
      <c r="R156" s="1"/>
      <c r="S156" s="1"/>
      <c r="T156" s="1"/>
      <c r="U156">
        <f t="shared" si="1"/>
        <v>1</v>
      </c>
      <c r="V156" s="1">
        <v>1.0</v>
      </c>
      <c r="W156">
        <f t="shared" si="2"/>
        <v>1</v>
      </c>
    </row>
    <row r="157">
      <c r="A157" s="1">
        <v>7947.0</v>
      </c>
      <c r="B157" s="2">
        <v>43880.0</v>
      </c>
      <c r="C157" s="1">
        <v>3.0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54.0</v>
      </c>
      <c r="K157" s="1" t="s">
        <v>89</v>
      </c>
      <c r="L157" s="1" t="s">
        <v>46</v>
      </c>
      <c r="M157" s="1" t="s">
        <v>36</v>
      </c>
      <c r="N157" s="1"/>
      <c r="O157" s="1"/>
      <c r="P157" s="1"/>
      <c r="Q157" s="1"/>
      <c r="R157" s="1"/>
      <c r="S157" s="1"/>
      <c r="T157" s="1"/>
      <c r="U157">
        <f t="shared" si="1"/>
        <v>1</v>
      </c>
      <c r="V157" s="1">
        <v>0.25</v>
      </c>
      <c r="W157">
        <f t="shared" si="2"/>
        <v>0.25</v>
      </c>
    </row>
    <row r="158">
      <c r="A158" s="1">
        <v>7948.0</v>
      </c>
      <c r="B158" s="2">
        <v>43886.0</v>
      </c>
      <c r="C158" s="1">
        <v>9.0</v>
      </c>
      <c r="D158" s="1">
        <v>2.0</v>
      </c>
      <c r="E158" s="1">
        <v>3.0</v>
      </c>
      <c r="F158" s="1">
        <v>3.5</v>
      </c>
      <c r="G158" s="1">
        <v>1.0</v>
      </c>
      <c r="H158" s="1">
        <v>0.0</v>
      </c>
      <c r="I158" s="1">
        <v>0.0</v>
      </c>
      <c r="J158" s="1">
        <v>362.0</v>
      </c>
      <c r="K158" s="1" t="s">
        <v>15</v>
      </c>
      <c r="L158" s="1" t="s">
        <v>46</v>
      </c>
      <c r="M158" s="1" t="s">
        <v>118</v>
      </c>
      <c r="N158" s="1" t="s">
        <v>144</v>
      </c>
      <c r="O158" s="1"/>
      <c r="P158" s="1" t="s">
        <v>145</v>
      </c>
      <c r="Q158" s="1" t="s">
        <v>146</v>
      </c>
      <c r="R158" s="1" t="s">
        <v>52</v>
      </c>
      <c r="S158" s="1" t="s">
        <v>147</v>
      </c>
      <c r="T158" s="1"/>
      <c r="U158">
        <f t="shared" si="1"/>
        <v>6</v>
      </c>
      <c r="V158" s="1">
        <v>2.0</v>
      </c>
      <c r="W158">
        <f t="shared" si="2"/>
        <v>12</v>
      </c>
    </row>
    <row r="159">
      <c r="A159" s="1">
        <v>7949.0</v>
      </c>
      <c r="B159" s="2">
        <v>43886.0</v>
      </c>
      <c r="C159" s="1">
        <v>1.0</v>
      </c>
      <c r="D159" s="1">
        <v>1.8</v>
      </c>
      <c r="E159" s="1">
        <v>0.0</v>
      </c>
      <c r="F159" s="1">
        <v>0.0</v>
      </c>
      <c r="G159" s="1">
        <v>1.0</v>
      </c>
      <c r="H159" s="1">
        <v>0.0</v>
      </c>
      <c r="I159" s="1">
        <v>0.0</v>
      </c>
      <c r="J159" s="1">
        <v>78.2</v>
      </c>
      <c r="K159" s="1" t="s">
        <v>101</v>
      </c>
      <c r="L159" s="1" t="s">
        <v>46</v>
      </c>
      <c r="M159" s="1"/>
      <c r="N159" s="1" t="s">
        <v>52</v>
      </c>
      <c r="O159" s="1" t="s">
        <v>182</v>
      </c>
      <c r="P159" s="1"/>
      <c r="Q159" s="1"/>
      <c r="R159" s="1"/>
      <c r="S159" s="1"/>
      <c r="T159" s="1"/>
      <c r="U159">
        <f t="shared" si="1"/>
        <v>2</v>
      </c>
      <c r="V159" s="1">
        <v>1.0</v>
      </c>
      <c r="W159">
        <f t="shared" si="2"/>
        <v>2</v>
      </c>
    </row>
    <row r="160">
      <c r="A160" s="1">
        <v>7950.0</v>
      </c>
      <c r="B160" s="2">
        <v>43881.0</v>
      </c>
      <c r="C160" s="1">
        <v>4.3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77.4</v>
      </c>
      <c r="K160" s="1" t="s">
        <v>53</v>
      </c>
      <c r="L160" s="1" t="s">
        <v>46</v>
      </c>
      <c r="M160" s="1" t="s">
        <v>168</v>
      </c>
      <c r="N160" s="1"/>
      <c r="O160" s="1"/>
      <c r="P160" s="1"/>
      <c r="Q160" s="1"/>
      <c r="R160" s="1"/>
      <c r="S160" s="1"/>
      <c r="T160" s="1"/>
      <c r="U160">
        <f t="shared" si="1"/>
        <v>1</v>
      </c>
      <c r="V160" s="1">
        <v>0.9</v>
      </c>
      <c r="W160">
        <f t="shared" si="2"/>
        <v>0.9</v>
      </c>
    </row>
    <row r="161">
      <c r="A161" s="1">
        <v>7951.0</v>
      </c>
      <c r="B161" s="2">
        <v>43881.0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18.0</v>
      </c>
      <c r="K161" s="1" t="s">
        <v>88</v>
      </c>
      <c r="L161" s="1" t="s">
        <v>46</v>
      </c>
      <c r="M161" s="1" t="s">
        <v>111</v>
      </c>
      <c r="N161" s="1"/>
      <c r="O161" s="1"/>
      <c r="P161" s="1"/>
      <c r="Q161" s="1"/>
      <c r="R161" s="1"/>
      <c r="S161" s="1"/>
      <c r="T161" s="1"/>
      <c r="U161">
        <f t="shared" si="1"/>
        <v>1</v>
      </c>
      <c r="V161" s="1">
        <v>0.8</v>
      </c>
      <c r="W161">
        <f t="shared" si="2"/>
        <v>0.8</v>
      </c>
    </row>
    <row r="162">
      <c r="A162" s="1">
        <v>7952.0</v>
      </c>
      <c r="B162" s="2">
        <v>43881.0</v>
      </c>
      <c r="C162" s="1">
        <v>3.5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63.0</v>
      </c>
      <c r="K162" s="1" t="s">
        <v>89</v>
      </c>
      <c r="L162" s="1" t="s">
        <v>46</v>
      </c>
      <c r="M162" s="1" t="s">
        <v>62</v>
      </c>
      <c r="N162" s="1"/>
      <c r="O162" s="1"/>
      <c r="P162" s="1"/>
      <c r="Q162" s="1"/>
      <c r="R162" s="1"/>
      <c r="S162" s="1"/>
      <c r="T162" s="1"/>
      <c r="U162">
        <f t="shared" si="1"/>
        <v>1</v>
      </c>
      <c r="V162" s="1">
        <v>0.5</v>
      </c>
      <c r="W162">
        <f t="shared" si="2"/>
        <v>0.5</v>
      </c>
    </row>
    <row r="163">
      <c r="A163" s="1">
        <v>7953.0</v>
      </c>
      <c r="B163" s="2">
        <v>43881.0</v>
      </c>
      <c r="C163" s="1">
        <v>7.0</v>
      </c>
      <c r="D163" s="1">
        <v>3.0</v>
      </c>
      <c r="E163" s="1">
        <v>1.0</v>
      </c>
      <c r="F163" s="1">
        <v>3.0</v>
      </c>
      <c r="G163" s="1">
        <v>0.5</v>
      </c>
      <c r="H163" s="1">
        <v>2.0</v>
      </c>
      <c r="I163" s="1">
        <v>0.5</v>
      </c>
      <c r="J163" s="1">
        <v>341.0</v>
      </c>
      <c r="K163" s="1" t="s">
        <v>28</v>
      </c>
      <c r="L163" s="1" t="s">
        <v>46</v>
      </c>
      <c r="M163" s="1"/>
      <c r="N163" s="1" t="s">
        <v>151</v>
      </c>
      <c r="O163" s="1" t="s">
        <v>136</v>
      </c>
      <c r="P163" s="1" t="s">
        <v>62</v>
      </c>
      <c r="Q163" s="1" t="s">
        <v>152</v>
      </c>
      <c r="R163" s="1"/>
      <c r="S163" s="1"/>
      <c r="T163" s="1"/>
      <c r="U163">
        <f t="shared" si="1"/>
        <v>4</v>
      </c>
      <c r="V163" s="1">
        <v>0.75</v>
      </c>
      <c r="W163">
        <f t="shared" si="2"/>
        <v>3</v>
      </c>
    </row>
    <row r="164">
      <c r="A164" s="1">
        <v>7954.0</v>
      </c>
      <c r="B164" s="2">
        <v>43881.0</v>
      </c>
      <c r="C164" s="1">
        <v>8.0</v>
      </c>
      <c r="D164" s="1">
        <v>0.0</v>
      </c>
      <c r="E164" s="1">
        <v>1.0</v>
      </c>
      <c r="F164" s="1">
        <v>13.0</v>
      </c>
      <c r="G164" s="1">
        <v>4.0</v>
      </c>
      <c r="H164" s="1">
        <v>0.0</v>
      </c>
      <c r="I164" s="1">
        <v>0.5</v>
      </c>
      <c r="J164" s="1">
        <v>601.0</v>
      </c>
      <c r="K164" s="1" t="s">
        <v>15</v>
      </c>
      <c r="L164" s="1" t="s">
        <v>46</v>
      </c>
      <c r="M164" s="1"/>
      <c r="N164" s="1" t="s">
        <v>17</v>
      </c>
      <c r="O164" s="1" t="s">
        <v>137</v>
      </c>
      <c r="P164" s="1" t="s">
        <v>138</v>
      </c>
      <c r="Q164" s="1" t="s">
        <v>82</v>
      </c>
      <c r="R164" s="1" t="s">
        <v>62</v>
      </c>
      <c r="S164" s="1" t="s">
        <v>139</v>
      </c>
      <c r="T164" s="1" t="s">
        <v>153</v>
      </c>
      <c r="U164">
        <f t="shared" si="1"/>
        <v>7</v>
      </c>
      <c r="V164" s="1">
        <v>1.0</v>
      </c>
      <c r="W164">
        <f t="shared" si="2"/>
        <v>7</v>
      </c>
    </row>
    <row r="165">
      <c r="A165" s="1">
        <v>7955.0</v>
      </c>
      <c r="B165" s="2">
        <v>43881.0</v>
      </c>
      <c r="C165" s="1">
        <v>2.0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36.0</v>
      </c>
      <c r="K165" s="1" t="s">
        <v>135</v>
      </c>
      <c r="L165" s="1" t="s">
        <v>46</v>
      </c>
      <c r="M165" s="1" t="s">
        <v>17</v>
      </c>
      <c r="N165" s="1"/>
      <c r="O165" s="1"/>
      <c r="P165" s="1"/>
      <c r="Q165" s="1"/>
      <c r="R165" s="1"/>
      <c r="S165" s="1"/>
      <c r="T165" s="1"/>
      <c r="U165">
        <f t="shared" si="1"/>
        <v>1</v>
      </c>
      <c r="V165" s="1">
        <v>1.0</v>
      </c>
      <c r="W165">
        <f t="shared" si="2"/>
        <v>1</v>
      </c>
    </row>
    <row r="166">
      <c r="A166" s="1">
        <v>7956.0</v>
      </c>
      <c r="B166" s="2">
        <v>43881.0</v>
      </c>
      <c r="C166" s="1">
        <v>2.0</v>
      </c>
      <c r="D166" s="1">
        <v>0.5</v>
      </c>
      <c r="E166" s="1">
        <v>0.0</v>
      </c>
      <c r="F166" s="1">
        <v>5.0</v>
      </c>
      <c r="G166" s="1">
        <v>0.0</v>
      </c>
      <c r="H166" s="1">
        <v>0.0</v>
      </c>
      <c r="I166" s="1">
        <v>0.5</v>
      </c>
      <c r="J166" s="1">
        <v>175.5</v>
      </c>
      <c r="K166" s="1" t="s">
        <v>23</v>
      </c>
      <c r="L166" s="1" t="s">
        <v>46</v>
      </c>
      <c r="M166" s="1"/>
      <c r="N166" s="1" t="s">
        <v>55</v>
      </c>
      <c r="O166" s="1" t="s">
        <v>62</v>
      </c>
      <c r="P166" s="1" t="s">
        <v>140</v>
      </c>
      <c r="Q166" s="1" t="s">
        <v>141</v>
      </c>
      <c r="R166" s="1" t="s">
        <v>142</v>
      </c>
      <c r="S166" s="1"/>
      <c r="T166" s="1"/>
      <c r="U166">
        <f t="shared" si="1"/>
        <v>5</v>
      </c>
      <c r="V166" s="1">
        <v>0.5</v>
      </c>
      <c r="W166">
        <f t="shared" si="2"/>
        <v>2.5</v>
      </c>
    </row>
    <row r="167">
      <c r="A167" s="1">
        <v>7957.0</v>
      </c>
      <c r="B167" s="2">
        <v>43881.0</v>
      </c>
      <c r="C167" s="1">
        <v>9.0</v>
      </c>
      <c r="D167" s="1">
        <v>0.0</v>
      </c>
      <c r="E167" s="1">
        <v>1.0</v>
      </c>
      <c r="F167" s="1">
        <v>3.0</v>
      </c>
      <c r="G167" s="1">
        <v>0.0</v>
      </c>
      <c r="H167" s="1">
        <v>1.0</v>
      </c>
      <c r="I167" s="1">
        <v>0.0</v>
      </c>
      <c r="J167" s="1">
        <v>281.0</v>
      </c>
      <c r="K167" s="1" t="s">
        <v>69</v>
      </c>
      <c r="L167" s="1" t="s">
        <v>46</v>
      </c>
      <c r="M167" s="1" t="s">
        <v>62</v>
      </c>
      <c r="N167" s="1"/>
      <c r="O167" s="1"/>
      <c r="P167" s="1"/>
      <c r="Q167" s="1"/>
      <c r="R167" s="1"/>
      <c r="S167" s="1"/>
      <c r="T167" s="1"/>
      <c r="U167">
        <f t="shared" si="1"/>
        <v>1</v>
      </c>
      <c r="V167" s="1">
        <v>1.0</v>
      </c>
      <c r="W167">
        <f t="shared" si="2"/>
        <v>1</v>
      </c>
    </row>
    <row r="168">
      <c r="A168" s="1">
        <v>7958.0</v>
      </c>
      <c r="B168" s="2">
        <v>43881.0</v>
      </c>
      <c r="C168" s="1">
        <v>3.5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63.0</v>
      </c>
      <c r="K168" s="1" t="s">
        <v>101</v>
      </c>
      <c r="L168" s="1" t="s">
        <v>46</v>
      </c>
      <c r="M168" s="1" t="s">
        <v>62</v>
      </c>
      <c r="N168" s="1"/>
      <c r="O168" s="1"/>
      <c r="P168" s="1"/>
      <c r="Q168" s="1"/>
      <c r="R168" s="1"/>
      <c r="S168" s="1"/>
      <c r="T168" s="1"/>
      <c r="U168">
        <f t="shared" si="1"/>
        <v>1</v>
      </c>
      <c r="V168" s="1">
        <v>0.5</v>
      </c>
      <c r="W168">
        <f t="shared" si="2"/>
        <v>0.5</v>
      </c>
    </row>
    <row r="169">
      <c r="A169" s="1">
        <v>7959.0</v>
      </c>
      <c r="B169" s="2">
        <v>43881.0</v>
      </c>
      <c r="C169" s="1">
        <v>0.0</v>
      </c>
      <c r="D169" s="1">
        <v>0.5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  <c r="J169" s="1">
        <v>61.5</v>
      </c>
      <c r="K169" s="1" t="s">
        <v>170</v>
      </c>
      <c r="L169" s="1" t="s">
        <v>46</v>
      </c>
      <c r="U169">
        <f t="shared" si="1"/>
        <v>0</v>
      </c>
      <c r="V169" s="1">
        <v>1.0</v>
      </c>
      <c r="W169">
        <f t="shared" si="2"/>
        <v>0</v>
      </c>
    </row>
    <row r="170">
      <c r="A170" s="1">
        <v>7960.0</v>
      </c>
      <c r="B170" s="2">
        <v>43886.0</v>
      </c>
      <c r="C170" s="1">
        <v>5.0</v>
      </c>
      <c r="D170" s="1">
        <v>0.0</v>
      </c>
      <c r="E170" s="1">
        <v>3.0</v>
      </c>
      <c r="F170" s="1">
        <v>4.0</v>
      </c>
      <c r="G170" s="1">
        <v>2.0</v>
      </c>
      <c r="H170" s="1">
        <v>0.0</v>
      </c>
      <c r="I170" s="1">
        <v>0.0</v>
      </c>
      <c r="J170" s="1">
        <v>291.0</v>
      </c>
      <c r="K170" s="1" t="s">
        <v>23</v>
      </c>
      <c r="L170" s="1" t="s">
        <v>46</v>
      </c>
      <c r="M170" s="1"/>
      <c r="N170" s="1" t="s">
        <v>194</v>
      </c>
      <c r="O170" s="1" t="s">
        <v>150</v>
      </c>
      <c r="P170" s="1" t="s">
        <v>105</v>
      </c>
      <c r="Q170" s="1" t="s">
        <v>52</v>
      </c>
      <c r="R170" s="1"/>
      <c r="S170" s="1"/>
      <c r="T170" s="1"/>
      <c r="U170">
        <f t="shared" si="1"/>
        <v>4</v>
      </c>
      <c r="V170" s="1">
        <v>2.0</v>
      </c>
      <c r="W170">
        <f t="shared" si="2"/>
        <v>8</v>
      </c>
    </row>
    <row r="171">
      <c r="A171" s="1">
        <v>7963.0</v>
      </c>
      <c r="B171" s="2">
        <v>43882.0</v>
      </c>
      <c r="C171" s="1">
        <v>2.0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36.0</v>
      </c>
      <c r="K171" s="1" t="s">
        <v>89</v>
      </c>
      <c r="L171" s="1" t="s">
        <v>46</v>
      </c>
      <c r="M171" s="1" t="s">
        <v>127</v>
      </c>
      <c r="N171" s="1"/>
      <c r="O171" s="1"/>
      <c r="P171" s="1"/>
      <c r="Q171" s="1"/>
      <c r="R171" s="1"/>
      <c r="S171" s="1"/>
      <c r="T171" s="1"/>
      <c r="U171">
        <f t="shared" si="1"/>
        <v>1</v>
      </c>
      <c r="V171" s="1">
        <v>1.0</v>
      </c>
      <c r="W171">
        <f t="shared" si="2"/>
        <v>1</v>
      </c>
    </row>
    <row r="172">
      <c r="A172" s="1">
        <v>7964.0</v>
      </c>
      <c r="B172" s="2">
        <v>43882.0</v>
      </c>
      <c r="C172" s="1">
        <v>0.0</v>
      </c>
      <c r="D172" s="1">
        <v>0.0</v>
      </c>
      <c r="E172" s="1">
        <v>0.0</v>
      </c>
      <c r="F172" s="1">
        <v>1.0</v>
      </c>
      <c r="G172" s="1">
        <v>0.0</v>
      </c>
      <c r="H172" s="1">
        <v>0.0</v>
      </c>
      <c r="I172" s="1">
        <v>0.0</v>
      </c>
      <c r="J172" s="1">
        <v>26.0</v>
      </c>
      <c r="K172" s="1" t="s">
        <v>171</v>
      </c>
      <c r="L172" s="1" t="s">
        <v>46</v>
      </c>
      <c r="M172" s="1" t="s">
        <v>172</v>
      </c>
      <c r="N172" s="1"/>
      <c r="O172" s="1"/>
      <c r="P172" s="1"/>
      <c r="Q172" s="1"/>
      <c r="R172" s="1"/>
      <c r="S172" s="1"/>
      <c r="T172" s="1"/>
      <c r="U172">
        <f t="shared" si="1"/>
        <v>1</v>
      </c>
      <c r="V172" s="1">
        <v>0.75</v>
      </c>
      <c r="W172">
        <f t="shared" si="2"/>
        <v>0.75</v>
      </c>
    </row>
    <row r="173">
      <c r="A173" s="1">
        <v>7965.0</v>
      </c>
      <c r="B173" s="2">
        <v>43882.0</v>
      </c>
      <c r="C173" s="1">
        <v>6.0</v>
      </c>
      <c r="D173" s="1">
        <v>0.0</v>
      </c>
      <c r="E173" s="1">
        <v>2.0</v>
      </c>
      <c r="F173" s="1">
        <v>6.0</v>
      </c>
      <c r="G173" s="1">
        <v>0.0</v>
      </c>
      <c r="H173" s="1">
        <v>3.0</v>
      </c>
      <c r="I173" s="1">
        <v>0.0</v>
      </c>
      <c r="J173" s="1">
        <v>372.0</v>
      </c>
      <c r="K173" s="1" t="s">
        <v>28</v>
      </c>
      <c r="L173" s="1" t="s">
        <v>46</v>
      </c>
      <c r="M173" s="1"/>
      <c r="N173" s="1" t="s">
        <v>125</v>
      </c>
      <c r="O173" s="1" t="s">
        <v>126</v>
      </c>
      <c r="P173" s="1" t="s">
        <v>127</v>
      </c>
      <c r="Q173" s="1" t="s">
        <v>193</v>
      </c>
      <c r="R173" s="1"/>
      <c r="S173" s="1"/>
      <c r="T173" s="1"/>
      <c r="U173">
        <f t="shared" si="1"/>
        <v>4</v>
      </c>
      <c r="V173" s="1">
        <v>3.0</v>
      </c>
      <c r="W173">
        <f t="shared" si="2"/>
        <v>12</v>
      </c>
    </row>
    <row r="174">
      <c r="A174" s="1">
        <v>7966.0</v>
      </c>
      <c r="B174" s="2">
        <v>43882.0</v>
      </c>
      <c r="C174" s="1">
        <v>5.5</v>
      </c>
      <c r="D174" s="1">
        <v>3.0</v>
      </c>
      <c r="E174" s="1">
        <v>1.0</v>
      </c>
      <c r="F174" s="1">
        <v>7.0</v>
      </c>
      <c r="G174" s="1">
        <v>0.0</v>
      </c>
      <c r="H174" s="1">
        <v>0.0</v>
      </c>
      <c r="I174" s="1">
        <v>0.0</v>
      </c>
      <c r="J174" s="1">
        <v>353.0</v>
      </c>
      <c r="K174" s="1" t="s">
        <v>23</v>
      </c>
      <c r="L174" s="1" t="s">
        <v>46</v>
      </c>
      <c r="M174" s="1"/>
      <c r="N174" s="1" t="s">
        <v>154</v>
      </c>
      <c r="O174" s="1" t="s">
        <v>155</v>
      </c>
      <c r="P174" s="1" t="s">
        <v>156</v>
      </c>
      <c r="Q174" s="1" t="s">
        <v>157</v>
      </c>
      <c r="R174" s="1" t="s">
        <v>158</v>
      </c>
      <c r="S174" s="1"/>
      <c r="T174" s="1"/>
      <c r="U174">
        <f t="shared" si="1"/>
        <v>5</v>
      </c>
      <c r="V174" s="1">
        <v>2.0</v>
      </c>
      <c r="W174">
        <f t="shared" si="2"/>
        <v>10</v>
      </c>
    </row>
    <row r="175">
      <c r="A175" s="1">
        <v>7968.0</v>
      </c>
      <c r="B175" s="2">
        <v>43884.0</v>
      </c>
      <c r="C175" s="1">
        <v>7.0</v>
      </c>
      <c r="D175" s="1">
        <v>0.0</v>
      </c>
      <c r="E175" s="1">
        <v>4.0</v>
      </c>
      <c r="F175" s="1">
        <v>0.0</v>
      </c>
      <c r="G175" s="1">
        <v>0.0</v>
      </c>
      <c r="H175" s="1">
        <v>0.0</v>
      </c>
      <c r="I175" s="1">
        <v>0.0</v>
      </c>
      <c r="J175" s="1">
        <v>186.0</v>
      </c>
      <c r="K175" s="1" t="s">
        <v>69</v>
      </c>
      <c r="L175" s="1" t="s">
        <v>46</v>
      </c>
      <c r="M175" s="1" t="s">
        <v>194</v>
      </c>
      <c r="N175" s="1" t="s">
        <v>107</v>
      </c>
      <c r="O175" s="1"/>
      <c r="P175" s="1"/>
      <c r="Q175" s="1"/>
      <c r="R175" s="1"/>
      <c r="S175" s="1"/>
      <c r="T175" s="1"/>
      <c r="U175">
        <f t="shared" si="1"/>
        <v>2</v>
      </c>
      <c r="V175" s="1">
        <v>1.0</v>
      </c>
      <c r="W175">
        <f t="shared" si="2"/>
        <v>2</v>
      </c>
    </row>
    <row r="176">
      <c r="A176" s="1">
        <v>7969.0</v>
      </c>
      <c r="B176" s="2">
        <v>43883.0</v>
      </c>
      <c r="C176" s="1">
        <v>3.0</v>
      </c>
      <c r="D176" s="1">
        <v>0.0</v>
      </c>
      <c r="E176" s="1">
        <v>0.0</v>
      </c>
      <c r="F176" s="1">
        <v>0.25</v>
      </c>
      <c r="G176" s="1">
        <v>0.0</v>
      </c>
      <c r="H176" s="1">
        <v>0.0</v>
      </c>
      <c r="I176" s="1">
        <v>0.0</v>
      </c>
      <c r="J176" s="1">
        <v>60.5</v>
      </c>
      <c r="K176" s="1" t="s">
        <v>88</v>
      </c>
      <c r="L176" s="1" t="s">
        <v>46</v>
      </c>
      <c r="M176" s="1" t="s">
        <v>55</v>
      </c>
      <c r="N176" s="1"/>
      <c r="O176" s="1"/>
      <c r="P176" s="1"/>
      <c r="Q176" s="1"/>
      <c r="R176" s="1"/>
      <c r="S176" s="1"/>
      <c r="T176" s="1"/>
      <c r="U176">
        <f t="shared" si="1"/>
        <v>1</v>
      </c>
      <c r="V176" s="1">
        <v>1.25</v>
      </c>
      <c r="W176">
        <f t="shared" si="2"/>
        <v>1.25</v>
      </c>
    </row>
    <row r="177">
      <c r="A177" s="1">
        <v>7970.0</v>
      </c>
      <c r="B177" s="2">
        <v>43883.0</v>
      </c>
      <c r="C177" s="1">
        <v>1.5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27.0</v>
      </c>
      <c r="K177" s="1" t="s">
        <v>89</v>
      </c>
      <c r="L177" s="1" t="s">
        <v>46</v>
      </c>
      <c r="M177" s="1" t="s">
        <v>30</v>
      </c>
      <c r="N177" s="1"/>
      <c r="O177" s="1"/>
      <c r="P177" s="1"/>
      <c r="Q177" s="1"/>
      <c r="R177" s="1"/>
      <c r="S177" s="1"/>
      <c r="T177" s="1"/>
      <c r="U177">
        <f t="shared" si="1"/>
        <v>1</v>
      </c>
      <c r="V177" s="1">
        <v>0.25</v>
      </c>
      <c r="W177">
        <f t="shared" si="2"/>
        <v>0.25</v>
      </c>
    </row>
    <row r="178">
      <c r="A178" s="1">
        <v>7971.0</v>
      </c>
      <c r="B178" s="2">
        <v>43883.0</v>
      </c>
      <c r="C178" s="1">
        <v>5.0</v>
      </c>
      <c r="D178" s="1">
        <v>0.0</v>
      </c>
      <c r="E178" s="1">
        <v>2.0</v>
      </c>
      <c r="F178" s="1">
        <v>8.0</v>
      </c>
      <c r="G178" s="1">
        <v>0.0</v>
      </c>
      <c r="H178" s="1">
        <v>3.0</v>
      </c>
      <c r="I178" s="1">
        <v>0.0</v>
      </c>
      <c r="J178" s="1">
        <v>406.0</v>
      </c>
      <c r="K178" s="1" t="s">
        <v>28</v>
      </c>
      <c r="L178" s="1" t="s">
        <v>46</v>
      </c>
      <c r="M178" s="1"/>
      <c r="N178" s="1" t="s">
        <v>163</v>
      </c>
      <c r="O178" s="1" t="s">
        <v>30</v>
      </c>
      <c r="P178" s="1" t="s">
        <v>31</v>
      </c>
      <c r="Q178" s="1" t="s">
        <v>33</v>
      </c>
      <c r="R178" s="1"/>
      <c r="S178" s="1"/>
      <c r="T178" s="1"/>
      <c r="U178">
        <f t="shared" si="1"/>
        <v>4</v>
      </c>
      <c r="V178" s="1">
        <v>1.75</v>
      </c>
      <c r="W178">
        <f t="shared" si="2"/>
        <v>7</v>
      </c>
    </row>
    <row r="179">
      <c r="A179" s="1">
        <v>7972.0</v>
      </c>
      <c r="B179" s="2">
        <v>43883.0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 t="s">
        <v>50</v>
      </c>
      <c r="L179" s="1" t="s">
        <v>46</v>
      </c>
      <c r="M179" s="1"/>
      <c r="N179" s="1" t="s">
        <v>52</v>
      </c>
      <c r="O179" s="1"/>
      <c r="P179" s="1"/>
      <c r="Q179" s="1"/>
      <c r="R179" s="1"/>
      <c r="S179" s="1"/>
      <c r="T179" s="1"/>
      <c r="U179">
        <f t="shared" si="1"/>
        <v>1</v>
      </c>
      <c r="V179" s="1">
        <v>2.0</v>
      </c>
      <c r="W179">
        <f t="shared" si="2"/>
        <v>2</v>
      </c>
    </row>
    <row r="180">
      <c r="A180" s="1">
        <v>7973.0</v>
      </c>
      <c r="B180" s="2">
        <v>43883.0</v>
      </c>
      <c r="C180" s="1">
        <v>1.0</v>
      </c>
      <c r="D180" s="1">
        <v>3.0</v>
      </c>
      <c r="E180" s="1">
        <v>0.0</v>
      </c>
      <c r="F180" s="1">
        <v>0.0</v>
      </c>
      <c r="G180" s="1">
        <v>4.0</v>
      </c>
      <c r="H180" s="1">
        <v>0.0</v>
      </c>
      <c r="I180" s="1">
        <v>0.0</v>
      </c>
      <c r="J180" s="1">
        <v>179.0</v>
      </c>
      <c r="K180" s="1" t="s">
        <v>101</v>
      </c>
      <c r="L180" s="1" t="s">
        <v>46</v>
      </c>
      <c r="M180" s="1"/>
      <c r="N180" s="1" t="s">
        <v>165</v>
      </c>
      <c r="O180" s="1" t="s">
        <v>52</v>
      </c>
      <c r="P180" s="1" t="s">
        <v>166</v>
      </c>
      <c r="Q180" s="1"/>
      <c r="R180" s="1"/>
      <c r="S180" s="1"/>
      <c r="T180" s="1"/>
      <c r="U180">
        <f t="shared" si="1"/>
        <v>3</v>
      </c>
      <c r="V180" s="1">
        <v>1.5</v>
      </c>
      <c r="W180">
        <f t="shared" si="2"/>
        <v>4.5</v>
      </c>
    </row>
    <row r="181">
      <c r="A181" s="1">
        <v>7974.0</v>
      </c>
      <c r="B181" s="2">
        <v>43884.0</v>
      </c>
      <c r="C181" s="1">
        <v>5.0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90.0</v>
      </c>
      <c r="K181" s="1" t="s">
        <v>89</v>
      </c>
      <c r="L181" s="1" t="s">
        <v>46</v>
      </c>
      <c r="M181" s="1" t="s">
        <v>115</v>
      </c>
      <c r="N181" s="1"/>
      <c r="O181" s="1"/>
      <c r="P181" s="1"/>
      <c r="Q181" s="1"/>
      <c r="R181" s="1"/>
      <c r="S181" s="1"/>
      <c r="T181" s="1"/>
      <c r="U181">
        <f t="shared" si="1"/>
        <v>1</v>
      </c>
      <c r="V181" s="1">
        <v>0.2</v>
      </c>
      <c r="W181">
        <f t="shared" si="2"/>
        <v>0.2</v>
      </c>
    </row>
    <row r="182">
      <c r="A182" s="1">
        <v>7975.0</v>
      </c>
      <c r="B182" s="2">
        <v>43884.0</v>
      </c>
      <c r="C182" s="1">
        <v>5.0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90.0</v>
      </c>
      <c r="K182" s="1" t="s">
        <v>53</v>
      </c>
      <c r="L182" s="1" t="s">
        <v>46</v>
      </c>
      <c r="M182" s="1" t="s">
        <v>174</v>
      </c>
      <c r="N182" s="1" t="s">
        <v>174</v>
      </c>
      <c r="O182" s="1"/>
      <c r="P182" s="1"/>
      <c r="Q182" s="1"/>
      <c r="R182" s="1"/>
      <c r="S182" s="1"/>
      <c r="T182" s="1"/>
      <c r="U182">
        <f t="shared" si="1"/>
        <v>2</v>
      </c>
      <c r="V182" s="1">
        <v>0.75</v>
      </c>
      <c r="W182">
        <f t="shared" si="2"/>
        <v>1.5</v>
      </c>
    </row>
    <row r="183">
      <c r="A183" s="1">
        <v>7976.0</v>
      </c>
      <c r="B183" s="2">
        <v>43884.0</v>
      </c>
      <c r="C183" s="1">
        <v>6.0</v>
      </c>
      <c r="D183" s="1">
        <v>0.0</v>
      </c>
      <c r="E183" s="1">
        <v>1.5</v>
      </c>
      <c r="F183" s="1">
        <v>9.0</v>
      </c>
      <c r="G183" s="1">
        <v>1.0</v>
      </c>
      <c r="H183" s="1">
        <v>3.5</v>
      </c>
      <c r="I183" s="1">
        <v>3.0</v>
      </c>
      <c r="J183" s="1">
        <v>481.5</v>
      </c>
      <c r="K183" s="1" t="s">
        <v>28</v>
      </c>
      <c r="L183" s="1" t="s">
        <v>46</v>
      </c>
      <c r="M183" s="1" t="s">
        <v>195</v>
      </c>
      <c r="N183" s="1"/>
      <c r="O183" s="1" t="s">
        <v>115</v>
      </c>
      <c r="P183" s="1" t="s">
        <v>120</v>
      </c>
      <c r="Q183" s="1" t="s">
        <v>22</v>
      </c>
      <c r="R183" s="1"/>
      <c r="S183" s="1"/>
      <c r="T183" s="1"/>
      <c r="U183">
        <f t="shared" si="1"/>
        <v>4</v>
      </c>
      <c r="V183" s="1">
        <v>1.5</v>
      </c>
      <c r="W183">
        <f t="shared" si="2"/>
        <v>6</v>
      </c>
    </row>
    <row r="184">
      <c r="A184" s="1">
        <v>7977.0</v>
      </c>
      <c r="B184" s="2">
        <v>43884.0</v>
      </c>
      <c r="C184" s="1">
        <v>4.0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72.0</v>
      </c>
      <c r="K184" s="1" t="s">
        <v>88</v>
      </c>
      <c r="L184" s="1" t="s">
        <v>46</v>
      </c>
      <c r="M184" s="1" t="s">
        <v>121</v>
      </c>
      <c r="N184" s="1"/>
      <c r="O184" s="1"/>
      <c r="P184" s="1"/>
      <c r="Q184" s="1"/>
      <c r="R184" s="1"/>
      <c r="S184" s="1"/>
      <c r="T184" s="1"/>
      <c r="U184">
        <f t="shared" si="1"/>
        <v>1</v>
      </c>
      <c r="V184" s="1">
        <v>0.75</v>
      </c>
      <c r="W184">
        <f t="shared" si="2"/>
        <v>0.75</v>
      </c>
    </row>
    <row r="185">
      <c r="A185" s="1">
        <v>7978.0</v>
      </c>
      <c r="B185" s="2">
        <v>43884.0</v>
      </c>
      <c r="C185" s="1">
        <v>3.0</v>
      </c>
      <c r="D185" s="1">
        <v>0.0</v>
      </c>
      <c r="E185" s="1">
        <v>1.0</v>
      </c>
      <c r="F185" s="1">
        <v>9.0</v>
      </c>
      <c r="G185" s="1">
        <v>0.0</v>
      </c>
      <c r="H185" s="1">
        <v>0.0</v>
      </c>
      <c r="I185" s="1">
        <v>2.0</v>
      </c>
      <c r="J185" s="1">
        <v>303.0</v>
      </c>
      <c r="K185" s="1" t="s">
        <v>23</v>
      </c>
      <c r="L185" s="1" t="s">
        <v>46</v>
      </c>
      <c r="M185" s="1"/>
      <c r="N185" s="1" t="s">
        <v>175</v>
      </c>
      <c r="O185" s="1" t="s">
        <v>176</v>
      </c>
      <c r="P185" s="1" t="s">
        <v>196</v>
      </c>
      <c r="Q185" s="1" t="s">
        <v>177</v>
      </c>
      <c r="R185" s="1" t="s">
        <v>197</v>
      </c>
      <c r="S185" s="1"/>
      <c r="T185" s="1"/>
      <c r="U185">
        <f t="shared" si="1"/>
        <v>5</v>
      </c>
      <c r="V185" s="1">
        <v>2.25</v>
      </c>
      <c r="W185">
        <f t="shared" si="2"/>
        <v>11.25</v>
      </c>
    </row>
    <row r="186">
      <c r="A186" s="1">
        <v>7980.0</v>
      </c>
      <c r="B186" s="2">
        <v>43884.0</v>
      </c>
      <c r="C186" s="1">
        <v>23.0</v>
      </c>
      <c r="D186" s="1">
        <v>8.0</v>
      </c>
      <c r="E186" s="1">
        <v>4.0</v>
      </c>
      <c r="F186" s="1">
        <v>11.0</v>
      </c>
      <c r="G186" s="1">
        <v>1.5</v>
      </c>
      <c r="H186" s="1">
        <v>0.0</v>
      </c>
      <c r="I186" s="1">
        <v>0.0</v>
      </c>
      <c r="J186" s="1">
        <v>951.0</v>
      </c>
      <c r="K186" s="1" t="s">
        <v>57</v>
      </c>
      <c r="L186" s="1" t="s">
        <v>46</v>
      </c>
      <c r="M186" s="1"/>
      <c r="N186" s="1" t="s">
        <v>58</v>
      </c>
      <c r="O186" s="1" t="s">
        <v>198</v>
      </c>
      <c r="P186" s="1"/>
      <c r="Q186" s="1"/>
      <c r="R186" s="1"/>
      <c r="S186" s="1"/>
      <c r="T186" s="1"/>
      <c r="U186">
        <f t="shared" si="1"/>
        <v>2</v>
      </c>
      <c r="V186" s="1">
        <v>2.0</v>
      </c>
      <c r="W186">
        <f t="shared" si="2"/>
        <v>4</v>
      </c>
    </row>
    <row r="187">
      <c r="A187" s="1">
        <v>7983.0</v>
      </c>
      <c r="B187" s="2">
        <v>43885.0</v>
      </c>
      <c r="C187" s="1">
        <v>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18.0</v>
      </c>
      <c r="K187" s="1" t="s">
        <v>45</v>
      </c>
      <c r="L187" s="1" t="s">
        <v>46</v>
      </c>
      <c r="M187" s="1" t="s">
        <v>132</v>
      </c>
      <c r="N187" s="1"/>
      <c r="O187" s="1"/>
      <c r="P187" s="1"/>
      <c r="Q187" s="1"/>
      <c r="R187" s="1"/>
      <c r="S187" s="1"/>
      <c r="T187" s="1"/>
      <c r="U187">
        <f t="shared" si="1"/>
        <v>1</v>
      </c>
      <c r="V187" s="1">
        <v>3.0</v>
      </c>
      <c r="W187">
        <f t="shared" si="2"/>
        <v>3</v>
      </c>
    </row>
    <row r="188">
      <c r="A188" s="1">
        <v>7984.0</v>
      </c>
      <c r="B188" s="2">
        <v>43885.0</v>
      </c>
      <c r="C188" s="1">
        <v>2.0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36.0</v>
      </c>
      <c r="K188" s="1" t="s">
        <v>89</v>
      </c>
      <c r="L188" s="1" t="s">
        <v>46</v>
      </c>
      <c r="M188" s="1" t="s">
        <v>43</v>
      </c>
      <c r="N188" s="1"/>
      <c r="O188" s="1"/>
      <c r="P188" s="1"/>
      <c r="Q188" s="1"/>
      <c r="R188" s="1"/>
      <c r="S188" s="1"/>
      <c r="T188" s="1"/>
      <c r="U188">
        <f t="shared" si="1"/>
        <v>1</v>
      </c>
      <c r="V188" s="1">
        <v>0.25</v>
      </c>
      <c r="W188">
        <f t="shared" si="2"/>
        <v>0.25</v>
      </c>
    </row>
    <row r="189">
      <c r="A189" s="1">
        <v>7985.0</v>
      </c>
      <c r="B189" s="2">
        <v>43885.0</v>
      </c>
      <c r="C189" s="1">
        <v>7.0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126.0</v>
      </c>
      <c r="K189" s="1" t="s">
        <v>53</v>
      </c>
      <c r="L189" s="1" t="s">
        <v>46</v>
      </c>
      <c r="M189" s="1" t="s">
        <v>133</v>
      </c>
      <c r="N189" s="1"/>
      <c r="O189" s="1"/>
      <c r="P189" s="1"/>
      <c r="Q189" s="1"/>
      <c r="R189" s="1"/>
      <c r="S189" s="1"/>
      <c r="T189" s="1"/>
      <c r="U189">
        <f t="shared" si="1"/>
        <v>1</v>
      </c>
      <c r="V189" s="1">
        <v>1.0</v>
      </c>
      <c r="W189">
        <f t="shared" si="2"/>
        <v>1</v>
      </c>
    </row>
    <row r="190">
      <c r="A190" s="1">
        <v>7986.0</v>
      </c>
      <c r="B190" s="2">
        <v>43885.0</v>
      </c>
      <c r="C190" s="1">
        <v>3.0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54.0</v>
      </c>
      <c r="K190" s="1" t="s">
        <v>88</v>
      </c>
      <c r="L190" s="1" t="s">
        <v>46</v>
      </c>
      <c r="M190" s="1" t="s">
        <v>179</v>
      </c>
      <c r="N190" s="1"/>
      <c r="O190" s="1"/>
      <c r="P190" s="1"/>
      <c r="Q190" s="1"/>
      <c r="R190" s="1"/>
      <c r="S190" s="1"/>
      <c r="T190" s="1"/>
      <c r="U190">
        <f t="shared" si="1"/>
        <v>1</v>
      </c>
      <c r="V190" s="1">
        <v>1.0</v>
      </c>
      <c r="W190">
        <f t="shared" si="2"/>
        <v>1</v>
      </c>
    </row>
    <row r="191">
      <c r="A191" s="1">
        <v>7987.0</v>
      </c>
      <c r="B191" s="2">
        <v>43885.0</v>
      </c>
      <c r="C191" s="1">
        <v>4.0</v>
      </c>
      <c r="D191" s="1">
        <v>3.0</v>
      </c>
      <c r="E191" s="1">
        <v>6.0</v>
      </c>
      <c r="F191" s="1">
        <v>10.0</v>
      </c>
      <c r="G191" s="1">
        <v>1.0</v>
      </c>
      <c r="H191" s="1">
        <v>2.0</v>
      </c>
      <c r="I191" s="1">
        <v>0.0</v>
      </c>
      <c r="J191" s="1">
        <v>557.0</v>
      </c>
      <c r="K191" s="1" t="s">
        <v>28</v>
      </c>
      <c r="L191" s="1" t="s">
        <v>46</v>
      </c>
      <c r="M191" s="1"/>
      <c r="N191" s="1" t="s">
        <v>132</v>
      </c>
      <c r="O191" s="1" t="s">
        <v>43</v>
      </c>
      <c r="P191" s="1" t="s">
        <v>44</v>
      </c>
      <c r="Q191" s="1"/>
      <c r="R191" s="1"/>
      <c r="S191" s="1"/>
      <c r="T191" s="1"/>
      <c r="U191">
        <f t="shared" si="1"/>
        <v>3</v>
      </c>
      <c r="V191" s="1">
        <v>1.75</v>
      </c>
      <c r="W191">
        <f t="shared" si="2"/>
        <v>5.25</v>
      </c>
    </row>
    <row r="192">
      <c r="A192" s="1">
        <v>7988.0</v>
      </c>
      <c r="B192" s="2">
        <v>43885.0</v>
      </c>
      <c r="C192" s="1">
        <v>10.0</v>
      </c>
      <c r="D192" s="1">
        <v>1.0</v>
      </c>
      <c r="E192" s="1">
        <v>4.0</v>
      </c>
      <c r="F192" s="1">
        <v>5.0</v>
      </c>
      <c r="G192" s="1">
        <v>7.0</v>
      </c>
      <c r="H192" s="1">
        <v>0.0</v>
      </c>
      <c r="I192" s="1">
        <v>0.0</v>
      </c>
      <c r="J192" s="1">
        <v>571.0</v>
      </c>
      <c r="K192" s="1" t="s">
        <v>15</v>
      </c>
      <c r="L192" s="1" t="s">
        <v>46</v>
      </c>
      <c r="M192" s="1"/>
      <c r="N192" s="1" t="s">
        <v>17</v>
      </c>
      <c r="O192" s="1" t="s">
        <v>180</v>
      </c>
      <c r="P192" s="1" t="s">
        <v>18</v>
      </c>
      <c r="Q192" s="1" t="s">
        <v>181</v>
      </c>
      <c r="R192" s="1" t="s">
        <v>19</v>
      </c>
      <c r="S192" s="1" t="s">
        <v>20</v>
      </c>
      <c r="T192" s="1" t="s">
        <v>21</v>
      </c>
      <c r="U192">
        <f t="shared" si="1"/>
        <v>7</v>
      </c>
      <c r="V192" s="1">
        <v>2.0</v>
      </c>
      <c r="W192">
        <f t="shared" si="2"/>
        <v>14</v>
      </c>
    </row>
    <row r="193">
      <c r="A193" s="1">
        <v>7990.0</v>
      </c>
      <c r="B193" s="2">
        <v>43885.0</v>
      </c>
      <c r="C193" s="1">
        <v>4.7</v>
      </c>
      <c r="D193" s="1">
        <v>0.0</v>
      </c>
      <c r="E193" s="1">
        <v>1.3</v>
      </c>
      <c r="F193" s="1">
        <v>0.0</v>
      </c>
      <c r="G193" s="1">
        <v>0.0</v>
      </c>
      <c r="H193" s="1">
        <v>3.7</v>
      </c>
      <c r="I193" s="1">
        <v>0.0</v>
      </c>
      <c r="J193" s="1">
        <v>200.3</v>
      </c>
      <c r="K193" s="1" t="s">
        <v>69</v>
      </c>
      <c r="L193" s="1" t="s">
        <v>46</v>
      </c>
      <c r="M193" s="1" t="s">
        <v>70</v>
      </c>
      <c r="N193" s="1" t="s">
        <v>181</v>
      </c>
      <c r="O193" s="1" t="s">
        <v>21</v>
      </c>
      <c r="P193" s="1"/>
      <c r="Q193" s="1"/>
      <c r="R193" s="1"/>
      <c r="S193" s="1"/>
      <c r="T193" s="1"/>
      <c r="U193">
        <f t="shared" si="1"/>
        <v>3</v>
      </c>
      <c r="V193" s="1">
        <v>0.5</v>
      </c>
      <c r="W193">
        <f t="shared" si="2"/>
        <v>1.5</v>
      </c>
    </row>
    <row r="194">
      <c r="A194" s="1">
        <v>7991.0</v>
      </c>
      <c r="B194" s="2">
        <v>43885.0</v>
      </c>
      <c r="C194" s="1">
        <v>3.0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54.0</v>
      </c>
      <c r="K194" s="1" t="s">
        <v>135</v>
      </c>
      <c r="L194" s="1" t="s">
        <v>46</v>
      </c>
      <c r="M194" s="1" t="s">
        <v>17</v>
      </c>
      <c r="N194" s="1"/>
      <c r="O194" s="1"/>
      <c r="P194" s="1"/>
      <c r="Q194" s="1"/>
      <c r="R194" s="1"/>
      <c r="S194" s="1"/>
      <c r="T194" s="1"/>
      <c r="U194">
        <f t="shared" si="1"/>
        <v>1</v>
      </c>
      <c r="V194" s="1">
        <v>0.5</v>
      </c>
      <c r="W194">
        <f t="shared" si="2"/>
        <v>0.5</v>
      </c>
    </row>
    <row r="195">
      <c r="A195" s="1">
        <v>7992.0</v>
      </c>
      <c r="B195" s="2">
        <v>43865.0</v>
      </c>
      <c r="C195" s="1">
        <v>0.0</v>
      </c>
      <c r="D195" s="1">
        <v>26.0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494.0</v>
      </c>
      <c r="K195" s="1" t="s">
        <v>199</v>
      </c>
      <c r="L195" s="1" t="s">
        <v>46</v>
      </c>
      <c r="U195">
        <f t="shared" si="1"/>
        <v>0</v>
      </c>
      <c r="V195" s="1">
        <v>1.0</v>
      </c>
      <c r="W195">
        <f t="shared" si="2"/>
        <v>0</v>
      </c>
    </row>
    <row r="196">
      <c r="A196" s="1">
        <v>7996.0</v>
      </c>
      <c r="B196" s="2">
        <v>43886.0</v>
      </c>
      <c r="C196" s="1">
        <v>0.0</v>
      </c>
      <c r="D196" s="1">
        <v>0.0</v>
      </c>
      <c r="E196" s="1">
        <v>0.0</v>
      </c>
      <c r="F196" s="1">
        <v>2.0</v>
      </c>
      <c r="G196" s="1">
        <v>0.0</v>
      </c>
      <c r="H196" s="1">
        <v>0.0</v>
      </c>
      <c r="I196" s="1">
        <v>0.0</v>
      </c>
      <c r="J196" s="1">
        <v>52.0</v>
      </c>
      <c r="K196" s="1" t="s">
        <v>143</v>
      </c>
      <c r="L196" s="1" t="s">
        <v>46</v>
      </c>
      <c r="M196" s="1" t="s">
        <v>105</v>
      </c>
      <c r="N196" s="1" t="s">
        <v>52</v>
      </c>
      <c r="O196" s="1"/>
      <c r="P196" s="1"/>
      <c r="Q196" s="1"/>
      <c r="R196" s="1"/>
      <c r="S196" s="1"/>
      <c r="T196" s="1"/>
      <c r="U196">
        <f t="shared" si="1"/>
        <v>2</v>
      </c>
      <c r="V196" s="1">
        <v>2.0</v>
      </c>
      <c r="W196">
        <f t="shared" si="2"/>
        <v>4</v>
      </c>
    </row>
    <row r="197">
      <c r="A197" s="1">
        <v>7997.0</v>
      </c>
      <c r="B197" s="2">
        <v>43886.0</v>
      </c>
      <c r="C197" s="1">
        <v>4.0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72.0</v>
      </c>
      <c r="K197" s="1" t="s">
        <v>89</v>
      </c>
      <c r="L197" s="1" t="s">
        <v>46</v>
      </c>
      <c r="M197" s="1" t="s">
        <v>65</v>
      </c>
      <c r="N197" s="1"/>
      <c r="O197" s="1"/>
      <c r="P197" s="1"/>
      <c r="Q197" s="1"/>
      <c r="R197" s="1"/>
      <c r="S197" s="1"/>
      <c r="T197" s="1"/>
      <c r="U197">
        <f t="shared" si="1"/>
        <v>1</v>
      </c>
      <c r="V197" s="1">
        <v>0.5</v>
      </c>
      <c r="W197">
        <f t="shared" si="2"/>
        <v>0.5</v>
      </c>
    </row>
    <row r="198">
      <c r="A198" s="1">
        <v>8004.0</v>
      </c>
      <c r="B198" s="2">
        <v>43888.0</v>
      </c>
      <c r="C198" s="1">
        <v>5.0</v>
      </c>
      <c r="D198" s="1">
        <v>1.0</v>
      </c>
      <c r="E198" s="1">
        <v>2.0</v>
      </c>
      <c r="F198" s="1">
        <v>3.0</v>
      </c>
      <c r="G198" s="1">
        <v>2.0</v>
      </c>
      <c r="H198" s="1">
        <v>0.0</v>
      </c>
      <c r="I198" s="1">
        <v>0.0</v>
      </c>
      <c r="J198" s="1">
        <v>269.0</v>
      </c>
      <c r="K198" s="1" t="s">
        <v>23</v>
      </c>
      <c r="L198" s="1" t="s">
        <v>46</v>
      </c>
      <c r="M198" s="1"/>
      <c r="N198" s="1" t="s">
        <v>55</v>
      </c>
      <c r="O198" s="1" t="s">
        <v>140</v>
      </c>
      <c r="P198" s="1" t="s">
        <v>142</v>
      </c>
      <c r="Q198" s="1"/>
      <c r="R198" s="1"/>
      <c r="S198" s="1"/>
      <c r="T198" s="1"/>
      <c r="U198">
        <f t="shared" si="1"/>
        <v>3</v>
      </c>
      <c r="V198" s="1">
        <v>2.0</v>
      </c>
      <c r="W198">
        <f t="shared" si="2"/>
        <v>6</v>
      </c>
    </row>
    <row r="199">
      <c r="A199" s="1">
        <v>8007.0</v>
      </c>
      <c r="B199" s="2">
        <v>43887.0</v>
      </c>
      <c r="C199" s="1">
        <v>8.0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144.0</v>
      </c>
      <c r="K199" s="1" t="s">
        <v>53</v>
      </c>
      <c r="L199" s="1" t="s">
        <v>46</v>
      </c>
      <c r="M199" s="1" t="s">
        <v>191</v>
      </c>
      <c r="N199" s="1"/>
      <c r="O199" s="1"/>
      <c r="P199" s="1"/>
      <c r="Q199" s="1"/>
      <c r="R199" s="1"/>
      <c r="S199" s="1"/>
      <c r="T199" s="1"/>
      <c r="U199">
        <f t="shared" si="1"/>
        <v>1</v>
      </c>
      <c r="V199" s="1">
        <v>-1.0</v>
      </c>
      <c r="W199">
        <f t="shared" si="2"/>
        <v>-1</v>
      </c>
    </row>
    <row r="200">
      <c r="A200" s="1">
        <v>8008.0</v>
      </c>
      <c r="B200" s="2">
        <v>43887.0</v>
      </c>
      <c r="C200" s="1">
        <v>2.0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36.0</v>
      </c>
      <c r="K200" s="1" t="s">
        <v>89</v>
      </c>
      <c r="L200" s="1" t="s">
        <v>46</v>
      </c>
      <c r="M200" s="1" t="s">
        <v>36</v>
      </c>
      <c r="N200" s="1"/>
      <c r="O200" s="1"/>
      <c r="P200" s="1"/>
      <c r="Q200" s="1"/>
      <c r="R200" s="1"/>
      <c r="S200" s="1"/>
      <c r="T200" s="1"/>
      <c r="U200">
        <f t="shared" si="1"/>
        <v>1</v>
      </c>
      <c r="V200" s="1">
        <v>0.25</v>
      </c>
      <c r="W200">
        <f t="shared" si="2"/>
        <v>0.25</v>
      </c>
    </row>
    <row r="201">
      <c r="A201" s="1">
        <v>8009.0</v>
      </c>
      <c r="B201" s="2">
        <v>43887.0</v>
      </c>
      <c r="C201" s="1">
        <v>6.0</v>
      </c>
      <c r="D201" s="1">
        <v>1.0</v>
      </c>
      <c r="E201" s="1">
        <v>1.0</v>
      </c>
      <c r="F201" s="1">
        <v>2.0</v>
      </c>
      <c r="G201" s="1">
        <v>0.0</v>
      </c>
      <c r="H201" s="1">
        <v>0.0</v>
      </c>
      <c r="I201" s="1">
        <v>0.0</v>
      </c>
      <c r="J201" s="1">
        <v>194.0</v>
      </c>
      <c r="K201" s="1" t="s">
        <v>28</v>
      </c>
      <c r="L201" s="1" t="s">
        <v>46</v>
      </c>
      <c r="M201" s="1" t="s">
        <v>38</v>
      </c>
      <c r="N201" s="1"/>
      <c r="O201" s="1" t="s">
        <v>39</v>
      </c>
      <c r="P201" s="1" t="s">
        <v>36</v>
      </c>
      <c r="Q201" s="1" t="s">
        <v>40</v>
      </c>
      <c r="R201" s="1" t="s">
        <v>37</v>
      </c>
      <c r="S201" s="1" t="s">
        <v>41</v>
      </c>
      <c r="T201" s="1"/>
      <c r="U201">
        <f t="shared" si="1"/>
        <v>6</v>
      </c>
      <c r="V201" s="1">
        <v>0.75</v>
      </c>
      <c r="W201">
        <f t="shared" si="2"/>
        <v>4.5</v>
      </c>
    </row>
    <row r="202">
      <c r="A202" s="1">
        <v>8010.0</v>
      </c>
      <c r="B202" s="2">
        <v>43887.0</v>
      </c>
      <c r="C202" s="1">
        <v>3.0</v>
      </c>
      <c r="D202" s="1">
        <v>3.0</v>
      </c>
      <c r="E202" s="1">
        <v>4.0</v>
      </c>
      <c r="F202" s="1">
        <v>6.5</v>
      </c>
      <c r="G202" s="1">
        <v>0.5</v>
      </c>
      <c r="H202" s="1">
        <v>0.0</v>
      </c>
      <c r="I202" s="1">
        <v>0.0</v>
      </c>
      <c r="J202" s="1">
        <v>353.0</v>
      </c>
      <c r="K202" s="1" t="s">
        <v>15</v>
      </c>
      <c r="L202" s="1" t="s">
        <v>46</v>
      </c>
      <c r="M202" s="1"/>
      <c r="N202" s="1" t="s">
        <v>17</v>
      </c>
      <c r="O202" s="1" t="s">
        <v>72</v>
      </c>
      <c r="P202" s="1" t="s">
        <v>73</v>
      </c>
      <c r="Q202" s="1" t="s">
        <v>200</v>
      </c>
      <c r="R202" s="1" t="s">
        <v>201</v>
      </c>
      <c r="S202" s="1"/>
      <c r="T202" s="1"/>
      <c r="U202">
        <f t="shared" si="1"/>
        <v>5</v>
      </c>
      <c r="V202" s="1">
        <v>2.0</v>
      </c>
      <c r="W202">
        <f t="shared" si="2"/>
        <v>10</v>
      </c>
    </row>
    <row r="203">
      <c r="A203" s="1">
        <v>8011.0</v>
      </c>
      <c r="B203" s="2">
        <v>43887.0</v>
      </c>
      <c r="C203" s="1">
        <v>0.0</v>
      </c>
      <c r="D203" s="1">
        <v>0.0</v>
      </c>
      <c r="E203" s="1">
        <v>1.0</v>
      </c>
      <c r="F203" s="1">
        <v>0.0</v>
      </c>
      <c r="G203" s="1">
        <v>6.0</v>
      </c>
      <c r="H203" s="1">
        <v>0.0</v>
      </c>
      <c r="I203" s="1">
        <v>0.0</v>
      </c>
      <c r="J203" s="1">
        <v>171.0</v>
      </c>
      <c r="K203" s="1" t="s">
        <v>202</v>
      </c>
      <c r="L203" s="1" t="s">
        <v>46</v>
      </c>
      <c r="M203" s="1"/>
      <c r="N203" s="1"/>
      <c r="O203" s="1"/>
      <c r="P203" s="1"/>
      <c r="Q203" s="1"/>
      <c r="R203" s="1"/>
      <c r="S203" s="1"/>
      <c r="T203" s="1"/>
      <c r="U203">
        <f t="shared" si="1"/>
        <v>0</v>
      </c>
      <c r="V203" s="1">
        <v>1.0</v>
      </c>
      <c r="W203">
        <f t="shared" si="2"/>
        <v>0</v>
      </c>
    </row>
    <row r="204">
      <c r="A204" s="1">
        <v>8012.0</v>
      </c>
      <c r="B204" s="2">
        <v>43888.0</v>
      </c>
      <c r="C204" s="1">
        <v>4.0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72.0</v>
      </c>
      <c r="K204" s="1" t="s">
        <v>53</v>
      </c>
      <c r="L204" s="1" t="s">
        <v>46</v>
      </c>
      <c r="M204" s="1" t="s">
        <v>192</v>
      </c>
      <c r="N204" s="1"/>
      <c r="O204" s="1"/>
      <c r="P204" s="1"/>
      <c r="Q204" s="1"/>
      <c r="R204" s="1"/>
      <c r="S204" s="1"/>
      <c r="T204" s="1"/>
      <c r="U204">
        <f t="shared" si="1"/>
        <v>1</v>
      </c>
      <c r="V204" s="1">
        <v>1.0</v>
      </c>
      <c r="W204">
        <f t="shared" si="2"/>
        <v>1</v>
      </c>
    </row>
    <row r="205">
      <c r="A205" s="1">
        <v>8013.0</v>
      </c>
      <c r="B205" s="2">
        <v>43888.0</v>
      </c>
      <c r="C205" s="1">
        <v>3.6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64.8</v>
      </c>
      <c r="K205" s="1" t="s">
        <v>88</v>
      </c>
      <c r="L205" s="1" t="s">
        <v>46</v>
      </c>
      <c r="M205" s="1" t="s">
        <v>76</v>
      </c>
      <c r="N205" s="1"/>
      <c r="O205" s="1"/>
      <c r="P205" s="1"/>
      <c r="Q205" s="1"/>
      <c r="R205" s="1"/>
      <c r="S205" s="1"/>
      <c r="T205" s="1"/>
      <c r="U205">
        <f t="shared" si="1"/>
        <v>1</v>
      </c>
      <c r="V205" s="1">
        <v>1.0</v>
      </c>
      <c r="W205">
        <f t="shared" si="2"/>
        <v>1</v>
      </c>
    </row>
    <row r="206">
      <c r="A206" s="1">
        <v>8014.0</v>
      </c>
      <c r="B206" s="2">
        <v>43888.0</v>
      </c>
      <c r="C206" s="1">
        <v>2.0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36.0</v>
      </c>
      <c r="K206" s="1" t="s">
        <v>89</v>
      </c>
      <c r="L206" s="1" t="s">
        <v>46</v>
      </c>
      <c r="M206" s="1" t="s">
        <v>62</v>
      </c>
      <c r="N206" s="1"/>
      <c r="O206" s="1"/>
      <c r="P206" s="1"/>
      <c r="Q206" s="1"/>
      <c r="R206" s="1"/>
      <c r="S206" s="1"/>
      <c r="T206" s="1"/>
      <c r="U206">
        <f t="shared" si="1"/>
        <v>1</v>
      </c>
      <c r="V206" s="1">
        <v>0.25</v>
      </c>
      <c r="W206">
        <f t="shared" si="2"/>
        <v>0.25</v>
      </c>
    </row>
    <row r="207">
      <c r="A207" s="1">
        <v>8015.0</v>
      </c>
      <c r="B207" s="2">
        <v>43888.0</v>
      </c>
      <c r="C207" s="1">
        <v>6.0</v>
      </c>
      <c r="D207" s="1">
        <v>0.5</v>
      </c>
      <c r="E207" s="1">
        <v>0.0</v>
      </c>
      <c r="F207" s="1">
        <v>3.0</v>
      </c>
      <c r="G207" s="1">
        <v>0.5</v>
      </c>
      <c r="H207" s="1">
        <v>2.5</v>
      </c>
      <c r="I207" s="1">
        <v>0.0</v>
      </c>
      <c r="J207" s="1">
        <v>273.5</v>
      </c>
      <c r="K207" s="1" t="s">
        <v>28</v>
      </c>
      <c r="L207" s="1" t="s">
        <v>46</v>
      </c>
      <c r="M207" s="1"/>
      <c r="N207" s="1" t="s">
        <v>203</v>
      </c>
      <c r="O207" s="1" t="s">
        <v>151</v>
      </c>
      <c r="P207" s="1" t="s">
        <v>136</v>
      </c>
      <c r="Q207" s="1" t="s">
        <v>62</v>
      </c>
      <c r="R207" s="1" t="s">
        <v>152</v>
      </c>
      <c r="S207" s="1"/>
      <c r="T207" s="1"/>
      <c r="U207">
        <f t="shared" si="1"/>
        <v>5</v>
      </c>
      <c r="V207" s="1">
        <v>2.0</v>
      </c>
      <c r="W207">
        <f t="shared" si="2"/>
        <v>10</v>
      </c>
    </row>
    <row r="208">
      <c r="A208" s="1">
        <v>8016.0</v>
      </c>
      <c r="B208" s="2">
        <v>43888.0</v>
      </c>
      <c r="C208" s="1">
        <v>4.0</v>
      </c>
      <c r="D208" s="1">
        <v>1.0</v>
      </c>
      <c r="E208" s="1">
        <v>2.0</v>
      </c>
      <c r="F208" s="1">
        <v>9.0</v>
      </c>
      <c r="G208" s="1">
        <v>1.0</v>
      </c>
      <c r="H208" s="1">
        <v>0.0</v>
      </c>
      <c r="I208" s="1">
        <v>0.0</v>
      </c>
      <c r="J208" s="1">
        <v>381.0</v>
      </c>
      <c r="K208" s="1" t="s">
        <v>15</v>
      </c>
      <c r="L208" s="1" t="s">
        <v>46</v>
      </c>
      <c r="M208" s="1"/>
      <c r="N208" s="1" t="s">
        <v>17</v>
      </c>
      <c r="O208" s="1" t="s">
        <v>137</v>
      </c>
      <c r="P208" s="1" t="s">
        <v>138</v>
      </c>
      <c r="Q208" s="1" t="s">
        <v>82</v>
      </c>
      <c r="R208" s="1" t="s">
        <v>139</v>
      </c>
      <c r="S208" s="1" t="s">
        <v>153</v>
      </c>
      <c r="T208" s="1"/>
      <c r="U208">
        <f t="shared" si="1"/>
        <v>6</v>
      </c>
      <c r="V208" s="1">
        <v>2.0</v>
      </c>
      <c r="W208">
        <f t="shared" si="2"/>
        <v>12</v>
      </c>
    </row>
    <row r="209">
      <c r="A209" s="1">
        <v>8017.0</v>
      </c>
      <c r="B209" s="2">
        <v>43888.0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18.0</v>
      </c>
      <c r="K209" s="1" t="s">
        <v>135</v>
      </c>
      <c r="L209" s="1" t="s">
        <v>46</v>
      </c>
      <c r="M209" s="1" t="s">
        <v>17</v>
      </c>
      <c r="N209" s="1"/>
      <c r="O209" s="1"/>
      <c r="P209" s="1"/>
      <c r="Q209" s="1"/>
      <c r="R209" s="1"/>
      <c r="S209" s="1"/>
      <c r="T209" s="1"/>
      <c r="U209">
        <f t="shared" si="1"/>
        <v>1</v>
      </c>
      <c r="V209" s="1">
        <v>1.0</v>
      </c>
      <c r="W209">
        <f t="shared" si="2"/>
        <v>1</v>
      </c>
    </row>
    <row r="210">
      <c r="A210" s="1">
        <v>8018.0</v>
      </c>
      <c r="B210" s="2">
        <v>43888.0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 t="s">
        <v>69</v>
      </c>
      <c r="L210" s="1" t="s">
        <v>46</v>
      </c>
      <c r="M210" s="1" t="s">
        <v>153</v>
      </c>
      <c r="N210" s="1"/>
      <c r="O210" s="1"/>
      <c r="P210" s="1"/>
      <c r="Q210" s="1"/>
      <c r="R210" s="1"/>
      <c r="S210" s="1"/>
      <c r="T210" s="1"/>
      <c r="U210">
        <f t="shared" si="1"/>
        <v>1</v>
      </c>
      <c r="V210" s="1">
        <v>0.0</v>
      </c>
      <c r="W210">
        <f t="shared" si="2"/>
        <v>0</v>
      </c>
    </row>
    <row r="211">
      <c r="A211" s="1">
        <v>8019.0</v>
      </c>
      <c r="B211" s="2">
        <v>43888.0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19.0</v>
      </c>
      <c r="K211" s="1" t="s">
        <v>101</v>
      </c>
      <c r="L211" s="1" t="s">
        <v>46</v>
      </c>
      <c r="M211" s="1" t="s">
        <v>62</v>
      </c>
      <c r="N211" s="1"/>
      <c r="O211" s="1"/>
      <c r="P211" s="1"/>
      <c r="Q211" s="1"/>
      <c r="R211" s="1"/>
      <c r="S211" s="1"/>
      <c r="T211" s="1"/>
      <c r="U211">
        <f t="shared" si="1"/>
        <v>1</v>
      </c>
      <c r="V211" s="1">
        <v>0.5</v>
      </c>
      <c r="W211">
        <f t="shared" si="2"/>
        <v>0.5</v>
      </c>
    </row>
    <row r="212">
      <c r="A212" s="1">
        <v>8020.0</v>
      </c>
      <c r="B212" s="2">
        <v>43888.0</v>
      </c>
      <c r="C212" s="1">
        <v>0.0</v>
      </c>
      <c r="D212" s="1">
        <v>1.0</v>
      </c>
      <c r="E212" s="1">
        <v>0.0</v>
      </c>
      <c r="F212" s="1">
        <v>0.0</v>
      </c>
      <c r="G212" s="1">
        <v>1.0</v>
      </c>
      <c r="H212" s="1">
        <v>0.0</v>
      </c>
      <c r="I212" s="1">
        <v>0.0</v>
      </c>
      <c r="J212" s="1">
        <v>45.0</v>
      </c>
      <c r="K212" s="1" t="s">
        <v>170</v>
      </c>
      <c r="L212" s="1" t="s">
        <v>46</v>
      </c>
      <c r="M212" s="1"/>
      <c r="N212" s="1" t="s">
        <v>62</v>
      </c>
      <c r="O212" s="1"/>
      <c r="P212" s="1"/>
      <c r="Q212" s="1"/>
      <c r="R212" s="1"/>
      <c r="S212" s="1"/>
      <c r="T212" s="1"/>
      <c r="U212">
        <f t="shared" si="1"/>
        <v>1</v>
      </c>
      <c r="V212" s="1">
        <v>1.0</v>
      </c>
      <c r="W212">
        <f t="shared" si="2"/>
        <v>1</v>
      </c>
    </row>
    <row r="213">
      <c r="A213" s="1">
        <v>8021.0</v>
      </c>
      <c r="B213" s="2">
        <v>43889.0</v>
      </c>
      <c r="C213" s="1">
        <v>3.0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54.0</v>
      </c>
      <c r="K213" s="1" t="s">
        <v>75</v>
      </c>
      <c r="L213" s="1" t="s">
        <v>46</v>
      </c>
      <c r="M213" s="1" t="s">
        <v>204</v>
      </c>
      <c r="N213" s="1"/>
      <c r="O213" s="1"/>
      <c r="P213" s="1"/>
      <c r="Q213" s="1"/>
      <c r="R213" s="1"/>
      <c r="S213" s="1"/>
      <c r="T213" s="1"/>
      <c r="U213">
        <f t="shared" si="1"/>
        <v>1</v>
      </c>
      <c r="V213" s="1">
        <v>0.1</v>
      </c>
      <c r="W213">
        <f t="shared" si="2"/>
        <v>0.1</v>
      </c>
    </row>
    <row r="214">
      <c r="A214" s="1">
        <v>8022.0</v>
      </c>
      <c r="B214" s="2">
        <v>43889.0</v>
      </c>
      <c r="C214" s="1">
        <v>2.0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36.0</v>
      </c>
      <c r="K214" s="1" t="s">
        <v>89</v>
      </c>
      <c r="L214" s="1" t="s">
        <v>46</v>
      </c>
      <c r="M214" s="1" t="s">
        <v>127</v>
      </c>
      <c r="N214" s="1"/>
      <c r="O214" s="1"/>
      <c r="P214" s="1"/>
      <c r="Q214" s="1"/>
      <c r="R214" s="1"/>
      <c r="S214" s="1"/>
      <c r="T214" s="1"/>
      <c r="U214">
        <f t="shared" si="1"/>
        <v>1</v>
      </c>
      <c r="V214" s="1">
        <v>1.0</v>
      </c>
      <c r="W214">
        <f t="shared" si="2"/>
        <v>1</v>
      </c>
    </row>
    <row r="215">
      <c r="A215" s="1">
        <v>8023.0</v>
      </c>
      <c r="B215" s="2">
        <v>43889.0</v>
      </c>
      <c r="C215" s="1">
        <v>0.5</v>
      </c>
      <c r="D215" s="1">
        <v>0.0</v>
      </c>
      <c r="E215" s="1">
        <v>0.0</v>
      </c>
      <c r="F215" s="1">
        <v>2.0</v>
      </c>
      <c r="G215" s="1">
        <v>0.5</v>
      </c>
      <c r="H215" s="1">
        <v>0.0</v>
      </c>
      <c r="I215" s="1">
        <v>0.0</v>
      </c>
      <c r="J215" s="1">
        <v>74.0</v>
      </c>
      <c r="K215" s="1" t="s">
        <v>171</v>
      </c>
      <c r="L215" s="1" t="s">
        <v>46</v>
      </c>
      <c r="M215" s="1" t="s">
        <v>172</v>
      </c>
      <c r="N215" s="1"/>
      <c r="O215" s="1"/>
      <c r="P215" s="1"/>
      <c r="Q215" s="1"/>
      <c r="R215" s="1"/>
      <c r="S215" s="1"/>
      <c r="T215" s="1"/>
      <c r="U215">
        <f t="shared" si="1"/>
        <v>1</v>
      </c>
      <c r="V215" s="1">
        <v>1.25</v>
      </c>
      <c r="W215">
        <f t="shared" si="2"/>
        <v>1.25</v>
      </c>
    </row>
    <row r="216">
      <c r="A216" s="1">
        <v>8024.0</v>
      </c>
      <c r="B216" s="2">
        <v>43889.0</v>
      </c>
      <c r="C216" s="1">
        <v>4.5</v>
      </c>
      <c r="D216" s="1">
        <v>0.0</v>
      </c>
      <c r="E216" s="1">
        <v>5.0</v>
      </c>
      <c r="F216" s="1">
        <v>11.0</v>
      </c>
      <c r="G216" s="1">
        <v>0.0</v>
      </c>
      <c r="H216" s="1">
        <v>0.0</v>
      </c>
      <c r="I216" s="1">
        <v>0.0</v>
      </c>
      <c r="J216" s="1">
        <v>442.0</v>
      </c>
      <c r="K216" s="1" t="s">
        <v>15</v>
      </c>
      <c r="L216" s="1" t="s">
        <v>46</v>
      </c>
      <c r="M216" s="1"/>
      <c r="N216" s="1" t="s">
        <v>78</v>
      </c>
      <c r="O216" s="1" t="s">
        <v>79</v>
      </c>
      <c r="P216" s="1" t="s">
        <v>204</v>
      </c>
      <c r="Q216" s="1" t="s">
        <v>72</v>
      </c>
      <c r="R216" s="1" t="s">
        <v>80</v>
      </c>
      <c r="S216" s="1" t="s">
        <v>185</v>
      </c>
      <c r="T216" s="1"/>
      <c r="U216">
        <f t="shared" si="1"/>
        <v>6</v>
      </c>
      <c r="V216" s="1">
        <v>2.0</v>
      </c>
      <c r="W216">
        <f t="shared" si="2"/>
        <v>12</v>
      </c>
    </row>
    <row r="217">
      <c r="A217" s="1">
        <v>8026.0</v>
      </c>
      <c r="B217" s="2">
        <v>43890.0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18.0</v>
      </c>
      <c r="K217" s="1" t="s">
        <v>89</v>
      </c>
      <c r="L217" s="1" t="s">
        <v>46</v>
      </c>
      <c r="M217" s="1" t="s">
        <v>30</v>
      </c>
      <c r="N217" s="1"/>
      <c r="O217" s="1"/>
      <c r="P217" s="1"/>
      <c r="Q217" s="1"/>
      <c r="R217" s="1"/>
      <c r="S217" s="1"/>
      <c r="T217" s="1"/>
      <c r="U217">
        <f t="shared" si="1"/>
        <v>1</v>
      </c>
      <c r="V217" s="1">
        <v>0.25</v>
      </c>
      <c r="W217">
        <f t="shared" si="2"/>
        <v>0.25</v>
      </c>
    </row>
    <row r="218">
      <c r="A218" s="1">
        <v>8027.0</v>
      </c>
      <c r="B218" s="2">
        <v>43890.0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 t="s">
        <v>93</v>
      </c>
      <c r="L218" s="1" t="s">
        <v>46</v>
      </c>
      <c r="M218" s="1" t="s">
        <v>95</v>
      </c>
      <c r="N218" s="1"/>
      <c r="O218" s="1" t="s">
        <v>52</v>
      </c>
      <c r="P218" s="1" t="s">
        <v>97</v>
      </c>
      <c r="Q218" s="1" t="s">
        <v>98</v>
      </c>
      <c r="R218" s="1" t="s">
        <v>99</v>
      </c>
      <c r="S218" s="1"/>
      <c r="T218" s="1"/>
      <c r="U218">
        <f t="shared" si="1"/>
        <v>5</v>
      </c>
      <c r="V218" s="1">
        <v>2.0</v>
      </c>
      <c r="W218">
        <f t="shared" si="2"/>
        <v>10</v>
      </c>
    </row>
    <row r="219">
      <c r="A219" s="1">
        <v>8028.0</v>
      </c>
      <c r="B219" s="2">
        <v>43890.0</v>
      </c>
      <c r="C219" s="1">
        <v>9.0</v>
      </c>
      <c r="D219" s="1">
        <v>1.0</v>
      </c>
      <c r="E219" s="1">
        <v>3.0</v>
      </c>
      <c r="F219" s="1">
        <v>19.5</v>
      </c>
      <c r="G219" s="1">
        <v>0.0</v>
      </c>
      <c r="H219" s="1">
        <v>1.0</v>
      </c>
      <c r="I219" s="1">
        <v>0.0</v>
      </c>
      <c r="J219" s="1">
        <v>759.0</v>
      </c>
      <c r="K219" s="1" t="s">
        <v>50</v>
      </c>
      <c r="L219" s="1" t="s">
        <v>46</v>
      </c>
      <c r="M219" s="1"/>
      <c r="N219" s="1" t="s">
        <v>187</v>
      </c>
      <c r="O219" s="1" t="s">
        <v>100</v>
      </c>
      <c r="P219" s="1" t="s">
        <v>52</v>
      </c>
      <c r="Q219" s="1"/>
      <c r="R219" s="1"/>
      <c r="S219" s="1"/>
      <c r="T219" s="1"/>
      <c r="U219">
        <f t="shared" si="1"/>
        <v>3</v>
      </c>
      <c r="V219" s="1">
        <v>2.0</v>
      </c>
      <c r="W219">
        <f t="shared" si="2"/>
        <v>6</v>
      </c>
    </row>
    <row r="220">
      <c r="A220" s="1">
        <v>8029.0</v>
      </c>
      <c r="B220" s="2">
        <v>43890.0</v>
      </c>
      <c r="C220" s="1">
        <v>0.0</v>
      </c>
      <c r="D220" s="1">
        <v>2.0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38.0</v>
      </c>
      <c r="K220" s="1" t="s">
        <v>101</v>
      </c>
      <c r="L220" s="1" t="s">
        <v>46</v>
      </c>
      <c r="M220" s="1" t="s">
        <v>103</v>
      </c>
      <c r="N220" s="1"/>
      <c r="O220" s="1" t="s">
        <v>52</v>
      </c>
      <c r="P220" s="1"/>
      <c r="Q220" s="1"/>
      <c r="R220" s="1"/>
      <c r="S220" s="1"/>
      <c r="T220" s="1"/>
      <c r="U220">
        <f t="shared" si="1"/>
        <v>2</v>
      </c>
      <c r="V220" s="1">
        <v>1.0</v>
      </c>
      <c r="W220">
        <f t="shared" si="2"/>
        <v>2</v>
      </c>
    </row>
    <row r="221">
      <c r="A221" s="1">
        <v>8168.0</v>
      </c>
      <c r="B221" s="2">
        <v>43870.0</v>
      </c>
      <c r="C221" s="1">
        <v>4.0</v>
      </c>
      <c r="D221" s="1">
        <v>0.0</v>
      </c>
      <c r="E221" s="1">
        <v>1.0</v>
      </c>
      <c r="F221" s="1">
        <v>14.5</v>
      </c>
      <c r="G221" s="1">
        <v>1.0</v>
      </c>
      <c r="H221" s="1">
        <v>3.0</v>
      </c>
      <c r="I221" s="1">
        <v>0.0</v>
      </c>
      <c r="J221" s="1">
        <v>568.0</v>
      </c>
      <c r="K221" s="1" t="s">
        <v>205</v>
      </c>
      <c r="L221" s="1" t="s">
        <v>46</v>
      </c>
      <c r="M221" s="1" t="s">
        <v>127</v>
      </c>
      <c r="N221" s="1"/>
      <c r="O221" s="1"/>
      <c r="P221" s="1"/>
      <c r="Q221" s="1"/>
      <c r="R221" s="1"/>
      <c r="S221" s="1"/>
      <c r="T221" s="1"/>
      <c r="U221">
        <f t="shared" si="1"/>
        <v>1</v>
      </c>
      <c r="V221" s="1">
        <v>2.0</v>
      </c>
      <c r="W221">
        <f t="shared" si="2"/>
        <v>2</v>
      </c>
    </row>
    <row r="222">
      <c r="A222" s="1">
        <v>8169.0</v>
      </c>
      <c r="B222" s="2">
        <v>43877.0</v>
      </c>
      <c r="C222" s="1">
        <v>8.0</v>
      </c>
      <c r="D222" s="1">
        <v>1.0</v>
      </c>
      <c r="E222" s="1">
        <v>2.0</v>
      </c>
      <c r="F222" s="1">
        <v>11.0</v>
      </c>
      <c r="G222" s="1">
        <v>1.0</v>
      </c>
      <c r="H222" s="1">
        <v>2.0</v>
      </c>
      <c r="I222" s="1">
        <v>0.0</v>
      </c>
      <c r="J222" s="1">
        <v>557.0</v>
      </c>
      <c r="K222" s="1" t="s">
        <v>205</v>
      </c>
      <c r="L222" s="1" t="s">
        <v>46</v>
      </c>
      <c r="M222" s="1" t="s">
        <v>127</v>
      </c>
      <c r="N222" s="1"/>
      <c r="O222" s="1"/>
      <c r="P222" s="1"/>
      <c r="Q222" s="1"/>
      <c r="R222" s="1"/>
      <c r="S222" s="1"/>
      <c r="T222" s="1"/>
      <c r="U222">
        <f t="shared" si="1"/>
        <v>1</v>
      </c>
      <c r="V222" s="1">
        <v>2.0</v>
      </c>
      <c r="W222">
        <f t="shared" si="2"/>
        <v>2</v>
      </c>
    </row>
    <row r="223">
      <c r="A223" s="1">
        <v>8170.0</v>
      </c>
      <c r="B223" s="2">
        <v>43878.0</v>
      </c>
      <c r="C223" s="1">
        <v>7.0</v>
      </c>
      <c r="D223" s="1">
        <v>0.0</v>
      </c>
      <c r="E223" s="1">
        <v>1.0</v>
      </c>
      <c r="F223" s="1">
        <v>9.0</v>
      </c>
      <c r="G223" s="1">
        <v>2.0</v>
      </c>
      <c r="H223" s="1">
        <v>2.0</v>
      </c>
      <c r="I223" s="1">
        <v>0.0</v>
      </c>
      <c r="J223" s="1">
        <v>479.0</v>
      </c>
      <c r="K223" s="1" t="s">
        <v>205</v>
      </c>
      <c r="L223" s="1" t="s">
        <v>46</v>
      </c>
      <c r="M223" s="1" t="s">
        <v>127</v>
      </c>
      <c r="N223" s="1"/>
      <c r="O223" s="1"/>
      <c r="P223" s="1"/>
      <c r="Q223" s="1"/>
      <c r="R223" s="1"/>
      <c r="S223" s="1"/>
      <c r="T223" s="1"/>
      <c r="U223">
        <f t="shared" si="1"/>
        <v>1</v>
      </c>
      <c r="V223" s="1">
        <v>2.0</v>
      </c>
      <c r="W223">
        <f t="shared" si="2"/>
        <v>2</v>
      </c>
    </row>
    <row r="224">
      <c r="A224" s="1">
        <v>8171.0</v>
      </c>
      <c r="B224" s="2">
        <v>43884.0</v>
      </c>
      <c r="C224" s="1">
        <v>4.0</v>
      </c>
      <c r="D224" s="1">
        <v>0.0</v>
      </c>
      <c r="E224" s="1">
        <v>5.0</v>
      </c>
      <c r="F224" s="1">
        <v>5.0</v>
      </c>
      <c r="G224" s="1">
        <v>0.0</v>
      </c>
      <c r="H224" s="1">
        <v>2.0</v>
      </c>
      <c r="I224" s="1">
        <v>0.0</v>
      </c>
      <c r="J224" s="1">
        <v>329.0</v>
      </c>
      <c r="K224" s="1" t="s">
        <v>205</v>
      </c>
      <c r="L224" s="1" t="s">
        <v>46</v>
      </c>
      <c r="M224" s="1" t="s">
        <v>127</v>
      </c>
      <c r="N224" s="1"/>
      <c r="O224" s="1"/>
      <c r="P224" s="1"/>
      <c r="Q224" s="1"/>
      <c r="R224" s="1"/>
      <c r="S224" s="1"/>
      <c r="T224" s="1"/>
      <c r="U224">
        <f t="shared" si="1"/>
        <v>1</v>
      </c>
      <c r="V224" s="1">
        <v>2.0</v>
      </c>
      <c r="W224">
        <f t="shared" si="2"/>
        <v>2</v>
      </c>
    </row>
    <row r="225">
      <c r="C225">
        <f t="shared" ref="C225:J225" si="3">SUM(C2:C224)</f>
        <v>890.1</v>
      </c>
      <c r="D225">
        <f t="shared" si="3"/>
        <v>227.6</v>
      </c>
      <c r="E225">
        <f t="shared" si="3"/>
        <v>246.4</v>
      </c>
      <c r="F225">
        <f t="shared" si="3"/>
        <v>722.05</v>
      </c>
      <c r="G225">
        <f t="shared" si="3"/>
        <v>111.6</v>
      </c>
      <c r="H225">
        <f t="shared" si="3"/>
        <v>125.85</v>
      </c>
      <c r="I225">
        <f t="shared" si="3"/>
        <v>27.5</v>
      </c>
      <c r="J225">
        <f t="shared" si="3"/>
        <v>48989.2</v>
      </c>
      <c r="U225">
        <f t="shared" ref="U225:W225" si="4">SUM(U2:U224)</f>
        <v>541</v>
      </c>
      <c r="V225">
        <f t="shared" si="4"/>
        <v>296.2</v>
      </c>
      <c r="W225">
        <f t="shared" si="4"/>
        <v>851.85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6">
      <c r="A26" s="3" t="s">
        <v>60</v>
      </c>
      <c r="C26" s="1">
        <f t="shared" ref="C26:H26" si="1">C4/C24</f>
        <v>0.02022244692</v>
      </c>
      <c r="D26" s="1">
        <f t="shared" si="1"/>
        <v>0.004393673111</v>
      </c>
      <c r="E26" s="1">
        <f t="shared" si="1"/>
        <v>0</v>
      </c>
      <c r="F26" s="1">
        <f t="shared" si="1"/>
        <v>0.009694619486</v>
      </c>
      <c r="G26" s="1">
        <f t="shared" si="1"/>
        <v>0</v>
      </c>
      <c r="H26" s="1">
        <f t="shared" si="1"/>
        <v>0</v>
      </c>
    </row>
    <row r="27">
      <c r="A27" s="4" t="s">
        <v>101</v>
      </c>
      <c r="B27" s="5"/>
      <c r="C27">
        <f t="shared" ref="C27:H27" si="2">C14/C24</f>
        <v>0.01404336591</v>
      </c>
      <c r="D27">
        <f t="shared" si="2"/>
        <v>0.09248681898</v>
      </c>
      <c r="E27">
        <f t="shared" si="2"/>
        <v>0.04464285714</v>
      </c>
      <c r="F27">
        <f t="shared" si="2"/>
        <v>0.002077418461</v>
      </c>
      <c r="G27">
        <f t="shared" si="2"/>
        <v>0.1075268817</v>
      </c>
      <c r="H27">
        <f t="shared" si="2"/>
        <v>0</v>
      </c>
    </row>
    <row r="28">
      <c r="A28" s="6" t="s">
        <v>213</v>
      </c>
      <c r="B28" s="7"/>
      <c r="C28">
        <f t="shared" ref="C28:H28" si="3">C15/C24</f>
        <v>0.1758229412</v>
      </c>
      <c r="D28">
        <f t="shared" si="3"/>
        <v>0.08457820738</v>
      </c>
      <c r="E28">
        <f t="shared" si="3"/>
        <v>0.2211850649</v>
      </c>
      <c r="F28">
        <f t="shared" si="3"/>
        <v>0.2105117374</v>
      </c>
      <c r="G28">
        <f t="shared" si="3"/>
        <v>0.1299283154</v>
      </c>
      <c r="H28">
        <f t="shared" si="3"/>
        <v>0.4489471593</v>
      </c>
    </row>
    <row r="29">
      <c r="A29" s="6" t="s">
        <v>214</v>
      </c>
      <c r="B29" s="7"/>
      <c r="C29">
        <f t="shared" ref="C29:H29" si="4">C16/C24</f>
        <v>0.02583979328</v>
      </c>
      <c r="D29">
        <f t="shared" si="4"/>
        <v>0.004393673111</v>
      </c>
      <c r="E29">
        <f t="shared" si="4"/>
        <v>0.03652597403</v>
      </c>
      <c r="F29">
        <f t="shared" si="4"/>
        <v>0.05470535281</v>
      </c>
      <c r="G29">
        <f t="shared" si="4"/>
        <v>0.03584229391</v>
      </c>
      <c r="H29">
        <f t="shared" si="4"/>
        <v>0.07151370679</v>
      </c>
    </row>
    <row r="30">
      <c r="A30" s="6" t="s">
        <v>215</v>
      </c>
      <c r="B30" s="7"/>
      <c r="C30">
        <f t="shared" ref="C30:H30" si="5">C17/C24</f>
        <v>0.03370407819</v>
      </c>
      <c r="D30">
        <f t="shared" si="5"/>
        <v>0.01098418278</v>
      </c>
      <c r="E30">
        <f t="shared" si="5"/>
        <v>0.02840909091</v>
      </c>
      <c r="F30">
        <f t="shared" si="5"/>
        <v>0.1052558687</v>
      </c>
      <c r="G30">
        <f t="shared" si="5"/>
        <v>0.03136200717</v>
      </c>
      <c r="H30">
        <f t="shared" si="5"/>
        <v>0.1191895113</v>
      </c>
    </row>
    <row r="31">
      <c r="A31" s="6" t="s">
        <v>69</v>
      </c>
      <c r="B31" s="7"/>
      <c r="C31">
        <f t="shared" ref="C31:H31" si="6">C19/C24</f>
        <v>0.06886866644</v>
      </c>
      <c r="D31">
        <f t="shared" si="6"/>
        <v>0</v>
      </c>
      <c r="E31">
        <f t="shared" si="6"/>
        <v>0.1148538961</v>
      </c>
      <c r="F31">
        <f t="shared" si="6"/>
        <v>0.08863652102</v>
      </c>
      <c r="G31">
        <f t="shared" si="6"/>
        <v>0.008960573477</v>
      </c>
      <c r="H31">
        <f t="shared" si="6"/>
        <v>0.3007548669</v>
      </c>
    </row>
  </sheetData>
  <mergeCells count="5">
    <mergeCell ref="A26:B26"/>
    <mergeCell ref="A28:B28"/>
    <mergeCell ref="A29:B29"/>
    <mergeCell ref="A30:B30"/>
    <mergeCell ref="A31:B31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2"/>
</worksheet>
</file>