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DELL\Downloads\ParqueVehicular2024\"/>
    </mc:Choice>
  </mc:AlternateContent>
  <xr:revisionPtr revIDLastSave="0" documentId="13_ncr:1_{84EEC3DA-C81B-47DD-A2D3-E37CB85CE215}" xr6:coauthVersionLast="47" xr6:coauthVersionMax="47" xr10:uidLastSave="{00000000-0000-0000-0000-000000000000}"/>
  <bookViews>
    <workbookView xWindow="3615" yWindow="16080" windowWidth="20730" windowHeight="11040" tabRatio="903" firstSheet="3" activeTab="9" xr2:uid="{00000000-000D-0000-FFFF-FFFF00000000}"/>
  </bookViews>
  <sheets>
    <sheet name="Portada" sheetId="1" r:id="rId1"/>
    <sheet name="Presentación" sheetId="2" r:id="rId2"/>
    <sheet name="Contenido con hipervinculo" sheetId="32" r:id="rId3"/>
    <sheet name="Resumen Ejecutivo" sheetId="4" r:id="rId4"/>
    <sheet name="2.1" sheetId="5" r:id="rId5"/>
    <sheet name="2.2" sheetId="6" r:id="rId6"/>
    <sheet name="2.3" sheetId="7" r:id="rId7"/>
    <sheet name="2.3.1" sheetId="8" r:id="rId8"/>
    <sheet name="2.4" sheetId="9" r:id="rId9"/>
    <sheet name="2.4.2" sheetId="34" r:id="rId10"/>
    <sheet name="2.4.3" sheetId="35" r:id="rId11"/>
    <sheet name="2.5" sheetId="10" r:id="rId12"/>
    <sheet name="2.6" sheetId="11" r:id="rId13"/>
    <sheet name="2.7" sheetId="12" r:id="rId14"/>
    <sheet name="2.8" sheetId="13" r:id="rId15"/>
    <sheet name="2.9" sheetId="14" r:id="rId16"/>
    <sheet name="2.10" sheetId="15" r:id="rId17"/>
    <sheet name="2.10.2" sheetId="16" r:id="rId18"/>
    <sheet name="2.10.3" sheetId="17" r:id="rId19"/>
    <sheet name="2.10.4" sheetId="18" r:id="rId20"/>
    <sheet name="2.10.5" sheetId="19" r:id="rId21"/>
    <sheet name="2.11.1" sheetId="24" r:id="rId22"/>
    <sheet name="2.11.3" sheetId="26" r:id="rId23"/>
    <sheet name="4.2" sheetId="29" r:id="rId24"/>
    <sheet name="3.0 - 4.1" sheetId="28" r:id="rId25"/>
    <sheet name="Serie Histórica" sheetId="30" r:id="rId26"/>
    <sheet name="Contraportada" sheetId="31" r:id="rId27"/>
  </sheets>
  <definedNames>
    <definedName name="_ftn1" localSheetId="3">'Resumen Ejecutivo'!$B$11</definedName>
    <definedName name="_ftn2" localSheetId="3">'Resumen Ejecutivo'!$B$12</definedName>
    <definedName name="_ftn3" localSheetId="3">'Resumen Ejecutivo'!$A$11</definedName>
    <definedName name="_ftnref1" localSheetId="3">'Resumen Ejecutivo'!$B$4</definedName>
    <definedName name="_ftnref2" localSheetId="3">'Resumen Ejecutivo'!$B$5</definedName>
    <definedName name="_Hlk506971267" localSheetId="17">'2.10.2'!$B$56</definedName>
    <definedName name="_Toc349230872" localSheetId="11">'2.5'!$B$4</definedName>
    <definedName name="_Toc349230873" localSheetId="11">'2.5'!$B$26</definedName>
    <definedName name="_Toc349232083" localSheetId="13">'2.7'!$B$4</definedName>
    <definedName name="_Toc444239941" localSheetId="3">'Resumen Ejecutivo'!#REF!</definedName>
    <definedName name="_Toc444239942" localSheetId="4">'2.1'!$O$3</definedName>
    <definedName name="_Toc444239943" localSheetId="4">'2.1'!$O$5</definedName>
    <definedName name="_Toc444239944" localSheetId="4">'2.1'!#REF!</definedName>
    <definedName name="_Toc444239946" localSheetId="8">'2.4'!$B$2</definedName>
    <definedName name="_Toc444239946" localSheetId="9">'2.4.2'!#REF!</definedName>
    <definedName name="_Toc444239946" localSheetId="10">'2.4.3'!#REF!</definedName>
    <definedName name="_Toc444239947" localSheetId="11">'2.5'!$B$2</definedName>
    <definedName name="_Toc444239948" localSheetId="12">'2.6'!$B$2</definedName>
    <definedName name="_Toc444239949" localSheetId="13">'2.7'!$B$2</definedName>
    <definedName name="_Toc444239950" localSheetId="14">'2.8'!$B$2</definedName>
    <definedName name="_Toc444239951" localSheetId="15">'2.9'!$B$2</definedName>
    <definedName name="_Toc444239952" localSheetId="16">'2.10'!$B$3</definedName>
    <definedName name="_Toc444239953" localSheetId="21">'2.11.1'!$B$2</definedName>
    <definedName name="_Toc444239954" localSheetId="24">'3.0 - 4.1'!$B$2</definedName>
    <definedName name="_Toc444239955" localSheetId="24">'3.0 - 4.1'!$B$26</definedName>
    <definedName name="_Toc45112646" localSheetId="5">'2.2'!$B$2</definedName>
    <definedName name="_Toc45288923" localSheetId="3">'Resumen Ejecutivo'!#REF!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5" i="8" l="1"/>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14" i="8"/>
  <c r="F40" i="28"/>
  <c r="E40" i="28"/>
  <c r="D40" i="28"/>
  <c r="C40" i="28"/>
  <c r="T16" i="30" l="1"/>
  <c r="O16" i="30" l="1"/>
  <c r="C16" i="30"/>
  <c r="D16" i="30"/>
  <c r="E16" i="30"/>
  <c r="F16" i="30"/>
  <c r="G16" i="30"/>
  <c r="H16" i="30"/>
  <c r="I16" i="30"/>
  <c r="J16" i="30"/>
  <c r="K16" i="30"/>
  <c r="L16" i="30"/>
  <c r="M16" i="30"/>
  <c r="N16" i="30"/>
</calcChain>
</file>

<file path=xl/sharedStrings.xml><?xml version="1.0" encoding="utf-8"?>
<sst xmlns="http://schemas.openxmlformats.org/spreadsheetml/2006/main" count="889" uniqueCount="395">
  <si>
    <t>Provincia</t>
  </si>
  <si>
    <t>Tipo de Vehículo</t>
  </si>
  <si>
    <t>Total</t>
  </si>
  <si>
    <t>Automóviles</t>
  </si>
  <si>
    <t>Autobuses</t>
  </si>
  <si>
    <t>Jeep</t>
  </si>
  <si>
    <t>Carga</t>
  </si>
  <si>
    <t>Motocicletas</t>
  </si>
  <si>
    <t>Volteo</t>
  </si>
  <si>
    <t>Máquinas Pesadas</t>
  </si>
  <si>
    <t>Otros</t>
  </si>
  <si>
    <t>Azua</t>
  </si>
  <si>
    <t>Bahoruco</t>
  </si>
  <si>
    <t>Barahona</t>
  </si>
  <si>
    <t>Dajabón</t>
  </si>
  <si>
    <t>Distrito Nacional</t>
  </si>
  <si>
    <t>Duarte</t>
  </si>
  <si>
    <t>El Seibo</t>
  </si>
  <si>
    <t>Elías Piña</t>
  </si>
  <si>
    <t>Espaillat</t>
  </si>
  <si>
    <t>Hato Mayor</t>
  </si>
  <si>
    <t>Hermanas Mirabal</t>
  </si>
  <si>
    <t>Independencia</t>
  </si>
  <si>
    <t>La Altagracia</t>
  </si>
  <si>
    <t>La Romana</t>
  </si>
  <si>
    <t>La Vega</t>
  </si>
  <si>
    <t>María Trinidad Sánchez</t>
  </si>
  <si>
    <t>Monseñor Nouel</t>
  </si>
  <si>
    <t>Monte Cristi</t>
  </si>
  <si>
    <t>Monte Plata</t>
  </si>
  <si>
    <t>Pedernales</t>
  </si>
  <si>
    <t>Peravia</t>
  </si>
  <si>
    <t>Puerto Plata</t>
  </si>
  <si>
    <t>Samaná</t>
  </si>
  <si>
    <t>San Cristóbal</t>
  </si>
  <si>
    <t>San José de Ocoa</t>
  </si>
  <si>
    <t>San Pedro de Macorís</t>
  </si>
  <si>
    <t>Sánchez Ramírez</t>
  </si>
  <si>
    <t>Santiago Rodríguez</t>
  </si>
  <si>
    <t>Santo Domingo</t>
  </si>
  <si>
    <t>Valverde</t>
  </si>
  <si>
    <t>Cuadro 2.3.1</t>
  </si>
  <si>
    <t>Parque vehicular de la República Dominicana</t>
  </si>
  <si>
    <t>Estos datos corresponden al domicilio del dueño del vehículo.</t>
  </si>
  <si>
    <t>Fuente: Gerencia de Estudios Económicos y Tributarios, DGII.</t>
  </si>
  <si>
    <t>Cuadro 2.4.1</t>
  </si>
  <si>
    <t>Según clase de vehículo y tipo de persona</t>
  </si>
  <si>
    <t>Clase</t>
  </si>
  <si>
    <t xml:space="preserve"> Total</t>
  </si>
  <si>
    <t>1/ Incluye Privados, Públicos Urbanos e Interurbanos.</t>
  </si>
  <si>
    <t>2/ Incluye Camiones y Camionetas.</t>
  </si>
  <si>
    <t>Gráfica 2.5.1</t>
  </si>
  <si>
    <t>Participación personas físicas en la cantidad de vehículos según género</t>
  </si>
  <si>
    <t>Cuadro 2.5.1</t>
  </si>
  <si>
    <t xml:space="preserve">Proporción de vehículos </t>
  </si>
  <si>
    <t>Según clase de vehículo y por género</t>
  </si>
  <si>
    <t>Femenino</t>
  </si>
  <si>
    <t>Masculino</t>
  </si>
  <si>
    <t>3/ Incluye Remolques, Ambulancias, Montacargas y Fúnebres.</t>
  </si>
  <si>
    <t>Género</t>
  </si>
  <si>
    <t>Santiago</t>
  </si>
  <si>
    <t>Cuadro 2.6.1</t>
  </si>
  <si>
    <t>Distribución proporcional de vehículos según provincia y género</t>
  </si>
  <si>
    <t xml:space="preserve">Fuente: Gerencia de Estudios Económicos y Tributarios, DGII.    </t>
  </si>
  <si>
    <t xml:space="preserve">Proporción de vehículos por tipo de persona </t>
  </si>
  <si>
    <t>Según categorización de edad</t>
  </si>
  <si>
    <t>Gráfica 2.7.2</t>
  </si>
  <si>
    <t>Participación de los propietarios de vehículos</t>
  </si>
  <si>
    <t xml:space="preserve"> Según edad y género</t>
  </si>
  <si>
    <t>Cuadro 2.8.1</t>
  </si>
  <si>
    <t>Cantidad de vehículos de nuevo ingreso*</t>
  </si>
  <si>
    <t>según clase de vehículo</t>
  </si>
  <si>
    <t>Variación</t>
  </si>
  <si>
    <t>Absoluta</t>
  </si>
  <si>
    <t>Relativa</t>
  </si>
  <si>
    <t>Cuadro 2.9.1</t>
  </si>
  <si>
    <t>Cantidad de vehículos según año de fabricación</t>
  </si>
  <si>
    <t>Año de Fabricación</t>
  </si>
  <si>
    <t>Participación 
%</t>
  </si>
  <si>
    <t>Jeeps</t>
  </si>
  <si>
    <t>Cuadro 2.10.1</t>
  </si>
  <si>
    <t>Cantidad y proporción de vehículos según origen</t>
  </si>
  <si>
    <t>Cuadro 2.10.2</t>
  </si>
  <si>
    <t>Cantidad de automóviles por año de fabricación</t>
  </si>
  <si>
    <t xml:space="preserve"> Según origen y marca</t>
  </si>
  <si>
    <t>Origen/Marca</t>
  </si>
  <si>
    <t>Subtotal Japoneses</t>
  </si>
  <si>
    <t>Toyota</t>
  </si>
  <si>
    <t>Honda</t>
  </si>
  <si>
    <t>Nissan</t>
  </si>
  <si>
    <t>Mazda</t>
  </si>
  <si>
    <t>Mitsubishi</t>
  </si>
  <si>
    <t>Subaru</t>
  </si>
  <si>
    <t>Suzuki</t>
  </si>
  <si>
    <t>Lexus</t>
  </si>
  <si>
    <t>Subtotal Coreanos</t>
  </si>
  <si>
    <t>Hyundai</t>
  </si>
  <si>
    <t>Kia</t>
  </si>
  <si>
    <t>Volkswagen</t>
  </si>
  <si>
    <t>Mercedes Benz</t>
  </si>
  <si>
    <t>Peugeot</t>
  </si>
  <si>
    <t>BMW</t>
  </si>
  <si>
    <t>Fiat</t>
  </si>
  <si>
    <t>Renault</t>
  </si>
  <si>
    <t>Audi</t>
  </si>
  <si>
    <t>Porsche</t>
  </si>
  <si>
    <t>Subtotal Estadounidenses</t>
  </si>
  <si>
    <t>Chevrolet</t>
  </si>
  <si>
    <t>Ford</t>
  </si>
  <si>
    <t>Totales</t>
  </si>
  <si>
    <t>Cuadro 2.10.3</t>
  </si>
  <si>
    <t>Proporción de automóviles por año de fabricación</t>
  </si>
  <si>
    <t>Según origen y marca</t>
  </si>
  <si>
    <t>Cuadro 2.10.4</t>
  </si>
  <si>
    <t>Cuadro 2.10.5</t>
  </si>
  <si>
    <t>Cantidad de jeeps por año de fabricación</t>
  </si>
  <si>
    <t>Cuadro 2.11.1</t>
  </si>
  <si>
    <t>Cantidad de automóviles por año de fabricación según color</t>
  </si>
  <si>
    <t>Color</t>
  </si>
  <si>
    <t>Participación</t>
  </si>
  <si>
    <t>Gris</t>
  </si>
  <si>
    <t>Blanco</t>
  </si>
  <si>
    <t>Azul</t>
  </si>
  <si>
    <t>Rojo</t>
  </si>
  <si>
    <t>Negro</t>
  </si>
  <si>
    <t>Verde</t>
  </si>
  <si>
    <t>Dorado</t>
  </si>
  <si>
    <t>Marrón</t>
  </si>
  <si>
    <t>Plateado</t>
  </si>
  <si>
    <t>Crema</t>
  </si>
  <si>
    <t>Amarillo</t>
  </si>
  <si>
    <t>Naranja</t>
  </si>
  <si>
    <t>Gráfica 2.11.1</t>
  </si>
  <si>
    <t>Proporción de automóviles según color</t>
  </si>
  <si>
    <t>Gráfica 2.11.3</t>
  </si>
  <si>
    <t>Proporción de jeeps según color</t>
  </si>
  <si>
    <t>Cuadro 2.11.3</t>
  </si>
  <si>
    <t>Cantidad de jeeps por año de fabricación según color</t>
  </si>
  <si>
    <t>Cuadro 3.1</t>
  </si>
  <si>
    <t>Cantidad de vehículos traspasados*</t>
  </si>
  <si>
    <t>Año</t>
  </si>
  <si>
    <t>Traspasos</t>
  </si>
  <si>
    <t>Crec. %</t>
  </si>
  <si>
    <t>-</t>
  </si>
  <si>
    <t>Cuadro 4.1</t>
  </si>
  <si>
    <t>Recaudación por concepto de impuestos de vehículos de motor</t>
  </si>
  <si>
    <t>Conceptos de Recaudación</t>
  </si>
  <si>
    <t>Emisión Primera Placa</t>
  </si>
  <si>
    <t>Renovación de Marbetes</t>
  </si>
  <si>
    <t>Cambio/Renovación de Placas</t>
  </si>
  <si>
    <t>Duplicados de Matrículas</t>
  </si>
  <si>
    <t>Cuadro 4.2</t>
  </si>
  <si>
    <t>Participación porcentual por concepto de impuestos de vehículos de motor</t>
  </si>
  <si>
    <t>Según recaudación por impuesto</t>
  </si>
  <si>
    <t>Tipo de Transacción</t>
  </si>
  <si>
    <t>Recaudación</t>
  </si>
  <si>
    <t>Participación %</t>
  </si>
  <si>
    <t>Emisiones de CO2</t>
  </si>
  <si>
    <t>Tipo</t>
  </si>
  <si>
    <t>Notas:</t>
  </si>
  <si>
    <t>BOLETÍN</t>
  </si>
  <si>
    <t>Esta es una publicación de la Dirección General de Impuestos Internos.</t>
  </si>
  <si>
    <t>En caso de reproducción debe citarse la fuente.</t>
  </si>
  <si>
    <t>GERENCIA DE ESTUDIOS ECONÓMICOS Y TRIBUTARIOS</t>
  </si>
  <si>
    <t xml:space="preserve">Sección de Estadísticas </t>
  </si>
  <si>
    <t>DIRECCIÓN GENERAL DE IMPUESTOS INTERNOS</t>
  </si>
  <si>
    <t>Ave. México No. 48; Gascue, DN.</t>
  </si>
  <si>
    <t>Teléfono: (809) 689-2181</t>
  </si>
  <si>
    <t>www.dgii.gov.do</t>
  </si>
  <si>
    <r>
      <t>DEPARTAMENTO DE ANÁLISIS DE RECAUDACIÓN Y ESTAD</t>
    </r>
    <r>
      <rPr>
        <b/>
        <sz val="11.5"/>
        <color rgb="FF9BBB59"/>
        <rFont val="Trebuchet MS"/>
        <family val="2"/>
      </rPr>
      <t>Í</t>
    </r>
    <r>
      <rPr>
        <b/>
        <sz val="12"/>
        <color rgb="FF9BBB59"/>
        <rFont val="Trebuchet MS"/>
        <family val="2"/>
      </rPr>
      <t>STICAS</t>
    </r>
  </si>
  <si>
    <t>Según provincia y clase de vehículo</t>
  </si>
  <si>
    <t>a/ Incluye los vehículos registrados con año de fabricación inferiores al 2000.</t>
  </si>
  <si>
    <t>Origen</t>
  </si>
  <si>
    <t>2.1 Evolución del Parque Vehicular</t>
  </si>
  <si>
    <t>Incluye únicamente vehículos con placa definitiva (Primera Placa).</t>
  </si>
  <si>
    <t>Cuadro 2.2.1</t>
  </si>
  <si>
    <t xml:space="preserve">Según clase de vehículo </t>
  </si>
  <si>
    <t xml:space="preserve">Gráfica 2.1.1 </t>
  </si>
  <si>
    <t>Evolución del parque vehicular por año</t>
  </si>
  <si>
    <t>2.3 Parque Vehicular según el domicilio fiscal del contribuyente</t>
  </si>
  <si>
    <t>*Incluye aquellos contribuyentes que ya emitieron/pagaron la primera placa de sus vehículos y por lo tanto, ya forman parte de la base de datos de la DGII.</t>
  </si>
  <si>
    <t>2.11 Vehículos según color</t>
  </si>
  <si>
    <t>Contenido</t>
  </si>
  <si>
    <t>2. Parque Vehicular</t>
  </si>
  <si>
    <t>2.2 Parque vehicular por tipo de vehículo</t>
  </si>
  <si>
    <t>2.3 Parque vehicular según domicilio fiscal del contribuyente</t>
  </si>
  <si>
    <t>3.0 Cantidad de traspasos</t>
  </si>
  <si>
    <t>2.11 Vehículos según color</t>
  </si>
  <si>
    <t>2.4 Parque vehicular por tipo de contribuyente</t>
  </si>
  <si>
    <t>2.5 Parque vehicular según género</t>
  </si>
  <si>
    <t>2.6 Parque vehicular según género y provincia</t>
  </si>
  <si>
    <t>2.7 Parque vehicular según la edad del propietario</t>
  </si>
  <si>
    <t>2.8 Cantidad de vehículos de nuevo ingreso</t>
  </si>
  <si>
    <t>2.9 Vehículos según año de fabricación</t>
  </si>
  <si>
    <t>2.10 Vehículos según origen y marca</t>
  </si>
  <si>
    <t>2.2 Parque Vehicular por tipo de vehículo</t>
  </si>
  <si>
    <t>Gráfica 2.2.1</t>
  </si>
  <si>
    <t xml:space="preserve">Participación porcentual de los vehículos de motor </t>
  </si>
  <si>
    <t xml:space="preserve"> </t>
  </si>
  <si>
    <t>2.4 Parque Vehicular por tipo de contribuyente</t>
  </si>
  <si>
    <t>2.7 Parque Vehicular según la edad del propietario</t>
  </si>
  <si>
    <t xml:space="preserve">*Nuevo ingreso hace referencia a los vehículos (nuevos y/o usados) a los que se les emitieron la primera placa, ya sea porque hayan sido vendidos por primera vez por los concesionarios o dealers, o porque hayan sido importados por una persona física (natural). </t>
  </si>
  <si>
    <t xml:space="preserve">1/ Incluye Privados, Públicos Urbanos e Interurbanos. </t>
  </si>
  <si>
    <t xml:space="preserve">3/ Incluye Remolques, Ambulancias, Montacargas y Fúnebres. </t>
  </si>
  <si>
    <t xml:space="preserve">Fuente: Gerencia de Estudios Económicos y Tributarios, DGII. </t>
  </si>
  <si>
    <t>*No incluye vehículos nuevos.</t>
  </si>
  <si>
    <t>4.0 Recaudación del parque vehicular</t>
  </si>
  <si>
    <t>5.0 Serie Histórica</t>
  </si>
  <si>
    <t>Según tipo de vehículo</t>
  </si>
  <si>
    <r>
      <t>Año de Fabricación</t>
    </r>
    <r>
      <rPr>
        <b/>
        <vertAlign val="superscript"/>
        <sz val="10"/>
        <color indexed="9"/>
        <rFont val="Lucida Sans"/>
        <family val="2"/>
      </rPr>
      <t>a/</t>
    </r>
  </si>
  <si>
    <r>
      <t>Automóviles</t>
    </r>
    <r>
      <rPr>
        <vertAlign val="superscript"/>
        <sz val="10"/>
        <color theme="1"/>
        <rFont val="Lucida Sans"/>
        <family val="2"/>
      </rPr>
      <t>1/</t>
    </r>
  </si>
  <si>
    <r>
      <t xml:space="preserve">Carga </t>
    </r>
    <r>
      <rPr>
        <vertAlign val="superscript"/>
        <sz val="10"/>
        <color theme="1"/>
        <rFont val="Lucida Sans"/>
        <family val="2"/>
      </rPr>
      <t>2/</t>
    </r>
  </si>
  <si>
    <r>
      <t xml:space="preserve">Otros </t>
    </r>
    <r>
      <rPr>
        <vertAlign val="superscript"/>
        <sz val="10"/>
        <color theme="1"/>
        <rFont val="Lucida Sans"/>
        <family val="2"/>
      </rPr>
      <t>3/</t>
    </r>
  </si>
  <si>
    <t xml:space="preserve">        Fuente: Gerencia de Estudios Económicos y Tributarios, DGII.</t>
  </si>
  <si>
    <t xml:space="preserve"> Fuente: Gerencia de Estudios Económicos y Tributarios, DGII.</t>
  </si>
  <si>
    <t>3. Cantidad de Traspasos de Vehículos</t>
  </si>
  <si>
    <t>4. Recaudación del Parque Vehicular</t>
  </si>
  <si>
    <t xml:space="preserve">     1/ Toyota, Honda, Nissan, Mazda, Suzuki, entre otros.</t>
  </si>
  <si>
    <t xml:space="preserve">     2/ Hyundai, Kia, Ssangyong, entre otros.</t>
  </si>
  <si>
    <t xml:space="preserve">     3/ Ford, Chevrolet, Jeep, entre otros.</t>
  </si>
  <si>
    <t xml:space="preserve">     4/ Incluye países como Francia (Renault, Peugeot), Italia (Fiat), Alemania</t>
  </si>
  <si>
    <t xml:space="preserve">     (Volkswagen, Mercedes Benz, BMW, Audi, Porsche), entre otros.</t>
  </si>
  <si>
    <t xml:space="preserve">     Fuente: Gerencia de Estudios Económicos y Tributarios, DGII</t>
  </si>
  <si>
    <t>2.9  Vehículos según año de fabricación</t>
  </si>
  <si>
    <t>2.8  Cantidad de Vehículos de nuevo ingreso</t>
  </si>
  <si>
    <t>2.6 Parque Vehicular según género y provincia</t>
  </si>
  <si>
    <t xml:space="preserve">2.5 Parque Vehicular según género </t>
  </si>
  <si>
    <t xml:space="preserve">   *Estas cantidades no incluyen motocicletas.</t>
  </si>
  <si>
    <t xml:space="preserve">                 Fuente: Gerencia de Estudios Económicos y Tributarios, DGII.</t>
  </si>
  <si>
    <t xml:space="preserve">2.10  Vehículos según origen y marca </t>
  </si>
  <si>
    <t>Volvo</t>
  </si>
  <si>
    <t xml:space="preserve">                 b/ Incluye automóviles con años de fabricación anteriores al 2017.</t>
  </si>
  <si>
    <t xml:space="preserve">                Nota: Cifras generadas al 26 de enero de 2021.</t>
  </si>
  <si>
    <t xml:space="preserve">                Nota: Cifras generadas al 26 de enero de 2022.</t>
  </si>
  <si>
    <r>
      <t>Automóviles</t>
    </r>
    <r>
      <rPr>
        <vertAlign val="superscript"/>
        <sz val="10"/>
        <color rgb="FF000000"/>
        <rFont val="Lucida Sans"/>
        <family val="2"/>
      </rPr>
      <t>1/</t>
    </r>
  </si>
  <si>
    <r>
      <t xml:space="preserve">Carga </t>
    </r>
    <r>
      <rPr>
        <vertAlign val="superscript"/>
        <sz val="10"/>
        <color rgb="FF000000"/>
        <rFont val="Lucida Sans"/>
        <family val="2"/>
      </rPr>
      <t>2/</t>
    </r>
  </si>
  <si>
    <r>
      <t xml:space="preserve">Otros </t>
    </r>
    <r>
      <rPr>
        <vertAlign val="superscript"/>
        <sz val="10"/>
        <color rgb="FF000000"/>
        <rFont val="Lucida Sans"/>
        <family val="2"/>
      </rPr>
      <t>3/</t>
    </r>
  </si>
  <si>
    <t>San Juan de la Maguana</t>
  </si>
  <si>
    <t>Personas Físicas*</t>
  </si>
  <si>
    <t>Personas Jurídicas*</t>
  </si>
  <si>
    <t>Cantidad</t>
  </si>
  <si>
    <t>Porcentaje</t>
  </si>
  <si>
    <t>1. Resumen Ejecutivo</t>
  </si>
  <si>
    <t>Automóviles1/</t>
  </si>
  <si>
    <t>Carga 2/</t>
  </si>
  <si>
    <t>Otros 3/</t>
  </si>
  <si>
    <t>Mapa 2.3.1</t>
  </si>
  <si>
    <t xml:space="preserve">Parque vehicular de la República Dominicana por provincia </t>
  </si>
  <si>
    <t>Notas: Cifras generadas al 6 de febrero de 2024.</t>
  </si>
  <si>
    <t>Cuadro 2.4.2</t>
  </si>
  <si>
    <t>Parque vehicular según provincia y tipo de persona</t>
  </si>
  <si>
    <t>Cuadro 2.4.3</t>
  </si>
  <si>
    <t xml:space="preserve">Nota: Para las personas jurídicas el género no puede ser definido. </t>
  </si>
  <si>
    <t>4/ Registros cuyo género no puede ser definido por tratarse de personas jurídicas.</t>
  </si>
  <si>
    <t>Cuadro 2.6.2</t>
  </si>
  <si>
    <t>Cantidad al 2023</t>
  </si>
  <si>
    <r>
      <t>Japón</t>
    </r>
    <r>
      <rPr>
        <vertAlign val="superscript"/>
        <sz val="10"/>
        <color theme="1"/>
        <rFont val="Trebuchet MS"/>
        <family val="2"/>
      </rPr>
      <t>1/</t>
    </r>
  </si>
  <si>
    <r>
      <t>Europa</t>
    </r>
    <r>
      <rPr>
        <vertAlign val="superscript"/>
        <sz val="10"/>
        <color theme="1"/>
        <rFont val="Trebuchet MS"/>
        <family val="2"/>
      </rPr>
      <t>4/</t>
    </r>
  </si>
  <si>
    <t>a/ Incluye únicamente automóviles con placa definitiva (primera placa).</t>
  </si>
  <si>
    <t>Fuente: Departamento de Vehículos de Motor, DGII</t>
  </si>
  <si>
    <r>
      <t>Emisiones de CO2</t>
    </r>
    <r>
      <rPr>
        <vertAlign val="superscript"/>
        <sz val="10"/>
        <rFont val="Lucida Sans"/>
        <family val="2"/>
      </rPr>
      <t>1</t>
    </r>
  </si>
  <si>
    <r>
      <t>Traspasos</t>
    </r>
    <r>
      <rPr>
        <vertAlign val="superscript"/>
        <sz val="10"/>
        <rFont val="Lucida Sans"/>
        <family val="2"/>
      </rPr>
      <t>2</t>
    </r>
  </si>
  <si>
    <t>1/ La recaudación de este impuesto se hizo efectiva a partir de la Ley 253-12.</t>
  </si>
  <si>
    <t>2/ Recaudo de traspasos actualizado, con fines de capturar únicamente traspaso vehicular.</t>
  </si>
  <si>
    <t>2005 - 2023</t>
  </si>
  <si>
    <r>
      <t>Corea del Sur</t>
    </r>
    <r>
      <rPr>
        <vertAlign val="superscript"/>
        <sz val="10"/>
        <color theme="1"/>
        <rFont val="Trebuchet MS"/>
        <family val="2"/>
      </rPr>
      <t>2/</t>
    </r>
  </si>
  <si>
    <r>
      <t>Estados Unidos</t>
    </r>
    <r>
      <rPr>
        <vertAlign val="superscript"/>
        <sz val="10"/>
        <color theme="1"/>
        <rFont val="Trebuchet MS"/>
        <family val="2"/>
      </rPr>
      <t>3/</t>
    </r>
  </si>
  <si>
    <r>
      <t>China</t>
    </r>
    <r>
      <rPr>
        <vertAlign val="superscript"/>
        <sz val="10"/>
        <color theme="1"/>
        <rFont val="Trebuchet MS"/>
        <family val="2"/>
      </rPr>
      <t>5/</t>
    </r>
  </si>
  <si>
    <r>
      <t>Otros</t>
    </r>
    <r>
      <rPr>
        <vertAlign val="superscript"/>
        <sz val="10"/>
        <color theme="1"/>
        <rFont val="Trebuchet MS"/>
        <family val="2"/>
      </rPr>
      <t>6/</t>
    </r>
  </si>
  <si>
    <t xml:space="preserve">      5/ Shineray, Changan, Dayun, Dongfeng, Jac, JMC, entre otros.</t>
  </si>
  <si>
    <t xml:space="preserve">      6/ Inluye Taiwán, entre otros.</t>
  </si>
  <si>
    <t>La Dirección General de Impuestos Internos (DGII) pone a disposición del público el Boletín Parque Vehicular de la República Dominicana al 31 de diciembre de 2024. Este boletín contiene las principales estadísticas y transacciones realizadas por los contribuyentes, mostrando la composición del parque vehicular por clase de vehículo, origen, marca, color, año de fabricación, así como por género y edad de los propietarios. Adicionalmente, se muestra el recaudo obtenido por concepto de impuestos de vehículos de motor, así como la participación de cada concepto en el total de la recaudación.</t>
  </si>
  <si>
    <t>Nota: Cifras generadas al 13 de enero de 2025.</t>
  </si>
  <si>
    <t>2023 vs 2024; en unidades</t>
  </si>
  <si>
    <t>Al 31 de diciembre de 2024</t>
  </si>
  <si>
    <t xml:space="preserve">             Al 31 de diciembre de 2024; en unidades</t>
  </si>
  <si>
    <t>Notas: Cifras generadas al 13 de enero de 2025.</t>
  </si>
  <si>
    <t xml:space="preserve">Al 31 de diciembre de 2024; en unidades </t>
  </si>
  <si>
    <t>Al 31 de diciembre de 2024; en porcentajes</t>
  </si>
  <si>
    <r>
      <t xml:space="preserve">Automóviles </t>
    </r>
    <r>
      <rPr>
        <vertAlign val="superscript"/>
        <sz val="10"/>
        <color rgb="FF000000"/>
        <rFont val="Lucida Sans"/>
        <family val="2"/>
      </rPr>
      <t>1/</t>
    </r>
  </si>
  <si>
    <t>Persona física</t>
  </si>
  <si>
    <t>Persona jurídica</t>
  </si>
  <si>
    <t>Cifras generadas al 13 de enero de 2025.</t>
  </si>
  <si>
    <t>Cuando se procede a analizar la distribución de vehículos por género según clase de vehículo, podemos observar un crecimiento interanual de la cantidad de vehículos del género masculino de 7.7%, mientras que para género femenino el crecimiento fue de un 6.6% este año. En cuanto a la distribución vehicular, para el género femenino existe una mayor concentración en vehículos de tipo motocicletas, automóviles y jeeps, con participaciones de 42.2%, 28.8% y 22.9% respectivamente. Por igual, para el género masculino presentan una mayor concentración los vehículos de tipo motocicletas, con una participación del 55.7%, seguidas por los automóviles y los jeeps, con 20.3% y 12.0%, respectivamente (ver cuadro 2.5.1).</t>
  </si>
  <si>
    <r>
      <t>Carga</t>
    </r>
    <r>
      <rPr>
        <vertAlign val="superscript"/>
        <sz val="10"/>
        <color rgb="FF000000"/>
        <rFont val="Lucida Sans"/>
        <family val="2"/>
      </rPr>
      <t>2/</t>
    </r>
  </si>
  <si>
    <r>
      <t>Otros</t>
    </r>
    <r>
      <rPr>
        <vertAlign val="superscript"/>
        <sz val="10"/>
        <color rgb="FF000000"/>
        <rFont val="Lucida Sans"/>
        <family val="2"/>
      </rPr>
      <t>3/</t>
    </r>
  </si>
  <si>
    <t>Al 31 de diciembre de 2024; en unidades</t>
  </si>
  <si>
    <t>2023 vs 2024</t>
  </si>
  <si>
    <t>Cantidad al 2024</t>
  </si>
  <si>
    <t xml:space="preserve">     Notas: Datos generados al 13 de enero de 2025.</t>
  </si>
  <si>
    <r>
      <t>2020</t>
    </r>
    <r>
      <rPr>
        <b/>
        <vertAlign val="superscript"/>
        <sz val="10"/>
        <color rgb="FFFFFFFF"/>
        <rFont val="Lucida Sans"/>
        <family val="2"/>
      </rPr>
      <t>b/</t>
    </r>
  </si>
  <si>
    <t>Tesla</t>
  </si>
  <si>
    <t>Subtotal Alemanes</t>
  </si>
  <si>
    <t>Subtotal Franceses</t>
  </si>
  <si>
    <t>Citroen</t>
  </si>
  <si>
    <t>Subtotal Italianos</t>
  </si>
  <si>
    <t>Alfa Romeo</t>
  </si>
  <si>
    <t>Maserati</t>
  </si>
  <si>
    <t>Subtotal Ingleses</t>
  </si>
  <si>
    <t>Subtotal Chinos</t>
  </si>
  <si>
    <t>Brilliance</t>
  </si>
  <si>
    <t>MG</t>
  </si>
  <si>
    <r>
      <t>2020</t>
    </r>
    <r>
      <rPr>
        <b/>
        <vertAlign val="superscript"/>
        <sz val="10"/>
        <color indexed="9"/>
        <rFont val="Lucida Sans"/>
        <family val="2"/>
      </rPr>
      <t>b/</t>
    </r>
  </si>
  <si>
    <t>1/ Incluye: Isuzu, Daihatsu, Acura, Land Cruiser, Zinger y Datsun</t>
  </si>
  <si>
    <t>2/ Incluye: Dodge, Lincoln, Hummer, Cadillac, Mercury, Oldsmobile, Buick y Pontiac.</t>
  </si>
  <si>
    <t>3/ Incluye: Daewoo, Pony y Ssang Yong</t>
  </si>
  <si>
    <t>Proporción de jeeps por año de fabricación,</t>
  </si>
  <si>
    <t>Lincoln</t>
  </si>
  <si>
    <t>Cadillac</t>
  </si>
  <si>
    <t>Land Rover</t>
  </si>
  <si>
    <t>Subtotal Suecos</t>
  </si>
  <si>
    <t>SWM</t>
  </si>
  <si>
    <t>Changan</t>
  </si>
  <si>
    <t>Jetour</t>
  </si>
  <si>
    <t>Geely</t>
  </si>
  <si>
    <t>JAC</t>
  </si>
  <si>
    <t>Dongfeng</t>
  </si>
  <si>
    <t>Bestune</t>
  </si>
  <si>
    <t>El total de automóviles registrados en el parque vehicular se distribuye según los siguientes colores: el 23.7% de color blanco, el 22.9% es de color gris, el 12.6% azul, 12.0% rojo y el restante 28.9% se concentra en colores como negro, verde, dorado, marrón, plateado, naranja, amarillo, entre otros (ver cuadro 2.11.1 y gráfica 2.11.1).</t>
  </si>
  <si>
    <r>
      <t>2020</t>
    </r>
    <r>
      <rPr>
        <b/>
        <vertAlign val="superscript"/>
        <sz val="10"/>
        <color rgb="FFFFFFFF"/>
        <rFont val="Trebuchet MS"/>
        <family val="2"/>
      </rPr>
      <t>a/</t>
    </r>
  </si>
  <si>
    <t xml:space="preserve">a/ Incluye jeeps con años de fabricación anteriores al 2020. </t>
  </si>
  <si>
    <t>a/ Incluye automóviles con años de fabricación anteriores al 2020.</t>
  </si>
  <si>
    <t>La recaudación total por concepto de vehículos de motor en el 2024 fue de RD$26,912.9 millones, mostrando un incremento de RD$3,345.5 millones con relación al año anterior. Al ver la composición de los conceptos, el recaudo efectivo por emisión de primera placa alcanzó un total de RD$21,911.4 millones; por concepto de renovación de marbetes un total de RD$3,221.5 millones; el impuesto por las emisiones de CO2 alcanzó RD$1,616.1 millones. Asimismo, por concepto de cambio/renovación de placas aumentó a un total de RD$96.3 millones, por duplicados de matrículas alcanzó RD$67.0 millones de recaudo efectivo, mientras que por concepto de traspasos se alcanzó un total de RD$0.6 millones (ver cuadro 4.1).</t>
  </si>
  <si>
    <t>Años 2019–2024; en millones de RD$</t>
  </si>
  <si>
    <t>La participación en la recaudación total por conceptos de vehículos de motor, según las transacciones realizadas por los contribuyentes en el año 2024 fue: emisión de primera placa con 81.4%; renovación de marbetes con 12.0%; emisiones de CO2 con 6.0%; cambio/renovación de placas 0.4%; duplicados de matrículas con 0.2% y traspasos con una participación de 0.0% (ver cuadro 4.2).</t>
  </si>
  <si>
    <t>Enero-diciembre 2024; en millones de RD$</t>
  </si>
  <si>
    <t>PARQUE VEHICULAR 2024</t>
  </si>
  <si>
    <r>
      <t>Publicado en</t>
    </r>
    <r>
      <rPr>
        <b/>
        <sz val="11"/>
        <color rgb="FF7F7F7F"/>
        <rFont val="Trebuchet MS"/>
        <family val="2"/>
      </rPr>
      <t xml:space="preserve"> febrero 2025</t>
    </r>
    <r>
      <rPr>
        <sz val="11"/>
        <color rgb="FF7F7F7F"/>
        <rFont val="Trebuchet MS"/>
        <family val="2"/>
      </rPr>
      <t xml:space="preserve"> con datos del año 2024.</t>
    </r>
  </si>
  <si>
    <t>Gráfico 2.7.1</t>
  </si>
  <si>
    <r>
      <t xml:space="preserve">Carga </t>
    </r>
    <r>
      <rPr>
        <vertAlign val="superscript"/>
        <sz val="10"/>
        <color theme="1"/>
        <rFont val="Trebuchet MS"/>
        <family val="2"/>
      </rPr>
      <t>2/</t>
    </r>
  </si>
  <si>
    <r>
      <t>Automóviles</t>
    </r>
    <r>
      <rPr>
        <vertAlign val="superscript"/>
        <sz val="10"/>
        <color theme="1"/>
        <rFont val="Trebuchet MS"/>
        <family val="2"/>
      </rPr>
      <t>1/</t>
    </r>
  </si>
  <si>
    <r>
      <t xml:space="preserve">Otros </t>
    </r>
    <r>
      <rPr>
        <vertAlign val="superscript"/>
        <sz val="10"/>
        <color theme="1"/>
        <rFont val="Trebuchet MS"/>
        <family val="2"/>
      </rPr>
      <t>3/</t>
    </r>
  </si>
  <si>
    <t>BYD</t>
  </si>
  <si>
    <t>2014-2024; en unidades</t>
  </si>
  <si>
    <t>En el 2024 fueron traspasados 217,607 vehículos de motor, lo que equivale a 13,625 unidades más que en el 2023. Esto representa un aumento de 6.7% en la cantidad de traspasos en comparación con el año anterior (ver cuadro 3.1).</t>
  </si>
  <si>
    <t>Ferrari</t>
  </si>
  <si>
    <t>Mini</t>
  </si>
  <si>
    <t>Opel</t>
  </si>
  <si>
    <t>SAAB</t>
  </si>
  <si>
    <t>b/ Incluye automóviles con años de fabricación anteriores al 2020.</t>
  </si>
  <si>
    <t>1/ Incluye: Daihatsu, Lexus, Datsun, Hino, Isuzu, Subaru, Acura y Komatsu.</t>
  </si>
  <si>
    <t>2/ Incluye: Daewoo, Pony y SsangYong.</t>
  </si>
  <si>
    <t>3/ Incluye: Dodge, Chrysler, Cadillac, Jeep, Lincoln, Mercury, Pontiac y Scion.</t>
  </si>
  <si>
    <t>4/ Incluye: Lamborghini, Lancia.</t>
  </si>
  <si>
    <t>5/ Incluye: Jaguar, Austin Rover, Triumph, Bentley, Rolls Royce, Land Rover, Aston Martin, Lotus, Range Rove, entre otros.</t>
  </si>
  <si>
    <t>6/ Incluye: Skoda, Lada, Yugo.</t>
  </si>
  <si>
    <t>7/ Incluye: Geely, JAC, Changan, Dongfeng, Leapmotor y Skywell.Geely, JAC, Changan y Dongfeng.</t>
  </si>
  <si>
    <t>4/ Incluye: Jaguar, Austin Rover, Bentley, Rolls Royce, Aston Martin, Range Rover, entre otros.</t>
  </si>
  <si>
    <t>5/ Incluye: Alfa Romeo, Lamborghini, Ferrari.</t>
  </si>
  <si>
    <t xml:space="preserve">6/ Incluye: Skoda, Lada, UAZ y Yugo. </t>
  </si>
  <si>
    <t>7/ Incluye: Brillance, Haval, Maxus, Jonway, Leapmotor, Li auto, Nio y Skywell.Geely, JAC, Changan, entre otros.</t>
  </si>
  <si>
    <r>
      <t>Otros Europeos</t>
    </r>
    <r>
      <rPr>
        <b/>
        <vertAlign val="superscript"/>
        <sz val="10"/>
        <rFont val="Lucida Sans"/>
        <family val="2"/>
      </rPr>
      <t>6/</t>
    </r>
  </si>
  <si>
    <r>
      <t>Otros</t>
    </r>
    <r>
      <rPr>
        <vertAlign val="superscript"/>
        <sz val="10"/>
        <rFont val="Lucida Sans"/>
        <family val="2"/>
      </rPr>
      <t>7/</t>
    </r>
  </si>
  <si>
    <r>
      <t>Otros ¹</t>
    </r>
    <r>
      <rPr>
        <vertAlign val="superscript"/>
        <sz val="10"/>
        <rFont val="Lucida Sans"/>
        <family val="2"/>
      </rPr>
      <t>/</t>
    </r>
  </si>
  <si>
    <r>
      <t>Otros ²</t>
    </r>
    <r>
      <rPr>
        <vertAlign val="superscript"/>
        <sz val="10"/>
        <rFont val="Lucida Sans"/>
        <family val="2"/>
      </rPr>
      <t>/</t>
    </r>
  </si>
  <si>
    <r>
      <t>Otros ³</t>
    </r>
    <r>
      <rPr>
        <vertAlign val="superscript"/>
        <sz val="10"/>
        <rFont val="Lucida Sans"/>
        <family val="2"/>
      </rPr>
      <t>/</t>
    </r>
  </si>
  <si>
    <r>
      <t xml:space="preserve">Otros </t>
    </r>
    <r>
      <rPr>
        <vertAlign val="superscript"/>
        <sz val="10"/>
        <rFont val="Lucida Sans"/>
        <family val="2"/>
      </rPr>
      <t>4/</t>
    </r>
  </si>
  <si>
    <r>
      <t xml:space="preserve">Otros </t>
    </r>
    <r>
      <rPr>
        <vertAlign val="superscript"/>
        <sz val="10"/>
        <rFont val="Lucida Sans"/>
        <family val="2"/>
      </rPr>
      <t>5/</t>
    </r>
  </si>
  <si>
    <r>
      <t xml:space="preserve">Otros </t>
    </r>
    <r>
      <rPr>
        <vertAlign val="superscript"/>
        <sz val="10"/>
        <rFont val="Lucida Sans"/>
        <family val="2"/>
      </rPr>
      <t>1/</t>
    </r>
  </si>
  <si>
    <r>
      <t xml:space="preserve">Otros </t>
    </r>
    <r>
      <rPr>
        <vertAlign val="superscript"/>
        <sz val="10"/>
        <rFont val="Lucida Sans"/>
        <family val="2"/>
      </rPr>
      <t>2/</t>
    </r>
  </si>
  <si>
    <r>
      <t xml:space="preserve">Otros </t>
    </r>
    <r>
      <rPr>
        <vertAlign val="superscript"/>
        <sz val="10"/>
        <rFont val="Lucida Sans"/>
        <family val="2"/>
      </rPr>
      <t>3/</t>
    </r>
  </si>
  <si>
    <r>
      <t xml:space="preserve">Otros Europeos </t>
    </r>
    <r>
      <rPr>
        <b/>
        <vertAlign val="superscript"/>
        <sz val="10"/>
        <rFont val="Lucida Sans"/>
        <family val="2"/>
      </rPr>
      <t>6/</t>
    </r>
  </si>
  <si>
    <r>
      <t xml:space="preserve">Otros </t>
    </r>
    <r>
      <rPr>
        <vertAlign val="superscript"/>
        <sz val="11"/>
        <color theme="1"/>
        <rFont val="Calibri"/>
        <family val="2"/>
        <scheme val="minor"/>
      </rPr>
      <t>7/</t>
    </r>
  </si>
  <si>
    <t>Al 31 de diciembre de 2024, el stock de vehículos registrados ascendió a 6,194,052  unidades, registrándose un total de 384,916 vehículos de nuevo ingreso más que en el 2023. Del stock de vehículos, el 57.0% son motocicletas, el 18.7% corresponde a automóviles, el 11.9% son jeeps y el 12.4% restante corresponde a vehículos de carga, autobuses, entre otros. La mayor parte de los vehículos registrados pertenecen al Distrito Nacional, Santo Domingo  y Santiago de los Caballeros, con una participación de 29.4%, 16.2% y 8.1%, respectivamente.</t>
  </si>
  <si>
    <t>El 72.6% del parque vehicular pertenece a personas físicas, el 27.4% a personas jurídicas. Si categorizamos por género, observamos que para personas físicas el 76.5% pertenece al género masculino, mientras que el 23.5% al género femenino. En cuanto a la edad del propietario, del total de vehículos registrados a nombre de personas físicas, el 31.6% se concentran en personas cuyo rango de edad está entre 56 o más años, el 23.6% a personas cuya edad se encuentra entre 46 y 55 años, el 23.8% a los que se encuentran entre 36 y 45 años, el 18.0% a personas que tienen entre 26 y 35 años y el restante 3.0% a los menores de 25 años.</t>
  </si>
  <si>
    <t>Al categorizar por país de origen, excluyendo las motocicletas, la mayoría de los vehículos que conforman el parque vehicular dominicano son japoneses, representando el 60.4% del stock de vehículos, seguidos por los coreanos con una participación de 14.6%, los de origen estadounidense con 11.6%, los europeos con 6.5%, los chinos con 1.3% y los vehículos de otros orígenes representan el 5.5%. En cuanto al año de fabricación, predominan los automóviles con años de fabricación del 2020 hacia atrás, representando el 99.0% del total. Para los jeeps, en cambio, el 88.5% corresponde a jeeps con años de fabricación del 2020 hacia atrás.</t>
  </si>
  <si>
    <t>Según la preferencia de color, el blanco, el gris y el azul son los más predominantes para el caso de los automóviles, con una participación de 23.7%, 22.9% y 12.6% respectivamente. En cuanto a los jeeps, los colores más predominantes son el blanco, gris y negro, con participaciones de 28.6%, 20.8% y 17.4%, respectivamente.</t>
  </si>
  <si>
    <t>El parque vehicular al cierre del año fiscal 2024 ascendió a 6,194,052 unidades, registrando un incremento de 6.6% con respecto al año anterior, equivalente a 384,916 nuevas unidades (ver gráfica 2.1.1).</t>
  </si>
  <si>
    <t>Años 2008–2024; en miles de unidades</t>
  </si>
  <si>
    <t xml:space="preserve">	Al categorizar el parque vehicular según tipo de vehículos, observamos que las motocicletas presentan un mayor crecimiento en términos absolutos con 251,321 nuevos registros, para un incremento de 7.7% con respecto al año anterior; seguido por los jeeps con un aumento de 58,140 nuevas unidades para un incremento de 8.6%, luego les siguen los automóviles con un aumento de 36,175 nuevos registros, para un crecimiento de 3.2% (ver cuadro 2.2.1).</t>
  </si>
  <si>
    <t>De la cantidad total de vehículos de motor registrados a diciembre de 2024, el 57.0% corresponde a motocicletas, el 18.7% a los automóviles, los jeeps con una participación de 11.9%, los vehículos de carga con 8.9% y el 3.5% restante se distribuye entre autobuses, máquinas pesadas, volteos y otros (ver gráfica 2.2.1).</t>
  </si>
  <si>
    <t xml:space="preserve">Al clasificar el parque vehicular por provincia, el 59.2% está distribuido entre el Distrito Nacional, Santo Domingo, Santiago de los Caballeros y La Vega. El restante 40.8% está ubicado en las demás provincias que conforman el territorio nacional (ver mapa 2.3.1). </t>
  </si>
  <si>
    <t>Del total de automóviles registrados al 2024, el 39.6% pertenece al Distrito Nacional, el 23.4% a Santo Domingo, el 10.1% a Santiago de los Caballeros y el 26.9% restante a las demás provincias. En cuanto a los autobuses, el 38.0% del total está ubicado en el Distrito Nacional, el 24.9% en Santo Domingo, el 6.5% en Santiago de los Caballeros y el restante 30.7% se encuentra distribuido entre las demás provincias.</t>
  </si>
  <si>
    <t>Con respecto a los jeeps, el 33.9% se encuentra en el Distrito Nacional, el 20.2% en Santo Domingo, el 12.2% en Santiago de los Caballeros y el restante 33.7% se encuentra distribuido entre las demás provincias. En cuanto a las motocicletas, el 22.9% del total están ubicadas en el Distrito Nacional, el 12.7% en Santo Domingo, el 7.0% en La Vega, el 6.5% en Santiago de los Caballeros, el 5.6% en San Cristóbal y el 45.3% restante está en las demás provincias (ver cuadro 2.3.1).</t>
  </si>
  <si>
    <t>Al categorizar el parque vehicular tanto por tipo de persona como por provincia, se observa que del total de vehículos que son propiedad de personas físicas, el 26.3% de estos se encuentra en el Distrito Nacional, seguido por la provincia de Santo Domingo, con una participación de 16.4%. De igual forma, la mayoría de los vehículos que son propiedad de personas jurídicas se encuentran en el Distrito Nacional, con una participación del 37.8% (ver cuadros 2.4.2 y 2.4.3).</t>
  </si>
  <si>
    <t>En cuanto al género de los propietarios de vehículos que son personas físicas, el 76.5% corresponde al género masculino, mientras que el 23.5% corresponde al femenino (ver gráfica 2.5.1).</t>
  </si>
  <si>
    <r>
      <t>Personas Jurídicas</t>
    </r>
    <r>
      <rPr>
        <b/>
        <vertAlign val="superscript"/>
        <sz val="10"/>
        <color rgb="FFFFFFFF"/>
        <rFont val="Lucida Sans"/>
        <family val="2"/>
      </rPr>
      <t>4/</t>
    </r>
  </si>
  <si>
    <t>Al categorizar el parque vehicular por provincia y género, se observa que las provincias donde las mujeres poseen mayor participación en la tenencia de vehículos son Hato Mayor (28.7%), La Altagracia (28.1%), Peravia (27.7%), Samaná (27.2%) y El Seibo (27.3%). En el mismo tenor, el género masculino posee una mayor incidencia en las provincias de Azua (81.9%), San Cristóbal (81.4%), San José de Ocoa (81.0%), Elías Piña (79.7%) y Barahona y Valverde con una participación de 79.2% (ver cuadros 2.6.1 y 2.6.2).</t>
  </si>
  <si>
    <t>La edad de los propietarios es una de las variables categóricas observadas para analizar la composición estructural del parque vehicular dominicano. Del total de vehículos registrados a nombre de personas físicas, el 31.6% se concentran en personas cuyo rango de edad está entre 56 años o más, el 23.6% en los que se encuentran entre 46 y 55 años, el 23.8% en personas cuya edad se encuentra entre 36 y 45 años, el 18.0% en personas que tienen entre 26 y 35 años y el restante 3.0% en los menores de 25 años (ver gráfica 2.7.1).</t>
  </si>
  <si>
    <t>Cuando se estudia la distribución de vehículos por género y edad, se aprecia que la mayor incidencia de mujeres se aglomera en los intervalos de 26 y 35 con porcentaje de 26.5%, seguido por el intervalo de 36-45 años con un porcentaje de 26.0%, mientras que para el intervalo de menos de 25 años el porcentaje se situó en 24.6%. Asimismo, en los restantes intervalos entre 46-55 años y 56 o más, poseen una participación de 23.3% y 19.9%, respectivamente (ver gráfica 2.7.2).</t>
  </si>
  <si>
    <t xml:space="preserve">Para el año 2024 se registraron 384,916 nuevos vehículos, mientras que en el 2023 se registraron 345,140 para un incremento de un 11.5%. El mayor crecimiento se registró en la categoría de motocicletas, mostrando un incremento de 15.8% con relación al 2023 y la categoría de autobuses con un crecimiento de 15.3%. De igual forma, los vehículos jeep se incrementaron un 2.5% y los automóviles un 0.4% con relación al año anterior. Por otro lado, la cantidad de nuevas máquinas pesadas decreció en un 35.5% con respecto al 2023, al igual que la categoría de otros que incluye ambulancias, montacargas y fúnebres teniendo un decrecimiento en conjunto de 17.8% (ver cuadro 2.8.1). </t>
  </si>
  <si>
    <r>
      <t xml:space="preserve"> 2020</t>
    </r>
    <r>
      <rPr>
        <vertAlign val="superscript"/>
        <sz val="10"/>
        <color rgb="FF000000"/>
        <rFont val="Lucida Sans"/>
        <family val="2"/>
      </rPr>
      <t>a/</t>
    </r>
  </si>
  <si>
    <t xml:space="preserve">El total de motocicletas registradas ascendió a 3,531,967. El 0.2% corresponde a las del año de fabricación 2025; el 3.5% a las del año 2024; el 12.7% corresponde al período 2021-2023 y el restante 83.5% se concentra en el año 2020 y los anteriores a éste. </t>
  </si>
  <si>
    <t xml:space="preserve">En cuanto a los automóviles registrados en el parque vehicular, estos ascendieron a 1,157,870 unidades, de los cuales el 0.1% fueron fabricados en el 2025, 0.3% en el 2024, el 0.7% entre los periodos 2021-2023 y el restante 99.0% se concentra en el año 2020 y los anteriores a éste. </t>
  </si>
  <si>
    <t xml:space="preserve">El total de jeeps registrados en el parque vehicular ascendió a 736,171. El 0.9% corresponde a los de año de fabricación 2025; el 2.7% a los de 2024; el 7.9% corresponde a los jeeps cuyo año de fabricación se encuentra en el período 2021-2023 y el restante 88.5% se concentra en el año 2020 y los anteriores a éste. </t>
  </si>
  <si>
    <t>Los vehículos de carga registrados al 2024 ascendieron a 548,382. Los que corresponden al año de fabricación 2025 representan el 1.1%; el 2.6% a los del año 2024; el 6.6% corresponde al período 2021-2023 y el restante 89.7% concentra el año de fabricación del 2020 y los anteriores a éste.</t>
  </si>
  <si>
    <t>Por otra parte, el stock de autobuses registrados ascendió a 139,043. Los que corresponden al año de fabricación 2025 representan el 0.6%; el 1.2% a los del año 2024; el 1.7% corresponde al período 2021-2023 y el restante 96.4% se concentra en el año 2020 y los anteriores a éste.</t>
  </si>
  <si>
    <t>Para el año 2024, del total de vehículos registrados en el parque vehicular de República Dominicana, el 60.4% es de origen japonés, el 14.6% surcoreano, el 11.6% de origen estadounidense, el 6.5% proviene de Europa, el 1.3% de origen chino y el 5.5% de otro destino (ver cuadro 2.10.1). Se destaca que se excluyen las motocicletas de este análisis.</t>
  </si>
  <si>
    <t>Enfocándonos en el total de automóviles registrados, el 64.8% es de origen japonés, siendo Toyota y Honda las marcas más destacadas, representando el 29.0% y el 16.6% del total de automóviles, respectivamente. El 18.3% del total de automóviles lo representan los de origen coreano. Dentro de éstos, los más destacados son los Hyundai con una participación de 12.0% y los Kia con un 6.0%. Los automóviles de origen europeo representan el 8.2% del total de automóviles, destacando los de origen alemán con 4.5%, con marcas como Volkswagen con participación de 1.8% y los Mercedes Benz con 1.4%. El restante 8.4% está distribuido entre los automóviles estadounidenses y otros, con una participación de 7.0% y 1.4%, respectivamente (ver cuadros 2.10.2 y 2.10.3).</t>
  </si>
  <si>
    <t>Del total de jeeps registrados en el parque vehicular al año 2024, el 54.1% es de origen japonés, siendo más destacadas las marcas Toyota y Honda, representando dentro del total de jeeps el 17.6% y el 15.0%, respectivamente. El 20.1% del total lo representan los jeeps estadounidenses; dentro de éstos, los más destacados son los Ford con una participación del total de 9.0% y la marca Jeep con 5.3%. El 17.1 del total lo representan los de origen coreano; destacándose marcas como Hyundai y Kia, con una participación de 10.1% y 6.7%, respectivamente. El restante 8.8% está compuesto por los jeeps europeos, chinos y otros, con una participación de 6.1%, 1.6% y 1.1%, respectivamente (ver cuadros 2.10.6 y 2.10.7).</t>
  </si>
  <si>
    <t xml:space="preserve">A raíz del auge de jeeps de origen chino en los últimos años, se incorpora su desagregación por año de fabricación, destacando un crecimiento interanual del 237.5% para el 2022 respecto al 2021, así como un crecimiento del 205.9% para el 2023 respecto al 2022. </t>
  </si>
  <si>
    <t>Para el 2024, del total de jeeps registrados en el parque vehicular, el 28.6% del total es de color blanco, 20.8% de color gris, 17.4% de color negro y el restante 33.4% se concentra en colores como rojo, azul, dorado, plateado, crema, verde, entre otros (ver cuadro 2.11.2 y gráfica 2.11.2).</t>
  </si>
  <si>
    <t>Para el año 2024, el total de vehículos registrados en el parque vehicular de República Dominicana ascendió a 6,194,052. Los vehículos con año de fabricación de más de 5 años representan el 87.9%. Mientras, la cantidad de vehículos correspondientes a 6 años o menos de antigüedad o fabricación, rango del 2021-2025, representa el 12.1% (ver cuadro 2.9.1).</t>
  </si>
  <si>
    <t>De los 6,194,052 vehículos registrados al 31 de diciembre de 2024, el 72.6% (4,498,992) corresponden a personas físicas, mientras que el 25.5% (1,695,060) restante pertenece a personas jurídicas (ver cuadro 2.4.1).</t>
  </si>
  <si>
    <t>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</si>
</sst>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_);_(* \(#,##0\);_(* &quot;-&quot;??_);_(@_)"/>
    <numFmt numFmtId="167" formatCode="#,##0.0,,"/>
  </numFmts>
  <fonts count="48" x14ac:knownFonts="1">
    <font>
      <sz val="11"/>
      <color theme="1"/>
      <name val="Calibri"/>
      <family val="2"/>
      <scheme val="minor"/>
    </font>
    <font>
      <sz val="11"/>
      <color theme="1"/>
      <name val="Calibri"/>
      <family val="2"/>
      <scheme val="minor"/>
    </font>
    <font>
      <u/>
      <sz val="11"/>
      <color theme="10"/>
      <name val="Calibri"/>
      <family val="2"/>
      <scheme val="minor"/>
    </font>
    <font>
      <b/>
      <sz val="12"/>
      <color rgb="FF9BBB59"/>
      <name val="Trebuchet MS"/>
      <family val="2"/>
    </font>
    <font>
      <sz val="11"/>
      <color theme="1"/>
      <name val="Trebuchet MS"/>
      <family val="2"/>
    </font>
    <font>
      <sz val="10"/>
      <name val="Arial"/>
      <family val="2"/>
    </font>
    <font>
      <sz val="10.5"/>
      <color theme="1"/>
      <name val="Trebuchet MS"/>
      <family val="2"/>
    </font>
    <font>
      <b/>
      <sz val="11.5"/>
      <color rgb="FF9BBB59"/>
      <name val="Trebuchet MS"/>
      <family val="2"/>
    </font>
    <font>
      <b/>
      <sz val="11.5"/>
      <color rgb="FF000000"/>
      <name val="Trebuchet MS"/>
      <family val="2"/>
    </font>
    <font>
      <sz val="11"/>
      <color rgb="FF7F7F7F"/>
      <name val="Trebuchet MS"/>
      <family val="2"/>
    </font>
    <font>
      <b/>
      <sz val="11"/>
      <color rgb="FF7F7F7F"/>
      <name val="Trebuchet MS"/>
      <family val="2"/>
    </font>
    <font>
      <sz val="12"/>
      <color rgb="FF7F7F7F"/>
      <name val="Trebuchet MS"/>
      <family val="2"/>
    </font>
    <font>
      <b/>
      <sz val="10.5"/>
      <color rgb="FF0D0D0D"/>
      <name val="Trebuchet MS"/>
      <family val="2"/>
    </font>
    <font>
      <b/>
      <sz val="10"/>
      <color rgb="FF9BBB59"/>
      <name val="Lucida Sans"/>
      <family val="2"/>
    </font>
    <font>
      <sz val="10"/>
      <color theme="1"/>
      <name val="Lucida Sans"/>
      <family val="2"/>
    </font>
    <font>
      <b/>
      <sz val="10"/>
      <color indexed="9"/>
      <name val="Lucida Sans"/>
      <family val="2"/>
    </font>
    <font>
      <b/>
      <vertAlign val="superscript"/>
      <sz val="10"/>
      <color indexed="9"/>
      <name val="Lucida Sans"/>
      <family val="2"/>
    </font>
    <font>
      <b/>
      <sz val="10"/>
      <name val="Lucida Sans"/>
      <family val="2"/>
    </font>
    <font>
      <sz val="10"/>
      <name val="Lucida Sans"/>
      <family val="2"/>
    </font>
    <font>
      <vertAlign val="superscript"/>
      <sz val="10"/>
      <name val="Lucida Sans"/>
      <family val="2"/>
    </font>
    <font>
      <b/>
      <sz val="10"/>
      <color theme="0"/>
      <name val="Lucida Sans"/>
      <family val="2"/>
    </font>
    <font>
      <sz val="10"/>
      <color rgb="FF000000"/>
      <name val="Lucida Sans"/>
      <family val="2"/>
    </font>
    <font>
      <b/>
      <sz val="10"/>
      <color rgb="FFFFFFFF"/>
      <name val="Lucida Sans"/>
      <family val="2"/>
    </font>
    <font>
      <vertAlign val="superscript"/>
      <sz val="10"/>
      <color theme="1"/>
      <name val="Lucida Sans"/>
      <family val="2"/>
    </font>
    <font>
      <sz val="11"/>
      <color theme="1"/>
      <name val="Lucida Sans"/>
      <family val="2"/>
    </font>
    <font>
      <sz val="8"/>
      <color theme="1"/>
      <name val="Lucida Sans"/>
      <family val="2"/>
    </font>
    <font>
      <b/>
      <sz val="10"/>
      <color theme="1"/>
      <name val="Lucida Sans"/>
      <family val="2"/>
    </font>
    <font>
      <sz val="11"/>
      <name val="Lucida Sans"/>
      <family val="2"/>
    </font>
    <font>
      <sz val="9"/>
      <color theme="1"/>
      <name val="Lucida Sans"/>
      <family val="2"/>
    </font>
    <font>
      <sz val="14"/>
      <color theme="1"/>
      <name val="Lucida Sans"/>
      <family val="2"/>
    </font>
    <font>
      <b/>
      <sz val="16"/>
      <name val="Lucida Sans"/>
      <family val="2"/>
    </font>
    <font>
      <b/>
      <sz val="13"/>
      <name val="Lucida Sans"/>
      <family val="2"/>
    </font>
    <font>
      <b/>
      <sz val="13"/>
      <color theme="1"/>
      <name val="Lucida Sans"/>
      <family val="2"/>
    </font>
    <font>
      <b/>
      <u/>
      <sz val="13"/>
      <name val="Lucida Sans"/>
      <family val="2"/>
    </font>
    <font>
      <sz val="14"/>
      <name val="Lucida Sans"/>
      <family val="2"/>
    </font>
    <font>
      <u/>
      <sz val="14"/>
      <color theme="10"/>
      <name val="Lucida Sans"/>
      <family val="2"/>
    </font>
    <font>
      <u/>
      <sz val="11"/>
      <color theme="10"/>
      <name val="Lucida Sans"/>
      <family val="2"/>
    </font>
    <font>
      <u/>
      <sz val="11"/>
      <name val="Lucida Sans"/>
      <family val="2"/>
    </font>
    <font>
      <b/>
      <vertAlign val="superscript"/>
      <sz val="10"/>
      <color rgb="FFFFFFFF"/>
      <name val="Lucida Sans"/>
      <family val="2"/>
    </font>
    <font>
      <sz val="8"/>
      <name val="Calibri"/>
      <family val="2"/>
      <scheme val="minor"/>
    </font>
    <font>
      <vertAlign val="superscript"/>
      <sz val="10"/>
      <color rgb="FF000000"/>
      <name val="Lucida Sans"/>
      <family val="2"/>
    </font>
    <font>
      <b/>
      <sz val="10"/>
      <color theme="0"/>
      <name val="Trebuchet MS"/>
      <family val="2"/>
    </font>
    <font>
      <sz val="10"/>
      <color theme="1"/>
      <name val="Trebuchet MS"/>
      <family val="2"/>
    </font>
    <font>
      <vertAlign val="superscript"/>
      <sz val="10"/>
      <color theme="1"/>
      <name val="Trebuchet MS"/>
      <family val="2"/>
    </font>
    <font>
      <b/>
      <vertAlign val="superscript"/>
      <sz val="10"/>
      <name val="Lucida Sans"/>
      <family val="2"/>
    </font>
    <font>
      <b/>
      <vertAlign val="superscript"/>
      <sz val="10"/>
      <color rgb="FFFFFFFF"/>
      <name val="Trebuchet MS"/>
      <family val="2"/>
    </font>
    <font>
      <b/>
      <sz val="10"/>
      <color indexed="9"/>
      <name val="Trebuchet MS"/>
      <family val="2"/>
    </font>
    <font>
      <vertAlign val="superscript"/>
      <sz val="11"/>
      <color theme="1"/>
      <name val="Calibri"/>
      <family val="2"/>
      <scheme val="minor"/>
    </font>
  </fonts>
  <fills count="11">
    <fill>
      <patternFill patternType="none"/>
    </fill>
    <fill>
      <patternFill patternType="gray125"/>
    </fill>
    <fill>
      <patternFill patternType="solid">
        <fgColor rgb="FF92D050"/>
        <bgColor theme="4" tint="0.79998168889431442"/>
      </patternFill>
    </fill>
    <fill>
      <patternFill patternType="solid">
        <fgColor rgb="FF92D050"/>
        <bgColor indexed="64"/>
      </patternFill>
    </fill>
    <fill>
      <patternFill patternType="solid">
        <fgColor theme="0"/>
        <bgColor indexed="64"/>
      </patternFill>
    </fill>
    <fill>
      <patternFill patternType="solid">
        <fgColor indexed="42"/>
        <bgColor indexed="64"/>
      </patternFill>
    </fill>
    <fill>
      <patternFill patternType="solid">
        <fgColor rgb="FFFFFFFF"/>
        <bgColor indexed="64"/>
      </patternFill>
    </fill>
    <fill>
      <patternFill patternType="solid">
        <fgColor rgb="FF92D050"/>
        <bgColor rgb="FFDCE6F1"/>
      </patternFill>
    </fill>
    <fill>
      <patternFill patternType="solid">
        <fgColor rgb="FF92D050"/>
        <bgColor rgb="FF000000"/>
      </patternFill>
    </fill>
    <fill>
      <patternFill patternType="solid">
        <fgColor rgb="FFFFFFFF"/>
        <bgColor rgb="FF000000"/>
      </patternFill>
    </fill>
    <fill>
      <patternFill patternType="solid">
        <fgColor indexed="9"/>
        <bgColor indexed="64"/>
      </patternFill>
    </fill>
  </fills>
  <borders count="21">
    <border>
      <left/>
      <right/>
      <top/>
      <bottom/>
      <diagonal/>
    </border>
    <border>
      <left style="thin">
        <color theme="0"/>
      </left>
      <right style="thin">
        <color theme="0"/>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bottom/>
      <diagonal/>
    </border>
    <border>
      <left/>
      <right style="thin">
        <color theme="0"/>
      </right>
      <top/>
      <bottom/>
      <diagonal/>
    </border>
    <border>
      <left/>
      <right style="medium">
        <color rgb="FFFFFFFF"/>
      </right>
      <top/>
      <bottom/>
      <diagonal/>
    </border>
    <border>
      <left style="thin">
        <color theme="0"/>
      </left>
      <right style="medium">
        <color rgb="FFFFFFFF"/>
      </right>
      <top/>
      <bottom/>
      <diagonal/>
    </border>
    <border>
      <left/>
      <right/>
      <top style="thin">
        <color theme="0"/>
      </top>
      <bottom/>
      <diagonal/>
    </border>
    <border>
      <left/>
      <right/>
      <top style="medium">
        <color rgb="FFFFFFFF"/>
      </top>
      <bottom/>
      <diagonal/>
    </border>
    <border>
      <left style="thin">
        <color theme="0"/>
      </left>
      <right style="thin">
        <color theme="0"/>
      </right>
      <top style="thin">
        <color theme="0"/>
      </top>
      <bottom/>
      <diagonal/>
    </border>
    <border>
      <left style="thin">
        <color theme="0"/>
      </left>
      <right/>
      <top style="thin">
        <color theme="0"/>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rgb="FFFFFFFF"/>
      </left>
      <right style="thin">
        <color rgb="FFFFFFFF"/>
      </right>
      <top/>
      <bottom/>
      <diagonal/>
    </border>
    <border>
      <left/>
      <right/>
      <top/>
      <bottom style="medium">
        <color rgb="FF92D050"/>
      </bottom>
      <diagonal/>
    </border>
    <border>
      <left/>
      <right style="thin">
        <color theme="0"/>
      </right>
      <top style="thin">
        <color theme="0"/>
      </top>
      <bottom/>
      <diagonal/>
    </border>
    <border>
      <left/>
      <right/>
      <top/>
      <bottom style="thin">
        <color rgb="FF92D050"/>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5" fillId="0" borderId="0"/>
  </cellStyleXfs>
  <cellXfs count="252">
    <xf numFmtId="0" fontId="0" fillId="0" borderId="0" xfId="0"/>
    <xf numFmtId="0" fontId="3"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4" fillId="0" borderId="0" xfId="0" applyFont="1" applyAlignment="1">
      <alignment vertical="center"/>
    </xf>
    <xf numFmtId="0" fontId="11" fillId="0" borderId="0" xfId="0" applyFont="1" applyAlignment="1">
      <alignment vertical="center"/>
    </xf>
    <xf numFmtId="0" fontId="2" fillId="0" borderId="0" xfId="3" applyAlignment="1">
      <alignment vertical="center"/>
    </xf>
    <xf numFmtId="0" fontId="12" fillId="0" borderId="0" xfId="0" applyFont="1" applyAlignment="1">
      <alignment vertical="center"/>
    </xf>
    <xf numFmtId="0" fontId="15" fillId="3" borderId="0" xfId="4" applyFont="1" applyFill="1" applyAlignment="1">
      <alignment horizontal="center"/>
    </xf>
    <xf numFmtId="0" fontId="15" fillId="3" borderId="0" xfId="0" applyFont="1" applyFill="1" applyAlignment="1">
      <alignment horizontal="center"/>
    </xf>
    <xf numFmtId="0" fontId="17" fillId="5" borderId="0" xfId="4" applyFont="1" applyFill="1"/>
    <xf numFmtId="0" fontId="18" fillId="4" borderId="0" xfId="4" applyFont="1" applyFill="1" applyAlignment="1">
      <alignment horizontal="left" indent="1"/>
    </xf>
    <xf numFmtId="0" fontId="15" fillId="3" borderId="0" xfId="4" applyFont="1" applyFill="1" applyAlignment="1">
      <alignment horizontal="left"/>
    </xf>
    <xf numFmtId="165" fontId="17" fillId="5" borderId="0" xfId="2" applyNumberFormat="1" applyFont="1" applyFill="1" applyAlignment="1">
      <alignment horizontal="right"/>
    </xf>
    <xf numFmtId="165" fontId="18" fillId="4" borderId="0" xfId="2" applyNumberFormat="1" applyFont="1" applyFill="1" applyAlignment="1">
      <alignment horizontal="right"/>
    </xf>
    <xf numFmtId="165" fontId="18" fillId="0" borderId="0" xfId="2" applyNumberFormat="1" applyFont="1" applyAlignment="1">
      <alignment horizontal="right"/>
    </xf>
    <xf numFmtId="0" fontId="15" fillId="3" borderId="0" xfId="4" applyFont="1" applyFill="1"/>
    <xf numFmtId="166" fontId="17" fillId="5" borderId="0" xfId="1" applyNumberFormat="1" applyFont="1" applyFill="1" applyAlignment="1">
      <alignment horizontal="right"/>
    </xf>
    <xf numFmtId="166" fontId="18" fillId="4" borderId="0" xfId="1" applyNumberFormat="1" applyFont="1" applyFill="1" applyAlignment="1">
      <alignment horizontal="right"/>
    </xf>
    <xf numFmtId="1" fontId="18" fillId="4" borderId="0" xfId="1" applyNumberFormat="1" applyFont="1" applyFill="1" applyAlignment="1">
      <alignment horizontal="right"/>
    </xf>
    <xf numFmtId="0" fontId="17" fillId="5" borderId="0" xfId="4" applyFont="1" applyFill="1" applyAlignment="1">
      <alignment horizontal="left"/>
    </xf>
    <xf numFmtId="166" fontId="15" fillId="3" borderId="0" xfId="1" applyNumberFormat="1" applyFont="1" applyFill="1" applyAlignment="1">
      <alignment horizontal="right"/>
    </xf>
    <xf numFmtId="165" fontId="17" fillId="5" borderId="0" xfId="2" applyNumberFormat="1" applyFont="1" applyFill="1"/>
    <xf numFmtId="165" fontId="18" fillId="0" borderId="0" xfId="2" applyNumberFormat="1" applyFont="1" applyFill="1"/>
    <xf numFmtId="9" fontId="15" fillId="3" borderId="0" xfId="2" applyFont="1" applyFill="1"/>
    <xf numFmtId="10" fontId="21" fillId="6" borderId="0" xfId="0" applyNumberFormat="1" applyFont="1" applyFill="1" applyAlignment="1">
      <alignment horizontal="center" vertical="center"/>
    </xf>
    <xf numFmtId="9" fontId="22" fillId="3" borderId="7" xfId="0" applyNumberFormat="1" applyFont="1" applyFill="1" applyBorder="1" applyAlignment="1">
      <alignment horizontal="center" vertical="center"/>
    </xf>
    <xf numFmtId="0" fontId="14" fillId="4" borderId="0" xfId="0" applyFont="1" applyFill="1" applyAlignment="1">
      <alignment horizontal="left"/>
    </xf>
    <xf numFmtId="0" fontId="20" fillId="2" borderId="6" xfId="0" applyFont="1" applyFill="1" applyBorder="1" applyAlignment="1">
      <alignment horizontal="center"/>
    </xf>
    <xf numFmtId="166" fontId="14" fillId="4" borderId="0" xfId="1" applyNumberFormat="1" applyFont="1" applyFill="1" applyBorder="1" applyAlignment="1"/>
    <xf numFmtId="166" fontId="14" fillId="4" borderId="0" xfId="1" applyNumberFormat="1" applyFont="1" applyFill="1" applyBorder="1" applyAlignment="1">
      <alignment horizontal="center"/>
    </xf>
    <xf numFmtId="166" fontId="14" fillId="4" borderId="0" xfId="1" applyNumberFormat="1" applyFont="1" applyFill="1" applyAlignment="1">
      <alignment horizontal="center"/>
    </xf>
    <xf numFmtId="166" fontId="20" fillId="2" borderId="1" xfId="1" applyNumberFormat="1" applyFont="1" applyFill="1" applyBorder="1" applyAlignment="1"/>
    <xf numFmtId="166" fontId="20" fillId="3" borderId="1" xfId="1" applyNumberFormat="1" applyFont="1" applyFill="1" applyBorder="1" applyAlignment="1">
      <alignment horizontal="center"/>
    </xf>
    <xf numFmtId="0" fontId="14" fillId="0" borderId="0" xfId="0" applyFont="1"/>
    <xf numFmtId="0" fontId="14" fillId="0" borderId="0" xfId="0" applyFont="1" applyAlignment="1">
      <alignment horizontal="justify" vertical="center"/>
    </xf>
    <xf numFmtId="0" fontId="14" fillId="0" borderId="0" xfId="0" applyFont="1" applyAlignment="1">
      <alignment horizontal="left" vertical="center"/>
    </xf>
    <xf numFmtId="0" fontId="25" fillId="0" borderId="0" xfId="0" applyFont="1" applyAlignment="1">
      <alignment horizontal="left" vertical="top"/>
    </xf>
    <xf numFmtId="0" fontId="25" fillId="0" borderId="0" xfId="0" applyFont="1" applyAlignment="1">
      <alignment horizontal="left"/>
    </xf>
    <xf numFmtId="0" fontId="14" fillId="0" borderId="0" xfId="0" applyFont="1" applyAlignment="1">
      <alignment vertical="center"/>
    </xf>
    <xf numFmtId="0" fontId="24" fillId="0" borderId="0" xfId="0" applyFont="1"/>
    <xf numFmtId="0" fontId="14" fillId="0" borderId="0" xfId="0" applyFont="1" applyAlignment="1">
      <alignment horizontal="center" vertical="center"/>
    </xf>
    <xf numFmtId="166" fontId="14" fillId="0" borderId="0" xfId="0" applyNumberFormat="1" applyFont="1"/>
    <xf numFmtId="0" fontId="14" fillId="0" borderId="0" xfId="0" applyFont="1" applyAlignment="1">
      <alignment vertical="center" wrapText="1"/>
    </xf>
    <xf numFmtId="0" fontId="26" fillId="0" borderId="0" xfId="0" applyFont="1" applyAlignment="1">
      <alignment vertical="center"/>
    </xf>
    <xf numFmtId="0" fontId="24" fillId="0" borderId="0" xfId="0" applyFont="1" applyAlignment="1">
      <alignment vertical="center"/>
    </xf>
    <xf numFmtId="0" fontId="18" fillId="4" borderId="0" xfId="0" quotePrefix="1" applyFont="1" applyFill="1" applyAlignment="1">
      <alignment horizontal="left" vertical="center"/>
    </xf>
    <xf numFmtId="0" fontId="18" fillId="4" borderId="0" xfId="0" applyFont="1" applyFill="1" applyAlignment="1">
      <alignment horizontal="left" vertical="center"/>
    </xf>
    <xf numFmtId="0" fontId="15" fillId="3" borderId="6" xfId="0" applyFont="1" applyFill="1" applyBorder="1" applyAlignment="1">
      <alignment horizontal="center" vertical="center"/>
    </xf>
    <xf numFmtId="0" fontId="13" fillId="0" borderId="0" xfId="0" applyFont="1" applyAlignment="1">
      <alignment vertical="center"/>
    </xf>
    <xf numFmtId="0" fontId="13" fillId="0" borderId="0" xfId="0" applyFont="1" applyAlignment="1">
      <alignment horizontal="justify" vertical="center"/>
    </xf>
    <xf numFmtId="0" fontId="22" fillId="3" borderId="7" xfId="0" applyFont="1" applyFill="1" applyBorder="1" applyAlignment="1">
      <alignment horizontal="center" vertical="center"/>
    </xf>
    <xf numFmtId="3" fontId="21" fillId="6" borderId="0" xfId="0" applyNumberFormat="1" applyFont="1" applyFill="1" applyAlignment="1">
      <alignment horizontal="center" vertical="center"/>
    </xf>
    <xf numFmtId="0" fontId="14" fillId="0" borderId="0" xfId="0" applyFont="1" applyAlignment="1">
      <alignment horizontal="left"/>
    </xf>
    <xf numFmtId="0" fontId="20" fillId="3" borderId="0" xfId="0" applyFont="1" applyFill="1" applyAlignment="1">
      <alignment horizontal="center"/>
    </xf>
    <xf numFmtId="165" fontId="14" fillId="4" borderId="0" xfId="2" applyNumberFormat="1" applyFont="1" applyFill="1" applyAlignment="1">
      <alignment horizontal="center"/>
    </xf>
    <xf numFmtId="0" fontId="20" fillId="3" borderId="6" xfId="0" applyFont="1" applyFill="1" applyBorder="1" applyAlignment="1">
      <alignment horizontal="center"/>
    </xf>
    <xf numFmtId="165" fontId="20" fillId="3" borderId="0" xfId="2" applyNumberFormat="1" applyFont="1" applyFill="1" applyAlignment="1">
      <alignment horizontal="center"/>
    </xf>
    <xf numFmtId="0" fontId="20" fillId="2" borderId="1" xfId="0" applyFont="1" applyFill="1" applyBorder="1" applyAlignment="1">
      <alignment horizontal="center"/>
    </xf>
    <xf numFmtId="166" fontId="14" fillId="4" borderId="0" xfId="1" applyNumberFormat="1" applyFont="1" applyFill="1"/>
    <xf numFmtId="165" fontId="14" fillId="0" borderId="0" xfId="2" applyNumberFormat="1" applyFont="1" applyAlignment="1">
      <alignment horizontal="center"/>
    </xf>
    <xf numFmtId="165" fontId="20" fillId="2" borderId="6" xfId="2" applyNumberFormat="1" applyFont="1" applyFill="1" applyBorder="1" applyAlignment="1">
      <alignment horizontal="center"/>
    </xf>
    <xf numFmtId="0" fontId="14" fillId="0" borderId="0" xfId="0" applyFont="1" applyAlignment="1">
      <alignment horizontal="left" vertical="top"/>
    </xf>
    <xf numFmtId="0" fontId="13" fillId="0" borderId="0" xfId="0" applyFont="1" applyAlignment="1">
      <alignment horizontal="left" vertical="center" indent="5"/>
    </xf>
    <xf numFmtId="0" fontId="20" fillId="2" borderId="1" xfId="0" applyFont="1" applyFill="1" applyBorder="1" applyAlignment="1">
      <alignment horizontal="center" vertical="center"/>
    </xf>
    <xf numFmtId="0" fontId="20" fillId="2" borderId="1" xfId="0" applyFont="1" applyFill="1" applyBorder="1" applyAlignment="1">
      <alignment horizontal="center" vertical="center" wrapText="1"/>
    </xf>
    <xf numFmtId="0" fontId="14" fillId="4" borderId="0" xfId="0" applyFont="1" applyFill="1"/>
    <xf numFmtId="0" fontId="20" fillId="3" borderId="1" xfId="0" applyFont="1" applyFill="1" applyBorder="1" applyAlignment="1">
      <alignment horizontal="center"/>
    </xf>
    <xf numFmtId="0" fontId="13" fillId="0" borderId="0" xfId="0" applyFont="1" applyAlignment="1">
      <alignment horizontal="left" vertical="center"/>
    </xf>
    <xf numFmtId="0" fontId="14" fillId="0" borderId="0" xfId="0" applyFont="1" applyAlignment="1">
      <alignment horizontal="left" vertical="center" indent="6"/>
    </xf>
    <xf numFmtId="0" fontId="28" fillId="0" borderId="0" xfId="0" applyFont="1" applyAlignment="1">
      <alignment vertical="center"/>
    </xf>
    <xf numFmtId="0" fontId="14" fillId="0" borderId="0" xfId="0" applyFont="1" applyAlignment="1">
      <alignment horizontal="left" vertical="center" wrapText="1"/>
    </xf>
    <xf numFmtId="165" fontId="14" fillId="0" borderId="0" xfId="0" applyNumberFormat="1" applyFont="1"/>
    <xf numFmtId="0" fontId="29" fillId="0" borderId="0" xfId="0" applyFont="1"/>
    <xf numFmtId="10" fontId="14" fillId="0" borderId="0" xfId="2" applyNumberFormat="1" applyFont="1" applyFill="1"/>
    <xf numFmtId="0" fontId="14" fillId="0" borderId="6" xfId="0" applyFont="1" applyBorder="1" applyAlignment="1">
      <alignment horizontal="left"/>
    </xf>
    <xf numFmtId="0" fontId="30" fillId="0" borderId="0" xfId="0" applyFont="1"/>
    <xf numFmtId="0" fontId="31" fillId="0" borderId="0" xfId="0" applyFont="1"/>
    <xf numFmtId="0" fontId="32" fillId="0" borderId="0" xfId="0" applyFont="1"/>
    <xf numFmtId="0" fontId="33" fillId="0" borderId="0" xfId="3" applyFont="1"/>
    <xf numFmtId="0" fontId="31" fillId="0" borderId="0" xfId="0" applyFont="1" applyAlignment="1">
      <alignment vertical="center"/>
    </xf>
    <xf numFmtId="0" fontId="33" fillId="0" borderId="0" xfId="3" quotePrefix="1" applyFont="1"/>
    <xf numFmtId="0" fontId="32" fillId="0" borderId="0" xfId="0" applyFont="1" applyAlignment="1">
      <alignment vertical="center"/>
    </xf>
    <xf numFmtId="0" fontId="34" fillId="0" borderId="0" xfId="0" applyFont="1"/>
    <xf numFmtId="0" fontId="35" fillId="0" borderId="0" xfId="3" applyFont="1" applyAlignment="1">
      <alignment horizontal="left" vertical="center" indent="4"/>
    </xf>
    <xf numFmtId="0" fontId="36" fillId="0" borderId="0" xfId="3" applyFont="1" applyAlignment="1">
      <alignment horizontal="left" vertical="center" indent="4"/>
    </xf>
    <xf numFmtId="0" fontId="37" fillId="0" borderId="0" xfId="3" quotePrefix="1" applyFont="1"/>
    <xf numFmtId="0" fontId="27" fillId="0" borderId="0" xfId="0" applyFont="1"/>
    <xf numFmtId="0" fontId="36" fillId="0" borderId="0" xfId="3" applyFont="1" applyAlignment="1">
      <alignment horizontal="left" vertical="center" indent="7"/>
    </xf>
    <xf numFmtId="0" fontId="14" fillId="0" borderId="0" xfId="0" applyFont="1" applyAlignment="1">
      <alignment wrapText="1"/>
    </xf>
    <xf numFmtId="0" fontId="25" fillId="0" borderId="0" xfId="0" applyFont="1" applyAlignment="1">
      <alignment vertical="center"/>
    </xf>
    <xf numFmtId="0" fontId="25" fillId="0" borderId="0" xfId="0" applyFont="1"/>
    <xf numFmtId="0" fontId="25" fillId="0" borderId="0" xfId="0" applyFont="1" applyAlignment="1">
      <alignment horizontal="left" vertical="center"/>
    </xf>
    <xf numFmtId="0" fontId="20" fillId="0" borderId="0" xfId="0" applyFont="1" applyAlignment="1">
      <alignment horizontal="center"/>
    </xf>
    <xf numFmtId="165" fontId="20" fillId="0" borderId="0" xfId="2" applyNumberFormat="1" applyFont="1" applyFill="1" applyAlignment="1">
      <alignment horizontal="center"/>
    </xf>
    <xf numFmtId="166" fontId="20" fillId="0" borderId="0" xfId="1" applyNumberFormat="1" applyFont="1" applyFill="1" applyBorder="1"/>
    <xf numFmtId="0" fontId="25" fillId="4" borderId="0" xfId="0" applyFont="1" applyFill="1" applyAlignment="1">
      <alignment horizontal="left"/>
    </xf>
    <xf numFmtId="0" fontId="25" fillId="4" borderId="0" xfId="0" applyFont="1" applyFill="1"/>
    <xf numFmtId="0" fontId="25" fillId="0" borderId="0" xfId="0" applyFont="1" applyAlignment="1">
      <alignment wrapText="1"/>
    </xf>
    <xf numFmtId="0" fontId="21" fillId="6" borderId="0" xfId="0" applyFont="1" applyFill="1" applyAlignment="1">
      <alignment vertical="center"/>
    </xf>
    <xf numFmtId="3" fontId="21" fillId="6" borderId="0" xfId="0" applyNumberFormat="1" applyFont="1" applyFill="1" applyAlignment="1">
      <alignment vertical="center"/>
    </xf>
    <xf numFmtId="3" fontId="21" fillId="0" borderId="0" xfId="0" applyNumberFormat="1" applyFont="1" applyAlignment="1">
      <alignment vertical="center"/>
    </xf>
    <xf numFmtId="0" fontId="21" fillId="0" borderId="0" xfId="0" applyFont="1" applyAlignment="1">
      <alignment vertical="center"/>
    </xf>
    <xf numFmtId="3" fontId="22" fillId="3" borderId="7" xfId="0" applyNumberFormat="1" applyFont="1" applyFill="1" applyBorder="1" applyAlignment="1">
      <alignment horizontal="center" vertical="center"/>
    </xf>
    <xf numFmtId="0" fontId="2" fillId="0" borderId="0" xfId="3" applyAlignment="1">
      <alignment horizontal="justify" vertical="center"/>
    </xf>
    <xf numFmtId="0" fontId="26" fillId="0" borderId="0" xfId="0" applyFont="1"/>
    <xf numFmtId="166" fontId="14" fillId="0" borderId="0" xfId="1" applyNumberFormat="1" applyFont="1" applyFill="1" applyAlignment="1">
      <alignment horizontal="center"/>
    </xf>
    <xf numFmtId="166" fontId="14" fillId="0" borderId="0" xfId="1" applyNumberFormat="1" applyFont="1" applyFill="1" applyAlignment="1">
      <alignment horizontal="right"/>
    </xf>
    <xf numFmtId="166" fontId="14" fillId="0" borderId="0" xfId="1" applyNumberFormat="1" applyFont="1" applyFill="1" applyAlignment="1">
      <alignment horizontal="center" vertical="center"/>
    </xf>
    <xf numFmtId="166" fontId="20" fillId="3" borderId="1" xfId="1" applyNumberFormat="1" applyFont="1" applyFill="1" applyBorder="1" applyAlignment="1">
      <alignment horizontal="center" vertical="center"/>
    </xf>
    <xf numFmtId="3" fontId="22" fillId="3" borderId="0" xfId="0" applyNumberFormat="1" applyFont="1" applyFill="1" applyAlignment="1">
      <alignment horizontal="center" vertical="center"/>
    </xf>
    <xf numFmtId="0" fontId="22" fillId="3" borderId="0" xfId="0" applyFont="1" applyFill="1" applyAlignment="1">
      <alignment horizontal="center" vertical="center"/>
    </xf>
    <xf numFmtId="0" fontId="22" fillId="3" borderId="6" xfId="0" applyFont="1" applyFill="1" applyBorder="1" applyAlignment="1">
      <alignment horizontal="center" vertical="center"/>
    </xf>
    <xf numFmtId="0" fontId="22" fillId="3" borderId="5" xfId="0" applyFont="1" applyFill="1" applyBorder="1" applyAlignment="1">
      <alignment horizontal="center" vertical="center"/>
    </xf>
    <xf numFmtId="3" fontId="22" fillId="3" borderId="5" xfId="0" applyNumberFormat="1" applyFont="1" applyFill="1" applyBorder="1" applyAlignment="1">
      <alignment horizontal="center" vertical="center"/>
    </xf>
    <xf numFmtId="3" fontId="21" fillId="0" borderId="9" xfId="0" applyNumberFormat="1" applyFont="1" applyBorder="1" applyAlignment="1">
      <alignment vertical="center"/>
    </xf>
    <xf numFmtId="3" fontId="22" fillId="3" borderId="9" xfId="0" applyNumberFormat="1" applyFont="1" applyFill="1" applyBorder="1" applyAlignment="1">
      <alignment horizontal="center" vertical="center"/>
    </xf>
    <xf numFmtId="9" fontId="22" fillId="3" borderId="1" xfId="0" applyNumberFormat="1" applyFont="1" applyFill="1" applyBorder="1" applyAlignment="1">
      <alignment horizontal="center" vertical="center"/>
    </xf>
    <xf numFmtId="0" fontId="22" fillId="3" borderId="9" xfId="0" applyFont="1" applyFill="1" applyBorder="1" applyAlignment="1">
      <alignment horizontal="center" vertical="center" wrapText="1"/>
    </xf>
    <xf numFmtId="0" fontId="22" fillId="3" borderId="12" xfId="0" applyFont="1" applyFill="1" applyBorder="1" applyAlignment="1">
      <alignment horizontal="center" vertical="center" wrapText="1"/>
    </xf>
    <xf numFmtId="0" fontId="22" fillId="3" borderId="11" xfId="0" applyFont="1" applyFill="1" applyBorder="1" applyAlignment="1">
      <alignment horizontal="center" vertical="center" wrapText="1"/>
    </xf>
    <xf numFmtId="0" fontId="22" fillId="3" borderId="9" xfId="0" applyFont="1" applyFill="1" applyBorder="1" applyAlignment="1">
      <alignment horizontal="center" vertical="center"/>
    </xf>
    <xf numFmtId="0" fontId="22" fillId="3" borderId="11" xfId="0" applyFont="1" applyFill="1" applyBorder="1" applyAlignment="1">
      <alignment horizontal="center" vertical="center"/>
    </xf>
    <xf numFmtId="3" fontId="22" fillId="3" borderId="0" xfId="0" applyNumberFormat="1" applyFont="1" applyFill="1" applyAlignment="1">
      <alignment vertical="center"/>
    </xf>
    <xf numFmtId="3" fontId="22" fillId="3" borderId="1" xfId="0" applyNumberFormat="1" applyFont="1" applyFill="1" applyBorder="1" applyAlignment="1">
      <alignment vertical="center"/>
    </xf>
    <xf numFmtId="0" fontId="22" fillId="3" borderId="8" xfId="0" applyFont="1" applyFill="1" applyBorder="1" applyAlignment="1">
      <alignment horizontal="center" vertical="center"/>
    </xf>
    <xf numFmtId="0" fontId="22" fillId="3" borderId="1" xfId="0" applyFont="1" applyFill="1" applyBorder="1" applyAlignment="1">
      <alignment horizontal="center" vertical="center" wrapText="1"/>
    </xf>
    <xf numFmtId="0" fontId="22" fillId="3" borderId="1" xfId="0" applyFont="1" applyFill="1" applyBorder="1" applyAlignment="1">
      <alignment horizontal="center" vertical="center"/>
    </xf>
    <xf numFmtId="3" fontId="22" fillId="3" borderId="1" xfId="0" applyNumberFormat="1" applyFont="1" applyFill="1" applyBorder="1" applyAlignment="1">
      <alignment horizontal="center" vertical="center"/>
    </xf>
    <xf numFmtId="0" fontId="22" fillId="7" borderId="17" xfId="0" applyFont="1" applyFill="1" applyBorder="1" applyAlignment="1">
      <alignment horizontal="center" vertical="center"/>
    </xf>
    <xf numFmtId="0" fontId="22" fillId="7" borderId="17" xfId="0" applyFont="1" applyFill="1" applyBorder="1" applyAlignment="1">
      <alignment horizontal="center" vertical="center" wrapText="1"/>
    </xf>
    <xf numFmtId="0" fontId="21" fillId="9" borderId="0" xfId="0" applyFont="1" applyFill="1" applyAlignment="1">
      <alignment horizontal="center"/>
    </xf>
    <xf numFmtId="166" fontId="21" fillId="9" borderId="0" xfId="0" applyNumberFormat="1" applyFont="1" applyFill="1" applyAlignment="1">
      <alignment horizontal="center"/>
    </xf>
    <xf numFmtId="166" fontId="21" fillId="9" borderId="0" xfId="0" applyNumberFormat="1" applyFont="1" applyFill="1" applyAlignment="1">
      <alignment horizontal="left"/>
    </xf>
    <xf numFmtId="165" fontId="21" fillId="9" borderId="0" xfId="2" applyNumberFormat="1" applyFont="1" applyFill="1" applyBorder="1" applyAlignment="1">
      <alignment horizontal="center"/>
    </xf>
    <xf numFmtId="166" fontId="22" fillId="7" borderId="13" xfId="0" applyNumberFormat="1" applyFont="1" applyFill="1" applyBorder="1"/>
    <xf numFmtId="10" fontId="22" fillId="7" borderId="13" xfId="2" applyNumberFormat="1" applyFont="1" applyFill="1" applyBorder="1" applyAlignment="1">
      <alignment horizontal="center"/>
    </xf>
    <xf numFmtId="166" fontId="18" fillId="0" borderId="0" xfId="1" applyNumberFormat="1" applyFont="1" applyAlignment="1">
      <alignment horizontal="right"/>
    </xf>
    <xf numFmtId="166" fontId="18" fillId="0" borderId="0" xfId="1" applyNumberFormat="1" applyFont="1" applyFill="1" applyAlignment="1">
      <alignment horizontal="right"/>
    </xf>
    <xf numFmtId="37" fontId="14" fillId="0" borderId="0" xfId="0" applyNumberFormat="1" applyFont="1" applyAlignment="1">
      <alignment horizontal="right"/>
    </xf>
    <xf numFmtId="165" fontId="14" fillId="0" borderId="0" xfId="2" applyNumberFormat="1" applyFont="1" applyBorder="1" applyAlignment="1">
      <alignment horizontal="center"/>
    </xf>
    <xf numFmtId="37" fontId="20" fillId="2" borderId="6" xfId="0" applyNumberFormat="1" applyFont="1" applyFill="1" applyBorder="1" applyAlignment="1">
      <alignment horizontal="right"/>
    </xf>
    <xf numFmtId="166" fontId="14" fillId="4" borderId="0" xfId="1" applyNumberFormat="1" applyFont="1" applyFill="1" applyBorder="1"/>
    <xf numFmtId="0" fontId="41" fillId="3" borderId="6" xfId="0" applyFont="1" applyFill="1" applyBorder="1" applyAlignment="1">
      <alignment horizontal="center"/>
    </xf>
    <xf numFmtId="0" fontId="41" fillId="3" borderId="1" xfId="0" applyFont="1" applyFill="1" applyBorder="1" applyAlignment="1">
      <alignment horizontal="center"/>
    </xf>
    <xf numFmtId="0" fontId="41" fillId="3" borderId="0" xfId="0" applyFont="1" applyFill="1" applyAlignment="1">
      <alignment horizontal="center"/>
    </xf>
    <xf numFmtId="0" fontId="42" fillId="4" borderId="0" xfId="0" applyFont="1" applyFill="1" applyAlignment="1">
      <alignment horizontal="center"/>
    </xf>
    <xf numFmtId="3" fontId="42" fillId="4" borderId="0" xfId="0" applyNumberFormat="1" applyFont="1" applyFill="1" applyAlignment="1">
      <alignment horizontal="center"/>
    </xf>
    <xf numFmtId="49" fontId="42" fillId="4" borderId="0" xfId="1" applyNumberFormat="1" applyFont="1" applyFill="1" applyBorder="1" applyAlignment="1">
      <alignment horizontal="center"/>
    </xf>
    <xf numFmtId="165" fontId="42" fillId="4" borderId="0" xfId="2" applyNumberFormat="1" applyFont="1" applyFill="1" applyBorder="1" applyAlignment="1">
      <alignment horizontal="center"/>
    </xf>
    <xf numFmtId="0" fontId="42" fillId="0" borderId="0" xfId="0" applyFont="1" applyAlignment="1">
      <alignment horizontal="center"/>
    </xf>
    <xf numFmtId="3" fontId="42" fillId="0" borderId="0" xfId="0" applyNumberFormat="1" applyFont="1" applyAlignment="1">
      <alignment horizontal="center"/>
    </xf>
    <xf numFmtId="165" fontId="42" fillId="0" borderId="0" xfId="2" applyNumberFormat="1" applyFont="1" applyBorder="1" applyAlignment="1">
      <alignment horizontal="center"/>
    </xf>
    <xf numFmtId="0" fontId="42" fillId="0" borderId="18" xfId="0" applyFont="1" applyBorder="1" applyAlignment="1">
      <alignment horizontal="center"/>
    </xf>
    <xf numFmtId="3" fontId="42" fillId="4" borderId="18" xfId="0" applyNumberFormat="1" applyFont="1" applyFill="1" applyBorder="1" applyAlignment="1">
      <alignment horizontal="center"/>
    </xf>
    <xf numFmtId="165" fontId="42" fillId="0" borderId="18" xfId="2" applyNumberFormat="1" applyFont="1" applyBorder="1" applyAlignment="1">
      <alignment horizontal="center"/>
    </xf>
    <xf numFmtId="0" fontId="26" fillId="0" borderId="0" xfId="0" applyFont="1" applyAlignment="1">
      <alignment horizontal="center"/>
    </xf>
    <xf numFmtId="0" fontId="14" fillId="0" borderId="0" xfId="0" applyFont="1" applyAlignment="1">
      <alignment horizontal="center"/>
    </xf>
    <xf numFmtId="165" fontId="21" fillId="0" borderId="0" xfId="0" applyNumberFormat="1" applyFont="1" applyAlignment="1">
      <alignment horizontal="center" vertical="center"/>
    </xf>
    <xf numFmtId="165" fontId="22" fillId="3" borderId="7" xfId="0" applyNumberFormat="1" applyFont="1" applyFill="1" applyBorder="1" applyAlignment="1">
      <alignment horizontal="center" vertical="center"/>
    </xf>
    <xf numFmtId="166" fontId="42" fillId="0" borderId="0" xfId="1" applyNumberFormat="1" applyFont="1" applyFill="1" applyBorder="1" applyAlignment="1">
      <alignment horizontal="center"/>
    </xf>
    <xf numFmtId="166" fontId="42" fillId="4" borderId="0" xfId="1" applyNumberFormat="1" applyFont="1" applyFill="1" applyAlignment="1">
      <alignment horizontal="center"/>
    </xf>
    <xf numFmtId="165" fontId="42" fillId="4" borderId="0" xfId="2" applyNumberFormat="1" applyFont="1" applyFill="1" applyAlignment="1">
      <alignment horizontal="center"/>
    </xf>
    <xf numFmtId="0" fontId="41" fillId="2" borderId="6" xfId="0" applyFont="1" applyFill="1" applyBorder="1" applyAlignment="1">
      <alignment horizontal="center"/>
    </xf>
    <xf numFmtId="166" fontId="41" fillId="2" borderId="1" xfId="1" applyNumberFormat="1" applyFont="1" applyFill="1" applyBorder="1"/>
    <xf numFmtId="165" fontId="41" fillId="2" borderId="1" xfId="2" applyNumberFormat="1" applyFont="1" applyFill="1" applyBorder="1" applyAlignment="1">
      <alignment horizontal="center"/>
    </xf>
    <xf numFmtId="9" fontId="15" fillId="3" borderId="0" xfId="2" applyFont="1" applyFill="1" applyBorder="1" applyAlignment="1">
      <alignment horizontal="right"/>
    </xf>
    <xf numFmtId="0" fontId="20" fillId="3" borderId="19" xfId="0" applyFont="1" applyFill="1" applyBorder="1" applyAlignment="1">
      <alignment horizontal="center" vertical="center"/>
    </xf>
    <xf numFmtId="0" fontId="20" fillId="3" borderId="11" xfId="0" applyFont="1" applyFill="1" applyBorder="1" applyAlignment="1">
      <alignment horizontal="center" vertical="center"/>
    </xf>
    <xf numFmtId="0" fontId="20" fillId="3" borderId="12" xfId="0" applyFont="1" applyFill="1" applyBorder="1" applyAlignment="1">
      <alignment horizontal="center" vertical="center"/>
    </xf>
    <xf numFmtId="167" fontId="18" fillId="4" borderId="0" xfId="1" applyNumberFormat="1" applyFont="1" applyFill="1" applyBorder="1" applyAlignment="1">
      <alignment horizontal="center" vertical="center"/>
    </xf>
    <xf numFmtId="167" fontId="18" fillId="10" borderId="0" xfId="0" applyNumberFormat="1" applyFont="1" applyFill="1" applyAlignment="1">
      <alignment horizontal="center" vertical="center"/>
    </xf>
    <xf numFmtId="167" fontId="18" fillId="4" borderId="0" xfId="1" applyNumberFormat="1" applyFont="1" applyFill="1" applyAlignment="1">
      <alignment horizontal="center" vertical="center"/>
    </xf>
    <xf numFmtId="167" fontId="18" fillId="10" borderId="0" xfId="1" applyNumberFormat="1" applyFont="1" applyFill="1" applyAlignment="1">
      <alignment horizontal="center" vertical="center"/>
    </xf>
    <xf numFmtId="167" fontId="14" fillId="0" borderId="0" xfId="0" applyNumberFormat="1" applyFont="1" applyAlignment="1">
      <alignment horizontal="center"/>
    </xf>
    <xf numFmtId="0" fontId="15" fillId="3" borderId="0" xfId="0" applyFont="1" applyFill="1" applyAlignment="1">
      <alignment horizontal="left" vertical="center"/>
    </xf>
    <xf numFmtId="167" fontId="20" fillId="3" borderId="0" xfId="1" applyNumberFormat="1" applyFont="1" applyFill="1" applyBorder="1" applyAlignment="1">
      <alignment horizontal="center" vertical="center"/>
    </xf>
    <xf numFmtId="167" fontId="15" fillId="3" borderId="6" xfId="1" applyNumberFormat="1" applyFont="1" applyFill="1" applyBorder="1" applyAlignment="1">
      <alignment horizontal="center" vertical="center"/>
    </xf>
    <xf numFmtId="9" fontId="15" fillId="3" borderId="6" xfId="2" applyFont="1" applyFill="1" applyBorder="1" applyAlignment="1">
      <alignment horizontal="center" vertical="center"/>
    </xf>
    <xf numFmtId="165" fontId="21" fillId="6" borderId="0" xfId="0" applyNumberFormat="1" applyFont="1" applyFill="1" applyAlignment="1">
      <alignment horizontal="center" vertical="center"/>
    </xf>
    <xf numFmtId="165" fontId="22" fillId="3" borderId="8" xfId="0" applyNumberFormat="1" applyFont="1" applyFill="1" applyBorder="1" applyAlignment="1">
      <alignment horizontal="center" vertical="center"/>
    </xf>
    <xf numFmtId="0" fontId="42" fillId="4" borderId="0" xfId="0" applyFont="1" applyFill="1" applyAlignment="1">
      <alignment horizontal="left"/>
    </xf>
    <xf numFmtId="166" fontId="42" fillId="4" borderId="0" xfId="1" applyNumberFormat="1" applyFont="1" applyFill="1" applyBorder="1" applyAlignment="1">
      <alignment horizontal="center"/>
    </xf>
    <xf numFmtId="0" fontId="25" fillId="4" borderId="0" xfId="0" applyFont="1" applyFill="1" applyAlignment="1">
      <alignment horizontal="left" vertical="top"/>
    </xf>
    <xf numFmtId="0" fontId="0" fillId="4" borderId="0" xfId="0" applyFill="1"/>
    <xf numFmtId="0" fontId="25" fillId="4" borderId="0" xfId="0" applyFont="1" applyFill="1" applyAlignment="1">
      <alignment vertical="top"/>
    </xf>
    <xf numFmtId="0" fontId="20" fillId="2" borderId="6" xfId="0" applyFont="1" applyFill="1" applyBorder="1" applyAlignment="1">
      <alignment vertical="center"/>
    </xf>
    <xf numFmtId="0" fontId="20" fillId="2" borderId="5" xfId="0" applyFont="1" applyFill="1" applyBorder="1" applyAlignment="1">
      <alignment horizontal="center" vertical="center"/>
    </xf>
    <xf numFmtId="166" fontId="20" fillId="2" borderId="1" xfId="0" applyNumberFormat="1" applyFont="1" applyFill="1" applyBorder="1" applyAlignment="1">
      <alignment horizontal="center"/>
    </xf>
    <xf numFmtId="165" fontId="0" fillId="0" borderId="0" xfId="2" applyNumberFormat="1" applyFont="1" applyFill="1" applyAlignment="1">
      <alignment horizontal="center"/>
    </xf>
    <xf numFmtId="165" fontId="20" fillId="2" borderId="1" xfId="2" applyNumberFormat="1" applyFont="1" applyFill="1" applyBorder="1" applyAlignment="1">
      <alignment horizontal="center"/>
    </xf>
    <xf numFmtId="0" fontId="25" fillId="0" borderId="0" xfId="0" applyFont="1" applyAlignment="1">
      <alignment horizontal="left" vertical="center" indent="13"/>
    </xf>
    <xf numFmtId="0" fontId="22" fillId="7" borderId="20" xfId="0" applyFont="1" applyFill="1" applyBorder="1" applyAlignment="1">
      <alignment horizontal="center"/>
    </xf>
    <xf numFmtId="0" fontId="46" fillId="3" borderId="0" xfId="0" applyFont="1" applyFill="1" applyAlignment="1">
      <alignment horizontal="center"/>
    </xf>
    <xf numFmtId="166" fontId="20" fillId="2" borderId="1" xfId="1" applyNumberFormat="1" applyFont="1" applyFill="1" applyBorder="1"/>
    <xf numFmtId="0" fontId="42" fillId="0" borderId="0" xfId="0" applyFont="1"/>
    <xf numFmtId="164" fontId="0" fillId="0" borderId="0" xfId="1" applyFont="1"/>
    <xf numFmtId="166" fontId="0" fillId="0" borderId="0" xfId="0" applyNumberFormat="1"/>
    <xf numFmtId="165" fontId="18" fillId="4" borderId="0" xfId="2" applyNumberFormat="1" applyFont="1" applyFill="1"/>
    <xf numFmtId="0" fontId="14" fillId="0" borderId="0" xfId="0" applyFont="1" applyAlignment="1">
      <alignment horizontal="left" vertical="top" wrapText="1"/>
    </xf>
    <xf numFmtId="0" fontId="26" fillId="0" borderId="0" xfId="0" applyFont="1" applyAlignment="1">
      <alignment horizontal="center"/>
    </xf>
    <xf numFmtId="0" fontId="14" fillId="0" borderId="0" xfId="0" applyFont="1" applyAlignment="1">
      <alignment horizontal="center"/>
    </xf>
    <xf numFmtId="0" fontId="14" fillId="0" borderId="0" xfId="0" applyFont="1" applyAlignment="1">
      <alignment horizontal="left" wrapText="1"/>
    </xf>
    <xf numFmtId="0" fontId="26" fillId="0" borderId="0" xfId="0" applyFont="1" applyAlignment="1">
      <alignment horizontal="center" vertical="center"/>
    </xf>
    <xf numFmtId="0" fontId="14" fillId="0" borderId="0" xfId="0" applyFont="1" applyAlignment="1">
      <alignment horizontal="left" vertical="center" wrapText="1"/>
    </xf>
    <xf numFmtId="0" fontId="14" fillId="0" borderId="0" xfId="0" applyFont="1" applyAlignment="1">
      <alignment horizontal="center" vertical="center"/>
    </xf>
    <xf numFmtId="0" fontId="22" fillId="3" borderId="6" xfId="0" applyFont="1" applyFill="1" applyBorder="1" applyAlignment="1">
      <alignment horizontal="center" vertical="center"/>
    </xf>
    <xf numFmtId="0" fontId="22" fillId="3" borderId="1" xfId="0" applyFont="1" applyFill="1" applyBorder="1" applyAlignment="1">
      <alignment horizontal="center" vertical="center"/>
    </xf>
    <xf numFmtId="0" fontId="22" fillId="3" borderId="2" xfId="0" applyFont="1" applyFill="1" applyBorder="1" applyAlignment="1">
      <alignment horizontal="center" vertical="center"/>
    </xf>
    <xf numFmtId="0" fontId="22" fillId="3" borderId="3" xfId="0" applyFont="1" applyFill="1" applyBorder="1" applyAlignment="1">
      <alignment horizontal="center" vertical="center"/>
    </xf>
    <xf numFmtId="0" fontId="20" fillId="3" borderId="2" xfId="0" applyFont="1" applyFill="1" applyBorder="1" applyAlignment="1">
      <alignment horizontal="center"/>
    </xf>
    <xf numFmtId="0" fontId="20" fillId="3" borderId="3" xfId="0" applyFont="1" applyFill="1" applyBorder="1" applyAlignment="1">
      <alignment horizontal="center"/>
    </xf>
    <xf numFmtId="0" fontId="20" fillId="3" borderId="4" xfId="0" applyFont="1" applyFill="1" applyBorder="1" applyAlignment="1">
      <alignment horizontal="center"/>
    </xf>
    <xf numFmtId="0" fontId="20" fillId="2" borderId="5" xfId="0" applyFont="1" applyFill="1" applyBorder="1" applyAlignment="1">
      <alignment horizontal="center" vertical="center" wrapText="1"/>
    </xf>
    <xf numFmtId="0" fontId="20" fillId="2" borderId="6" xfId="0" applyFont="1" applyFill="1" applyBorder="1" applyAlignment="1">
      <alignment horizontal="center" vertical="center"/>
    </xf>
    <xf numFmtId="0" fontId="25" fillId="4" borderId="0" xfId="0" applyFont="1" applyFill="1" applyAlignment="1">
      <alignment horizontal="left" wrapText="1"/>
    </xf>
    <xf numFmtId="0" fontId="22" fillId="3" borderId="10" xfId="0" applyFont="1" applyFill="1" applyBorder="1" applyAlignment="1">
      <alignment horizontal="center" vertical="center" wrapText="1"/>
    </xf>
    <xf numFmtId="0" fontId="22" fillId="3" borderId="5" xfId="0" applyFont="1" applyFill="1" applyBorder="1" applyAlignment="1">
      <alignment horizontal="center" vertical="center"/>
    </xf>
    <xf numFmtId="0" fontId="22" fillId="3" borderId="4" xfId="0" applyFont="1" applyFill="1" applyBorder="1" applyAlignment="1">
      <alignment horizontal="center" vertical="center"/>
    </xf>
    <xf numFmtId="0" fontId="14" fillId="0" borderId="0" xfId="0" applyFont="1" applyAlignment="1">
      <alignment vertical="center" wrapText="1"/>
    </xf>
    <xf numFmtId="0" fontId="25" fillId="0" borderId="0" xfId="0" applyFont="1" applyAlignment="1">
      <alignment vertical="center" wrapText="1"/>
    </xf>
    <xf numFmtId="0" fontId="20" fillId="2" borderId="1" xfId="0" applyFont="1" applyFill="1" applyBorder="1" applyAlignment="1">
      <alignment horizontal="center" vertical="center"/>
    </xf>
    <xf numFmtId="0" fontId="22" fillId="7" borderId="13" xfId="0" applyFont="1" applyFill="1" applyBorder="1" applyAlignment="1">
      <alignment horizontal="center" vertical="center" wrapText="1"/>
    </xf>
    <xf numFmtId="0" fontId="22" fillId="8" borderId="14" xfId="0" applyFont="1" applyFill="1" applyBorder="1" applyAlignment="1">
      <alignment horizontal="center"/>
    </xf>
    <xf numFmtId="0" fontId="22" fillId="8" borderId="15" xfId="0" applyFont="1" applyFill="1" applyBorder="1" applyAlignment="1">
      <alignment horizontal="center"/>
    </xf>
    <xf numFmtId="0" fontId="22" fillId="8" borderId="16" xfId="0" applyFont="1" applyFill="1" applyBorder="1" applyAlignment="1">
      <alignment horizontal="center"/>
    </xf>
    <xf numFmtId="0" fontId="22" fillId="7" borderId="0" xfId="0" applyFont="1" applyFill="1" applyAlignment="1">
      <alignment horizontal="center" vertical="center" wrapText="1"/>
    </xf>
    <xf numFmtId="0" fontId="22" fillId="7" borderId="0" xfId="0" applyFont="1" applyFill="1" applyAlignment="1">
      <alignment horizontal="center" vertical="center"/>
    </xf>
    <xf numFmtId="0" fontId="41" fillId="2" borderId="0" xfId="0" applyFont="1" applyFill="1" applyAlignment="1">
      <alignment horizontal="center" vertical="center" wrapText="1"/>
    </xf>
    <xf numFmtId="0" fontId="41" fillId="2" borderId="3" xfId="0" applyFont="1" applyFill="1" applyBorder="1" applyAlignment="1">
      <alignment horizontal="center" vertical="center" wrapText="1"/>
    </xf>
    <xf numFmtId="0" fontId="41" fillId="2" borderId="6" xfId="0" applyFont="1" applyFill="1" applyBorder="1" applyAlignment="1">
      <alignment horizontal="center" vertical="center" wrapText="1"/>
    </xf>
    <xf numFmtId="0" fontId="41" fillId="2" borderId="0" xfId="0" applyFont="1" applyFill="1" applyAlignment="1">
      <alignment horizontal="center" vertical="center"/>
    </xf>
    <xf numFmtId="0" fontId="41" fillId="2" borderId="1" xfId="0" applyFont="1" applyFill="1" applyBorder="1" applyAlignment="1">
      <alignment horizontal="center" vertical="center" wrapText="1"/>
    </xf>
    <xf numFmtId="0" fontId="15" fillId="3" borderId="6" xfId="4" applyFont="1" applyFill="1" applyBorder="1" applyAlignment="1">
      <alignment horizontal="center" vertical="center"/>
    </xf>
    <xf numFmtId="0" fontId="15" fillId="3" borderId="2" xfId="4" applyFont="1" applyFill="1" applyBorder="1" applyAlignment="1">
      <alignment horizontal="center"/>
    </xf>
    <xf numFmtId="0" fontId="15" fillId="3" borderId="3" xfId="4" applyFont="1" applyFill="1" applyBorder="1" applyAlignment="1">
      <alignment horizontal="center"/>
    </xf>
    <xf numFmtId="0" fontId="15" fillId="3" borderId="4" xfId="4" applyFont="1" applyFill="1" applyBorder="1" applyAlignment="1">
      <alignment horizontal="center"/>
    </xf>
    <xf numFmtId="0" fontId="15" fillId="3" borderId="5" xfId="4" applyFont="1" applyFill="1" applyBorder="1" applyAlignment="1">
      <alignment horizontal="center" vertical="center"/>
    </xf>
    <xf numFmtId="0" fontId="15" fillId="3" borderId="2" xfId="4" applyFont="1" applyFill="1" applyBorder="1" applyAlignment="1">
      <alignment horizontal="center" vertical="center"/>
    </xf>
    <xf numFmtId="0" fontId="15" fillId="3" borderId="3" xfId="4" applyFont="1" applyFill="1" applyBorder="1" applyAlignment="1">
      <alignment horizontal="center" vertical="center"/>
    </xf>
    <xf numFmtId="0" fontId="15" fillId="3" borderId="4" xfId="4" applyFont="1" applyFill="1" applyBorder="1" applyAlignment="1">
      <alignment horizontal="center" vertical="center"/>
    </xf>
    <xf numFmtId="0" fontId="14" fillId="0" borderId="0" xfId="0" applyFont="1" applyAlignment="1">
      <alignment wrapText="1"/>
    </xf>
    <xf numFmtId="0" fontId="15" fillId="3" borderId="6" xfId="0" applyFont="1" applyFill="1" applyBorder="1" applyAlignment="1">
      <alignment horizontal="center" vertical="center"/>
    </xf>
    <xf numFmtId="0" fontId="15" fillId="3" borderId="2" xfId="0" applyFont="1" applyFill="1" applyBorder="1" applyAlignment="1">
      <alignment horizontal="center" vertical="center"/>
    </xf>
    <xf numFmtId="0" fontId="15" fillId="3" borderId="3" xfId="0" applyFont="1" applyFill="1" applyBorder="1" applyAlignment="1">
      <alignment horizontal="center" vertical="center"/>
    </xf>
    <xf numFmtId="0" fontId="26" fillId="0" borderId="0" xfId="0" applyFont="1" applyAlignment="1">
      <alignment horizontal="center" vertical="center" wrapText="1"/>
    </xf>
    <xf numFmtId="0" fontId="20" fillId="2" borderId="1" xfId="0" applyFont="1" applyFill="1" applyBorder="1" applyAlignment="1">
      <alignment horizontal="center" vertical="center" wrapText="1"/>
    </xf>
    <xf numFmtId="0" fontId="20" fillId="3" borderId="1" xfId="0" applyFont="1" applyFill="1" applyBorder="1" applyAlignment="1">
      <alignment horizontal="center" vertical="center"/>
    </xf>
    <xf numFmtId="0" fontId="20" fillId="2" borderId="0" xfId="0" applyFont="1" applyFill="1" applyAlignment="1">
      <alignment horizontal="center" vertical="center"/>
    </xf>
    <xf numFmtId="2" fontId="14" fillId="0" borderId="0" xfId="0" applyNumberFormat="1" applyFont="1"/>
  </cellXfs>
  <cellStyles count="5">
    <cellStyle name="Hipervínculo" xfId="3" builtinId="8"/>
    <cellStyle name="Millares" xfId="1" builtinId="3"/>
    <cellStyle name="Normal" xfId="0" builtinId="0"/>
    <cellStyle name="Normal 2" xfId="4" xr:uid="{00000000-0005-0000-0000-000003000000}"/>
    <cellStyle name="Porcentaje" xfId="2" builtinId="5"/>
  </cellStyles>
  <dxfs count="0"/>
  <tableStyles count="0" defaultTableStyle="TableStyleMedium2" defaultPivotStyle="PivotStyleLight16"/>
  <colors>
    <mruColors>
      <color rgb="FFF79646"/>
      <color rgb="FF595959"/>
      <color rgb="FFFDEADA"/>
      <color rgb="FFE6B9B8"/>
      <color rgb="FF996633"/>
      <color rgb="FF558ED5"/>
      <color rgb="FF9BBB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10.png"/></Relationships>
</file>

<file path=xl/drawings/_rels/drawing8.xml.rels><?xml version="1.0" encoding="UTF-8" standalone="yes"?>
<Relationships xmlns="http://schemas.openxmlformats.org/package/2006/relationships"><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5097</xdr:rowOff>
    </xdr:from>
    <xdr:to>
      <xdr:col>13</xdr:col>
      <xdr:colOff>238038</xdr:colOff>
      <xdr:row>52</xdr:row>
      <xdr:rowOff>184754</xdr:rowOff>
    </xdr:to>
    <xdr:pic>
      <xdr:nvPicPr>
        <xdr:cNvPr id="2" name="Picture 1">
          <a:extLst>
            <a:ext uri="{FF2B5EF4-FFF2-40B4-BE49-F238E27FC236}">
              <a16:creationId xmlns:a16="http://schemas.microsoft.com/office/drawing/2014/main" id="{4D50D94B-AFC8-7CE2-9DC2-6A1745B81F7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5097"/>
          <a:ext cx="7791363" cy="100856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161925</xdr:colOff>
      <xdr:row>14</xdr:row>
      <xdr:rowOff>123825</xdr:rowOff>
    </xdr:from>
    <xdr:to>
      <xdr:col>11</xdr:col>
      <xdr:colOff>392587</xdr:colOff>
      <xdr:row>33</xdr:row>
      <xdr:rowOff>4066</xdr:rowOff>
    </xdr:to>
    <xdr:pic>
      <xdr:nvPicPr>
        <xdr:cNvPr id="3" name="Picture 2">
          <a:extLst>
            <a:ext uri="{FF2B5EF4-FFF2-40B4-BE49-F238E27FC236}">
              <a16:creationId xmlns:a16="http://schemas.microsoft.com/office/drawing/2014/main" id="{12DBC294-33AD-3534-BC64-B6BF4BB16526}"/>
            </a:ext>
          </a:extLst>
        </xdr:cNvPr>
        <xdr:cNvPicPr>
          <a:picLocks noChangeAspect="1"/>
        </xdr:cNvPicPr>
      </xdr:nvPicPr>
      <xdr:blipFill>
        <a:blip xmlns:r="http://schemas.openxmlformats.org/officeDocument/2006/relationships" r:embed="rId1"/>
        <a:stretch>
          <a:fillRect/>
        </a:stretch>
      </xdr:blipFill>
      <xdr:spPr>
        <a:xfrm>
          <a:off x="742950" y="2609850"/>
          <a:ext cx="6212362" cy="29568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295275</xdr:colOff>
      <xdr:row>34</xdr:row>
      <xdr:rowOff>74391</xdr:rowOff>
    </xdr:from>
    <xdr:to>
      <xdr:col>8</xdr:col>
      <xdr:colOff>384452</xdr:colOff>
      <xdr:row>50</xdr:row>
      <xdr:rowOff>123824</xdr:rowOff>
    </xdr:to>
    <xdr:pic>
      <xdr:nvPicPr>
        <xdr:cNvPr id="3" name="Picture 2">
          <a:extLst>
            <a:ext uri="{FF2B5EF4-FFF2-40B4-BE49-F238E27FC236}">
              <a16:creationId xmlns:a16="http://schemas.microsoft.com/office/drawing/2014/main" id="{D6E4564D-BC37-6EC5-9066-5C00D8CFEC82}"/>
            </a:ext>
          </a:extLst>
        </xdr:cNvPr>
        <xdr:cNvPicPr>
          <a:picLocks noChangeAspect="1"/>
        </xdr:cNvPicPr>
      </xdr:nvPicPr>
      <xdr:blipFill>
        <a:blip xmlns:r="http://schemas.openxmlformats.org/officeDocument/2006/relationships" r:embed="rId1"/>
        <a:stretch>
          <a:fillRect/>
        </a:stretch>
      </xdr:blipFill>
      <xdr:spPr>
        <a:xfrm>
          <a:off x="876300" y="6627591"/>
          <a:ext cx="5242202" cy="26402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116417</xdr:colOff>
      <xdr:row>7</xdr:row>
      <xdr:rowOff>129811</xdr:rowOff>
    </xdr:from>
    <xdr:to>
      <xdr:col>1</xdr:col>
      <xdr:colOff>6502188</xdr:colOff>
      <xdr:row>36</xdr:row>
      <xdr:rowOff>77469</xdr:rowOff>
    </xdr:to>
    <xdr:pic>
      <xdr:nvPicPr>
        <xdr:cNvPr id="2" name="Picture 1">
          <a:extLst>
            <a:ext uri="{FF2B5EF4-FFF2-40B4-BE49-F238E27FC236}">
              <a16:creationId xmlns:a16="http://schemas.microsoft.com/office/drawing/2014/main" id="{C7AE7BB5-9514-201F-D234-30B108D4C96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9723" r="9882"/>
        <a:stretch/>
      </xdr:blipFill>
      <xdr:spPr bwMode="auto">
        <a:xfrm>
          <a:off x="698500" y="1569144"/>
          <a:ext cx="6385771" cy="4551408"/>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11</xdr:row>
      <xdr:rowOff>0</xdr:rowOff>
    </xdr:from>
    <xdr:to>
      <xdr:col>7</xdr:col>
      <xdr:colOff>505111</xdr:colOff>
      <xdr:row>18</xdr:row>
      <xdr:rowOff>133527</xdr:rowOff>
    </xdr:to>
    <xdr:pic>
      <xdr:nvPicPr>
        <xdr:cNvPr id="3" name="Picture 2">
          <a:extLst>
            <a:ext uri="{FF2B5EF4-FFF2-40B4-BE49-F238E27FC236}">
              <a16:creationId xmlns:a16="http://schemas.microsoft.com/office/drawing/2014/main" id="{BBFA67E0-76AD-0C32-D653-E17046BA7769}"/>
            </a:ext>
          </a:extLst>
        </xdr:cNvPr>
        <xdr:cNvPicPr>
          <a:picLocks noChangeAspect="1"/>
        </xdr:cNvPicPr>
      </xdr:nvPicPr>
      <xdr:blipFill>
        <a:blip xmlns:r="http://schemas.openxmlformats.org/officeDocument/2006/relationships" r:embed="rId1"/>
        <a:stretch>
          <a:fillRect/>
        </a:stretch>
      </xdr:blipFill>
      <xdr:spPr>
        <a:xfrm>
          <a:off x="3848100" y="2428875"/>
          <a:ext cx="2048161" cy="1267002"/>
        </a:xfrm>
        <a:prstGeom prst="rect">
          <a:avLst/>
        </a:prstGeom>
      </xdr:spPr>
    </xdr:pic>
    <xdr:clientData/>
  </xdr:twoCellAnchor>
  <xdr:twoCellAnchor editAs="oneCell">
    <xdr:from>
      <xdr:col>2</xdr:col>
      <xdr:colOff>76200</xdr:colOff>
      <xdr:row>8</xdr:row>
      <xdr:rowOff>143519</xdr:rowOff>
    </xdr:from>
    <xdr:to>
      <xdr:col>4</xdr:col>
      <xdr:colOff>687559</xdr:colOff>
      <xdr:row>19</xdr:row>
      <xdr:rowOff>83215</xdr:rowOff>
    </xdr:to>
    <xdr:pic>
      <xdr:nvPicPr>
        <xdr:cNvPr id="4" name="Picture 3">
          <a:extLst>
            <a:ext uri="{FF2B5EF4-FFF2-40B4-BE49-F238E27FC236}">
              <a16:creationId xmlns:a16="http://schemas.microsoft.com/office/drawing/2014/main" id="{96CD2308-8431-2C89-95A2-3CFFE3B1C44A}"/>
            </a:ext>
          </a:extLst>
        </xdr:cNvPr>
        <xdr:cNvPicPr>
          <a:picLocks noChangeAspect="1"/>
        </xdr:cNvPicPr>
      </xdr:nvPicPr>
      <xdr:blipFill>
        <a:blip xmlns:r="http://schemas.openxmlformats.org/officeDocument/2006/relationships" r:embed="rId2"/>
        <a:stretch>
          <a:fillRect/>
        </a:stretch>
      </xdr:blipFill>
      <xdr:spPr>
        <a:xfrm>
          <a:off x="1190625" y="2086619"/>
          <a:ext cx="2563984" cy="172087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428625</xdr:colOff>
      <xdr:row>10</xdr:row>
      <xdr:rowOff>45720</xdr:rowOff>
    </xdr:from>
    <xdr:to>
      <xdr:col>5</xdr:col>
      <xdr:colOff>525781</xdr:colOff>
      <xdr:row>25</xdr:row>
      <xdr:rowOff>144780</xdr:rowOff>
    </xdr:to>
    <xdr:sp macro="" textlink="">
      <xdr:nvSpPr>
        <xdr:cNvPr id="2" name="Left Brace 1">
          <a:extLst>
            <a:ext uri="{FF2B5EF4-FFF2-40B4-BE49-F238E27FC236}">
              <a16:creationId xmlns:a16="http://schemas.microsoft.com/office/drawing/2014/main" id="{00000000-0008-0000-0B00-000002000000}"/>
            </a:ext>
          </a:extLst>
        </xdr:cNvPr>
        <xdr:cNvSpPr/>
      </xdr:nvSpPr>
      <xdr:spPr>
        <a:xfrm>
          <a:off x="3438525" y="2933700"/>
          <a:ext cx="97156" cy="2842260"/>
        </a:xfrm>
        <a:prstGeom prst="leftBrace">
          <a:avLst/>
        </a:prstGeom>
        <a:ln>
          <a:solidFill>
            <a:sysClr val="windowText" lastClr="000000"/>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es-DO"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editAs="oneCell">
    <xdr:from>
      <xdr:col>1</xdr:col>
      <xdr:colOff>219075</xdr:colOff>
      <xdr:row>11</xdr:row>
      <xdr:rowOff>28575</xdr:rowOff>
    </xdr:from>
    <xdr:to>
      <xdr:col>5</xdr:col>
      <xdr:colOff>238125</xdr:colOff>
      <xdr:row>25</xdr:row>
      <xdr:rowOff>21832</xdr:rowOff>
    </xdr:to>
    <xdr:pic>
      <xdr:nvPicPr>
        <xdr:cNvPr id="6" name="Picture 5">
          <a:extLst>
            <a:ext uri="{FF2B5EF4-FFF2-40B4-BE49-F238E27FC236}">
              <a16:creationId xmlns:a16="http://schemas.microsoft.com/office/drawing/2014/main" id="{21AACEF5-C26A-ADC2-11A1-8185DB5955E9}"/>
            </a:ext>
          </a:extLst>
        </xdr:cNvPr>
        <xdr:cNvPicPr>
          <a:picLocks noChangeAspect="1"/>
        </xdr:cNvPicPr>
      </xdr:nvPicPr>
      <xdr:blipFill>
        <a:blip xmlns:r="http://schemas.openxmlformats.org/officeDocument/2006/relationships" r:embed="rId1"/>
        <a:stretch>
          <a:fillRect/>
        </a:stretch>
      </xdr:blipFill>
      <xdr:spPr>
        <a:xfrm>
          <a:off x="800100" y="2867025"/>
          <a:ext cx="2343150" cy="2260207"/>
        </a:xfrm>
        <a:prstGeom prst="rect">
          <a:avLst/>
        </a:prstGeom>
      </xdr:spPr>
    </xdr:pic>
    <xdr:clientData/>
  </xdr:twoCellAnchor>
  <xdr:twoCellAnchor editAs="oneCell">
    <xdr:from>
      <xdr:col>6</xdr:col>
      <xdr:colOff>400050</xdr:colOff>
      <xdr:row>11</xdr:row>
      <xdr:rowOff>123825</xdr:rowOff>
    </xdr:from>
    <xdr:to>
      <xdr:col>13</xdr:col>
      <xdr:colOff>173796</xdr:colOff>
      <xdr:row>25</xdr:row>
      <xdr:rowOff>66675</xdr:rowOff>
    </xdr:to>
    <xdr:pic>
      <xdr:nvPicPr>
        <xdr:cNvPr id="7" name="Picture 6">
          <a:extLst>
            <a:ext uri="{FF2B5EF4-FFF2-40B4-BE49-F238E27FC236}">
              <a16:creationId xmlns:a16="http://schemas.microsoft.com/office/drawing/2014/main" id="{21452976-6DCC-00C3-50CF-013B69D2C2BA}"/>
            </a:ext>
          </a:extLst>
        </xdr:cNvPr>
        <xdr:cNvPicPr>
          <a:picLocks noChangeAspect="1"/>
        </xdr:cNvPicPr>
      </xdr:nvPicPr>
      <xdr:blipFill>
        <a:blip xmlns:r="http://schemas.openxmlformats.org/officeDocument/2006/relationships" r:embed="rId2"/>
        <a:stretch>
          <a:fillRect/>
        </a:stretch>
      </xdr:blipFill>
      <xdr:spPr>
        <a:xfrm>
          <a:off x="3886200" y="2962275"/>
          <a:ext cx="4326696" cy="2209800"/>
        </a:xfrm>
        <a:prstGeom prst="rect">
          <a:avLst/>
        </a:prstGeom>
      </xdr:spPr>
    </xdr:pic>
    <xdr:clientData/>
  </xdr:twoCellAnchor>
  <xdr:twoCellAnchor editAs="oneCell">
    <xdr:from>
      <xdr:col>3</xdr:col>
      <xdr:colOff>114300</xdr:colOff>
      <xdr:row>37</xdr:row>
      <xdr:rowOff>19050</xdr:rowOff>
    </xdr:from>
    <xdr:to>
      <xdr:col>11</xdr:col>
      <xdr:colOff>217340</xdr:colOff>
      <xdr:row>53</xdr:row>
      <xdr:rowOff>112270</xdr:rowOff>
    </xdr:to>
    <xdr:pic>
      <xdr:nvPicPr>
        <xdr:cNvPr id="8" name="Picture 7">
          <a:extLst>
            <a:ext uri="{FF2B5EF4-FFF2-40B4-BE49-F238E27FC236}">
              <a16:creationId xmlns:a16="http://schemas.microsoft.com/office/drawing/2014/main" id="{114790DF-26CE-8DB0-3C09-94B53258E4C0}"/>
            </a:ext>
          </a:extLst>
        </xdr:cNvPr>
        <xdr:cNvPicPr>
          <a:picLocks noChangeAspect="1"/>
        </xdr:cNvPicPr>
      </xdr:nvPicPr>
      <xdr:blipFill>
        <a:blip xmlns:r="http://schemas.openxmlformats.org/officeDocument/2006/relationships" r:embed="rId3"/>
        <a:stretch>
          <a:fillRect/>
        </a:stretch>
      </xdr:blipFill>
      <xdr:spPr>
        <a:xfrm>
          <a:off x="1857375" y="7848600"/>
          <a:ext cx="4884590" cy="256972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380997</xdr:colOff>
      <xdr:row>33</xdr:row>
      <xdr:rowOff>82825</xdr:rowOff>
    </xdr:from>
    <xdr:to>
      <xdr:col>9</xdr:col>
      <xdr:colOff>588067</xdr:colOff>
      <xdr:row>48</xdr:row>
      <xdr:rowOff>12192</xdr:rowOff>
    </xdr:to>
    <xdr:pic>
      <xdr:nvPicPr>
        <xdr:cNvPr id="3" name="Picture 2">
          <a:extLst>
            <a:ext uri="{FF2B5EF4-FFF2-40B4-BE49-F238E27FC236}">
              <a16:creationId xmlns:a16="http://schemas.microsoft.com/office/drawing/2014/main" id="{F068F694-B96B-46F7-77C1-7DFBE1B7D3F1}"/>
            </a:ext>
          </a:extLst>
        </xdr:cNvPr>
        <xdr:cNvPicPr>
          <a:picLocks noChangeAspect="1"/>
        </xdr:cNvPicPr>
      </xdr:nvPicPr>
      <xdr:blipFill>
        <a:blip xmlns:r="http://schemas.openxmlformats.org/officeDocument/2006/relationships" r:embed="rId1"/>
        <a:stretch>
          <a:fillRect/>
        </a:stretch>
      </xdr:blipFill>
      <xdr:spPr>
        <a:xfrm>
          <a:off x="819975" y="6095999"/>
          <a:ext cx="5325722" cy="24141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485775</xdr:colOff>
      <xdr:row>32</xdr:row>
      <xdr:rowOff>47625</xdr:rowOff>
    </xdr:from>
    <xdr:to>
      <xdr:col>9</xdr:col>
      <xdr:colOff>487611</xdr:colOff>
      <xdr:row>48</xdr:row>
      <xdr:rowOff>114301</xdr:rowOff>
    </xdr:to>
    <xdr:pic>
      <xdr:nvPicPr>
        <xdr:cNvPr id="2" name="Picture 1">
          <a:extLst>
            <a:ext uri="{FF2B5EF4-FFF2-40B4-BE49-F238E27FC236}">
              <a16:creationId xmlns:a16="http://schemas.microsoft.com/office/drawing/2014/main" id="{6B98B112-E2F6-E41A-A35C-334EBCECFF57}"/>
            </a:ext>
          </a:extLst>
        </xdr:cNvPr>
        <xdr:cNvPicPr>
          <a:picLocks noChangeAspect="1"/>
        </xdr:cNvPicPr>
      </xdr:nvPicPr>
      <xdr:blipFill>
        <a:blip xmlns:r="http://schemas.openxmlformats.org/officeDocument/2006/relationships" r:embed="rId1"/>
        <a:stretch>
          <a:fillRect/>
        </a:stretch>
      </xdr:blipFill>
      <xdr:spPr>
        <a:xfrm>
          <a:off x="981075" y="5591175"/>
          <a:ext cx="5069136" cy="265747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2442</xdr:rowOff>
    </xdr:from>
    <xdr:to>
      <xdr:col>13</xdr:col>
      <xdr:colOff>176600</xdr:colOff>
      <xdr:row>52</xdr:row>
      <xdr:rowOff>181312</xdr:rowOff>
    </xdr:to>
    <xdr:pic>
      <xdr:nvPicPr>
        <xdr:cNvPr id="2" name="Picture 1">
          <a:extLst>
            <a:ext uri="{FF2B5EF4-FFF2-40B4-BE49-F238E27FC236}">
              <a16:creationId xmlns:a16="http://schemas.microsoft.com/office/drawing/2014/main" id="{4F14BC46-4D33-916E-FA41-305A774647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2442"/>
          <a:ext cx="7760881" cy="10084870"/>
        </a:xfrm>
        <a:prstGeom prst="rect">
          <a:avLst/>
        </a:prstGeom>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dgii.gov.do/" TargetMode="Externa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workbookViewId="0">
      <selection activeCell="P56" sqref="P56"/>
    </sheetView>
  </sheetViews>
  <sheetFormatPr baseColWidth="10" defaultColWidth="8.7109375"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1905D-9983-4DC9-BC49-0565DEA4A2D0}">
  <dimension ref="B2:J48"/>
  <sheetViews>
    <sheetView showGridLines="0" tabSelected="1" topLeftCell="A11" workbookViewId="0">
      <selection activeCell="F14" sqref="F14"/>
    </sheetView>
  </sheetViews>
  <sheetFormatPr baseColWidth="10" defaultColWidth="8.7109375" defaultRowHeight="12.75" x14ac:dyDescent="0.2"/>
  <cols>
    <col min="1" max="2" width="8.7109375" style="36"/>
    <col min="3" max="3" width="17.7109375" style="36" customWidth="1"/>
    <col min="4" max="4" width="14.85546875" style="36" customWidth="1"/>
    <col min="5" max="5" width="16.7109375" style="36" customWidth="1"/>
    <col min="6" max="6" width="13.140625" style="36" customWidth="1"/>
    <col min="7" max="7" width="12.7109375" style="36" customWidth="1"/>
    <col min="8" max="8" width="10.140625" style="36" bestFit="1" customWidth="1"/>
    <col min="9" max="16384" width="8.7109375" style="36"/>
  </cols>
  <sheetData>
    <row r="2" spans="2:10" x14ac:dyDescent="0.2">
      <c r="B2" s="65"/>
    </row>
    <row r="3" spans="2:10" ht="74.25" customHeight="1" x14ac:dyDescent="0.2">
      <c r="B3" s="206" t="s">
        <v>374</v>
      </c>
      <c r="C3" s="206"/>
      <c r="D3" s="206"/>
      <c r="E3" s="206"/>
      <c r="F3" s="206"/>
      <c r="G3" s="206"/>
      <c r="H3" s="206"/>
      <c r="I3" s="45"/>
      <c r="J3" s="45"/>
    </row>
    <row r="5" spans="2:10" x14ac:dyDescent="0.2">
      <c r="C5" s="205" t="s">
        <v>249</v>
      </c>
      <c r="D5" s="205"/>
      <c r="E5" s="205"/>
      <c r="F5" s="205"/>
      <c r="G5" s="205"/>
      <c r="H5" s="205"/>
    </row>
    <row r="6" spans="2:10" x14ac:dyDescent="0.2">
      <c r="B6" s="55"/>
      <c r="C6" s="205" t="s">
        <v>250</v>
      </c>
      <c r="D6" s="205"/>
      <c r="E6" s="205"/>
      <c r="F6" s="205"/>
      <c r="G6" s="205"/>
      <c r="H6" s="205"/>
    </row>
    <row r="7" spans="2:10" x14ac:dyDescent="0.2">
      <c r="C7" s="207" t="s">
        <v>278</v>
      </c>
      <c r="D7" s="207"/>
      <c r="E7" s="207"/>
      <c r="F7" s="207"/>
      <c r="G7" s="207"/>
      <c r="H7" s="207"/>
    </row>
    <row r="8" spans="2:10" ht="5.25" customHeight="1" x14ac:dyDescent="0.2"/>
    <row r="9" spans="2:10" ht="13.5" customHeight="1" x14ac:dyDescent="0.25">
      <c r="C9" s="188" t="s">
        <v>0</v>
      </c>
      <c r="D9" s="60" t="s">
        <v>280</v>
      </c>
      <c r="E9" s="60" t="s">
        <v>281</v>
      </c>
      <c r="F9" s="189" t="s">
        <v>2</v>
      </c>
      <c r="G9"/>
      <c r="H9"/>
    </row>
    <row r="10" spans="2:10" ht="15" x14ac:dyDescent="0.25">
      <c r="C10" s="55" t="s">
        <v>11</v>
      </c>
      <c r="D10" s="44">
        <v>68028</v>
      </c>
      <c r="E10" s="44">
        <v>7571</v>
      </c>
      <c r="F10" s="44">
        <v>75599</v>
      </c>
      <c r="G10"/>
      <c r="H10"/>
    </row>
    <row r="11" spans="2:10" ht="13.5" customHeight="1" x14ac:dyDescent="0.25">
      <c r="C11" s="55" t="s">
        <v>12</v>
      </c>
      <c r="D11" s="44">
        <v>15834</v>
      </c>
      <c r="E11" s="44">
        <v>1648</v>
      </c>
      <c r="F11" s="44">
        <v>17482</v>
      </c>
      <c r="G11"/>
      <c r="H11"/>
    </row>
    <row r="12" spans="2:10" ht="13.5" customHeight="1" x14ac:dyDescent="0.25">
      <c r="C12" s="55" t="s">
        <v>13</v>
      </c>
      <c r="D12" s="44">
        <v>52291</v>
      </c>
      <c r="E12" s="44">
        <v>10172</v>
      </c>
      <c r="F12" s="44">
        <v>62463</v>
      </c>
      <c r="G12"/>
      <c r="H12"/>
    </row>
    <row r="13" spans="2:10" ht="13.5" customHeight="1" x14ac:dyDescent="0.25">
      <c r="C13" s="55" t="s">
        <v>14</v>
      </c>
      <c r="D13" s="44">
        <v>23706</v>
      </c>
      <c r="E13" s="44">
        <v>13613</v>
      </c>
      <c r="F13" s="44">
        <v>37319</v>
      </c>
      <c r="G13"/>
      <c r="H13"/>
    </row>
    <row r="14" spans="2:10" ht="13.5" customHeight="1" x14ac:dyDescent="0.25">
      <c r="C14" s="55" t="s">
        <v>15</v>
      </c>
      <c r="D14" s="44">
        <v>1182756</v>
      </c>
      <c r="E14" s="44">
        <v>641166</v>
      </c>
      <c r="F14" s="44">
        <v>1823922</v>
      </c>
      <c r="G14"/>
      <c r="H14"/>
    </row>
    <row r="15" spans="2:10" ht="13.5" customHeight="1" x14ac:dyDescent="0.25">
      <c r="C15" s="55" t="s">
        <v>16</v>
      </c>
      <c r="D15" s="44">
        <v>139398</v>
      </c>
      <c r="E15" s="44">
        <v>45073</v>
      </c>
      <c r="F15" s="44">
        <v>184471</v>
      </c>
      <c r="G15"/>
      <c r="H15"/>
    </row>
    <row r="16" spans="2:10" ht="13.5" customHeight="1" x14ac:dyDescent="0.25">
      <c r="C16" s="55" t="s">
        <v>17</v>
      </c>
      <c r="D16" s="44">
        <v>26193</v>
      </c>
      <c r="E16" s="44">
        <v>4558</v>
      </c>
      <c r="F16" s="44">
        <v>30751</v>
      </c>
      <c r="G16"/>
      <c r="H16"/>
    </row>
    <row r="17" spans="3:8" ht="13.5" customHeight="1" x14ac:dyDescent="0.25">
      <c r="C17" s="55" t="s">
        <v>18</v>
      </c>
      <c r="D17" s="44">
        <v>7682</v>
      </c>
      <c r="E17" s="44">
        <v>142</v>
      </c>
      <c r="F17" s="44">
        <v>7824</v>
      </c>
      <c r="G17"/>
      <c r="H17"/>
    </row>
    <row r="18" spans="3:8" ht="13.5" customHeight="1" x14ac:dyDescent="0.25">
      <c r="C18" s="55" t="s">
        <v>19</v>
      </c>
      <c r="D18" s="44">
        <v>120449</v>
      </c>
      <c r="E18" s="44">
        <v>18907</v>
      </c>
      <c r="F18" s="44">
        <v>139356</v>
      </c>
      <c r="G18"/>
      <c r="H18"/>
    </row>
    <row r="19" spans="3:8" ht="13.5" customHeight="1" x14ac:dyDescent="0.25">
      <c r="C19" s="55" t="s">
        <v>20</v>
      </c>
      <c r="D19" s="44">
        <v>28455</v>
      </c>
      <c r="E19" s="44">
        <v>4508</v>
      </c>
      <c r="F19" s="44">
        <v>32963</v>
      </c>
      <c r="G19"/>
      <c r="H19"/>
    </row>
    <row r="20" spans="3:8" ht="13.5" customHeight="1" x14ac:dyDescent="0.25">
      <c r="C20" s="55" t="s">
        <v>21</v>
      </c>
      <c r="D20" s="44">
        <v>55611</v>
      </c>
      <c r="E20" s="44">
        <v>14350</v>
      </c>
      <c r="F20" s="44">
        <v>69961</v>
      </c>
      <c r="G20"/>
      <c r="H20"/>
    </row>
    <row r="21" spans="3:8" ht="13.5" customHeight="1" x14ac:dyDescent="0.25">
      <c r="C21" s="55" t="s">
        <v>22</v>
      </c>
      <c r="D21" s="44">
        <v>6667</v>
      </c>
      <c r="E21" s="44">
        <v>122</v>
      </c>
      <c r="F21" s="44">
        <v>6789</v>
      </c>
      <c r="G21"/>
      <c r="H21"/>
    </row>
    <row r="22" spans="3:8" ht="13.5" customHeight="1" x14ac:dyDescent="0.25">
      <c r="C22" s="55" t="s">
        <v>23</v>
      </c>
      <c r="D22" s="44">
        <v>147975</v>
      </c>
      <c r="E22" s="44">
        <v>53813</v>
      </c>
      <c r="F22" s="44">
        <v>201788</v>
      </c>
      <c r="G22"/>
      <c r="H22"/>
    </row>
    <row r="23" spans="3:8" ht="13.5" customHeight="1" x14ac:dyDescent="0.25">
      <c r="C23" s="55" t="s">
        <v>24</v>
      </c>
      <c r="D23" s="44">
        <v>108778</v>
      </c>
      <c r="E23" s="44">
        <v>77290</v>
      </c>
      <c r="F23" s="44">
        <v>186068</v>
      </c>
      <c r="G23"/>
      <c r="H23"/>
    </row>
    <row r="24" spans="3:8" ht="13.5" customHeight="1" x14ac:dyDescent="0.25">
      <c r="C24" s="55" t="s">
        <v>25</v>
      </c>
      <c r="D24" s="44">
        <v>259728</v>
      </c>
      <c r="E24" s="44">
        <v>77534</v>
      </c>
      <c r="F24" s="44">
        <v>337262</v>
      </c>
      <c r="G24"/>
      <c r="H24"/>
    </row>
    <row r="25" spans="3:8" ht="13.5" customHeight="1" x14ac:dyDescent="0.25">
      <c r="C25" s="55" t="s">
        <v>26</v>
      </c>
      <c r="D25" s="44">
        <v>80913</v>
      </c>
      <c r="E25" s="44">
        <v>17269</v>
      </c>
      <c r="F25" s="44">
        <v>98182</v>
      </c>
      <c r="G25"/>
      <c r="H25"/>
    </row>
    <row r="26" spans="3:8" ht="13.5" customHeight="1" x14ac:dyDescent="0.25">
      <c r="C26" s="55" t="s">
        <v>27</v>
      </c>
      <c r="D26" s="44">
        <v>90444</v>
      </c>
      <c r="E26" s="44">
        <v>27454</v>
      </c>
      <c r="F26" s="44">
        <v>117898</v>
      </c>
      <c r="G26"/>
      <c r="H26"/>
    </row>
    <row r="27" spans="3:8" ht="13.5" customHeight="1" x14ac:dyDescent="0.25">
      <c r="C27" s="55" t="s">
        <v>28</v>
      </c>
      <c r="D27" s="44">
        <v>41640</v>
      </c>
      <c r="E27" s="44">
        <v>2575</v>
      </c>
      <c r="F27" s="44">
        <v>44215</v>
      </c>
      <c r="G27"/>
      <c r="H27"/>
    </row>
    <row r="28" spans="3:8" ht="13.5" customHeight="1" x14ac:dyDescent="0.25">
      <c r="C28" s="55" t="s">
        <v>29</v>
      </c>
      <c r="D28" s="44">
        <v>50787</v>
      </c>
      <c r="E28" s="44">
        <v>93674</v>
      </c>
      <c r="F28" s="44">
        <v>144461</v>
      </c>
      <c r="G28"/>
      <c r="H28"/>
    </row>
    <row r="29" spans="3:8" ht="13.5" customHeight="1" x14ac:dyDescent="0.25">
      <c r="C29" s="55" t="s">
        <v>30</v>
      </c>
      <c r="D29" s="44">
        <v>5783</v>
      </c>
      <c r="E29" s="44">
        <v>108</v>
      </c>
      <c r="F29" s="44">
        <v>5891</v>
      </c>
      <c r="G29"/>
      <c r="H29"/>
    </row>
    <row r="30" spans="3:8" ht="13.5" customHeight="1" x14ac:dyDescent="0.25">
      <c r="C30" s="55" t="s">
        <v>31</v>
      </c>
      <c r="D30" s="44">
        <v>82977</v>
      </c>
      <c r="E30" s="44">
        <v>17123</v>
      </c>
      <c r="F30" s="44">
        <v>100100</v>
      </c>
      <c r="G30"/>
      <c r="H30"/>
    </row>
    <row r="31" spans="3:8" ht="13.5" customHeight="1" x14ac:dyDescent="0.25">
      <c r="C31" s="55" t="s">
        <v>32</v>
      </c>
      <c r="D31" s="44">
        <v>146627</v>
      </c>
      <c r="E31" s="44">
        <v>15555</v>
      </c>
      <c r="F31" s="44">
        <v>162182</v>
      </c>
      <c r="G31"/>
      <c r="H31"/>
    </row>
    <row r="32" spans="3:8" ht="13.5" customHeight="1" x14ac:dyDescent="0.25">
      <c r="C32" s="55" t="s">
        <v>33</v>
      </c>
      <c r="D32" s="44">
        <v>46792</v>
      </c>
      <c r="E32" s="44">
        <v>2891</v>
      </c>
      <c r="F32" s="44">
        <v>49683</v>
      </c>
      <c r="G32"/>
      <c r="H32"/>
    </row>
    <row r="33" spans="3:8" ht="13.5" customHeight="1" x14ac:dyDescent="0.25">
      <c r="C33" s="55" t="s">
        <v>34</v>
      </c>
      <c r="D33" s="44">
        <v>184828</v>
      </c>
      <c r="E33" s="44">
        <v>95453</v>
      </c>
      <c r="F33" s="44">
        <v>280281</v>
      </c>
      <c r="G33"/>
      <c r="H33"/>
    </row>
    <row r="34" spans="3:8" ht="13.5" customHeight="1" x14ac:dyDescent="0.25">
      <c r="C34" s="55" t="s">
        <v>35</v>
      </c>
      <c r="D34" s="44">
        <v>19976</v>
      </c>
      <c r="E34" s="44">
        <v>1677</v>
      </c>
      <c r="F34" s="44">
        <v>21653</v>
      </c>
      <c r="G34"/>
      <c r="H34"/>
    </row>
    <row r="35" spans="3:8" ht="13.5" customHeight="1" x14ac:dyDescent="0.25">
      <c r="C35" s="55" t="s">
        <v>237</v>
      </c>
      <c r="D35" s="44">
        <v>79611</v>
      </c>
      <c r="E35" s="44">
        <v>5464</v>
      </c>
      <c r="F35" s="44">
        <v>85075</v>
      </c>
      <c r="G35"/>
      <c r="H35"/>
    </row>
    <row r="36" spans="3:8" ht="13.5" customHeight="1" x14ac:dyDescent="0.25">
      <c r="C36" s="55" t="s">
        <v>36</v>
      </c>
      <c r="D36" s="44">
        <v>117917</v>
      </c>
      <c r="E36" s="44">
        <v>35680</v>
      </c>
      <c r="F36" s="44">
        <v>153597</v>
      </c>
      <c r="G36"/>
      <c r="H36"/>
    </row>
    <row r="37" spans="3:8" ht="13.5" customHeight="1" x14ac:dyDescent="0.25">
      <c r="C37" s="55" t="s">
        <v>37</v>
      </c>
      <c r="D37" s="44">
        <v>62797</v>
      </c>
      <c r="E37" s="44">
        <v>5757</v>
      </c>
      <c r="F37" s="44">
        <v>68554</v>
      </c>
      <c r="G37"/>
      <c r="H37"/>
    </row>
    <row r="38" spans="3:8" ht="13.5" customHeight="1" x14ac:dyDescent="0.25">
      <c r="C38" s="55" t="s">
        <v>60</v>
      </c>
      <c r="D38" s="44">
        <v>407421</v>
      </c>
      <c r="E38" s="44">
        <v>96896</v>
      </c>
      <c r="F38" s="44">
        <v>504317</v>
      </c>
      <c r="G38"/>
      <c r="H38"/>
    </row>
    <row r="39" spans="3:8" ht="13.5" customHeight="1" x14ac:dyDescent="0.25">
      <c r="C39" s="55" t="s">
        <v>38</v>
      </c>
      <c r="D39" s="44">
        <v>23022</v>
      </c>
      <c r="E39" s="44">
        <v>2286</v>
      </c>
      <c r="F39" s="44">
        <v>25308</v>
      </c>
      <c r="G39"/>
      <c r="H39"/>
    </row>
    <row r="40" spans="3:8" ht="13.5" customHeight="1" x14ac:dyDescent="0.25">
      <c r="C40" s="55" t="s">
        <v>39</v>
      </c>
      <c r="D40" s="44">
        <v>736794</v>
      </c>
      <c r="E40" s="44">
        <v>266587</v>
      </c>
      <c r="F40" s="44">
        <v>1003381</v>
      </c>
      <c r="G40"/>
      <c r="H40"/>
    </row>
    <row r="41" spans="3:8" ht="13.5" customHeight="1" x14ac:dyDescent="0.25">
      <c r="C41" s="55" t="s">
        <v>40</v>
      </c>
      <c r="D41" s="44">
        <v>77112</v>
      </c>
      <c r="E41" s="44">
        <v>38144</v>
      </c>
      <c r="F41" s="44">
        <v>115256</v>
      </c>
      <c r="G41"/>
      <c r="H41"/>
    </row>
    <row r="42" spans="3:8" ht="13.5" customHeight="1" x14ac:dyDescent="0.25">
      <c r="C42" s="30" t="s">
        <v>2</v>
      </c>
      <c r="D42" s="190">
        <v>4498992</v>
      </c>
      <c r="E42" s="190">
        <v>1695060</v>
      </c>
      <c r="F42" s="190">
        <v>6194052</v>
      </c>
      <c r="G42"/>
      <c r="H42"/>
    </row>
    <row r="43" spans="3:8" x14ac:dyDescent="0.2">
      <c r="C43" s="98" t="s">
        <v>276</v>
      </c>
      <c r="D43" s="98"/>
      <c r="E43" s="98"/>
      <c r="F43" s="98"/>
    </row>
    <row r="44" spans="3:8" ht="24.75" customHeight="1" x14ac:dyDescent="0.2">
      <c r="C44" s="217" t="s">
        <v>180</v>
      </c>
      <c r="D44" s="217"/>
      <c r="E44" s="217"/>
      <c r="F44" s="217"/>
    </row>
    <row r="45" spans="3:8" x14ac:dyDescent="0.2">
      <c r="C45" s="98" t="s">
        <v>49</v>
      </c>
      <c r="D45" s="98"/>
      <c r="E45" s="98"/>
      <c r="F45" s="98"/>
    </row>
    <row r="46" spans="3:8" x14ac:dyDescent="0.2">
      <c r="C46" s="98" t="s">
        <v>50</v>
      </c>
      <c r="D46" s="98"/>
      <c r="E46" s="98"/>
      <c r="F46" s="98"/>
    </row>
    <row r="47" spans="3:8" x14ac:dyDescent="0.2">
      <c r="C47" s="98" t="s">
        <v>58</v>
      </c>
      <c r="D47" s="98"/>
      <c r="E47" s="98"/>
      <c r="F47" s="98"/>
    </row>
    <row r="48" spans="3:8" x14ac:dyDescent="0.2">
      <c r="C48" s="98" t="s">
        <v>44</v>
      </c>
      <c r="D48" s="98"/>
      <c r="E48" s="98"/>
      <c r="F48" s="98"/>
    </row>
  </sheetData>
  <mergeCells count="5">
    <mergeCell ref="C44:F44"/>
    <mergeCell ref="B3:H3"/>
    <mergeCell ref="C5:H5"/>
    <mergeCell ref="C6:H6"/>
    <mergeCell ref="C7:H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0C7FC-A227-462D-A072-A86208DADB59}">
  <dimension ref="B2:K47"/>
  <sheetViews>
    <sheetView showGridLines="0" topLeftCell="A16" workbookViewId="0">
      <selection activeCell="M20" sqref="M20"/>
    </sheetView>
  </sheetViews>
  <sheetFormatPr baseColWidth="10" defaultColWidth="8.7109375" defaultRowHeight="12.75" x14ac:dyDescent="0.2"/>
  <cols>
    <col min="1" max="2" width="8.7109375" style="36"/>
    <col min="3" max="3" width="14.5703125" style="36" customWidth="1"/>
    <col min="4" max="4" width="22.5703125" style="36" bestFit="1" customWidth="1"/>
    <col min="5" max="6" width="16.5703125" style="36" bestFit="1" customWidth="1"/>
    <col min="7" max="7" width="12.7109375" style="36" customWidth="1"/>
    <col min="8" max="8" width="10.140625" style="36" bestFit="1" customWidth="1"/>
    <col min="9" max="16384" width="8.7109375" style="36"/>
  </cols>
  <sheetData>
    <row r="2" spans="2:11" x14ac:dyDescent="0.2">
      <c r="B2" s="65"/>
    </row>
    <row r="4" spans="2:11" x14ac:dyDescent="0.2">
      <c r="C4" s="205" t="s">
        <v>251</v>
      </c>
      <c r="D4" s="205"/>
      <c r="E4" s="205"/>
      <c r="F4" s="205"/>
      <c r="G4" s="205"/>
      <c r="H4" s="205"/>
    </row>
    <row r="5" spans="2:11" x14ac:dyDescent="0.2">
      <c r="B5" s="55"/>
      <c r="C5" s="205" t="s">
        <v>250</v>
      </c>
      <c r="D5" s="205"/>
      <c r="E5" s="205"/>
      <c r="F5" s="205"/>
      <c r="G5" s="205"/>
      <c r="H5" s="205"/>
    </row>
    <row r="6" spans="2:11" x14ac:dyDescent="0.2">
      <c r="C6" s="207" t="s">
        <v>278</v>
      </c>
      <c r="D6" s="207"/>
      <c r="E6" s="207"/>
      <c r="F6" s="207"/>
      <c r="G6" s="207"/>
      <c r="H6" s="207"/>
    </row>
    <row r="7" spans="2:11" ht="5.25" customHeight="1" x14ac:dyDescent="0.2"/>
    <row r="8" spans="2:11" ht="13.5" customHeight="1" x14ac:dyDescent="0.25">
      <c r="D8" s="188" t="s">
        <v>0</v>
      </c>
      <c r="E8" s="60" t="s">
        <v>280</v>
      </c>
      <c r="F8" s="60" t="s">
        <v>281</v>
      </c>
      <c r="G8"/>
      <c r="H8"/>
    </row>
    <row r="9" spans="2:11" ht="15" x14ac:dyDescent="0.25">
      <c r="D9" s="55" t="s">
        <v>11</v>
      </c>
      <c r="E9" s="191">
        <v>1.5120720374697265E-2</v>
      </c>
      <c r="F9" s="191">
        <v>4.4665085601689617E-3</v>
      </c>
      <c r="G9"/>
      <c r="H9"/>
    </row>
    <row r="10" spans="2:11" ht="13.5" customHeight="1" x14ac:dyDescent="0.25">
      <c r="D10" s="55" t="s">
        <v>12</v>
      </c>
      <c r="E10" s="191">
        <v>3.5194550245921754E-3</v>
      </c>
      <c r="F10" s="191">
        <v>9.7223697096267974E-4</v>
      </c>
      <c r="G10"/>
      <c r="H10"/>
    </row>
    <row r="11" spans="2:11" ht="13.5" customHeight="1" x14ac:dyDescent="0.25">
      <c r="D11" s="55" t="s">
        <v>13</v>
      </c>
      <c r="E11" s="191">
        <v>1.1622825735186904E-2</v>
      </c>
      <c r="F11" s="191">
        <v>6.0009675173740163E-3</v>
      </c>
      <c r="G11"/>
      <c r="H11"/>
    </row>
    <row r="12" spans="2:11" ht="13.5" customHeight="1" x14ac:dyDescent="0.25">
      <c r="D12" s="55" t="s">
        <v>14</v>
      </c>
      <c r="E12" s="191">
        <v>5.2691802963863903E-3</v>
      </c>
      <c r="F12" s="191">
        <v>8.0309841539532526E-3</v>
      </c>
      <c r="G12"/>
      <c r="H12"/>
    </row>
    <row r="13" spans="2:11" ht="13.5" customHeight="1" x14ac:dyDescent="0.25">
      <c r="D13" s="55" t="s">
        <v>15</v>
      </c>
      <c r="E13" s="191">
        <v>0.26289355482294702</v>
      </c>
      <c r="F13" s="191">
        <v>0.37825563696860287</v>
      </c>
      <c r="G13"/>
      <c r="H13"/>
    </row>
    <row r="14" spans="2:11" ht="13.5" customHeight="1" x14ac:dyDescent="0.25">
      <c r="D14" s="55" t="s">
        <v>16</v>
      </c>
      <c r="E14" s="191">
        <v>3.0984273810666922E-2</v>
      </c>
      <c r="F14" s="191">
        <v>2.6590799145752953E-2</v>
      </c>
      <c r="G14"/>
      <c r="H14"/>
      <c r="K14" s="74"/>
    </row>
    <row r="15" spans="2:11" ht="13.5" customHeight="1" x14ac:dyDescent="0.25">
      <c r="D15" s="55" t="s">
        <v>17</v>
      </c>
      <c r="E15" s="191">
        <v>5.8219707881232065E-3</v>
      </c>
      <c r="F15" s="191">
        <v>2.6889903602232371E-3</v>
      </c>
      <c r="G15"/>
      <c r="H15"/>
    </row>
    <row r="16" spans="2:11" ht="13.5" customHeight="1" x14ac:dyDescent="0.25">
      <c r="D16" s="55" t="s">
        <v>18</v>
      </c>
      <c r="E16" s="191">
        <v>1.7074935896751985E-3</v>
      </c>
      <c r="F16" s="191">
        <v>8.3772845798968769E-5</v>
      </c>
      <c r="G16"/>
      <c r="H16"/>
    </row>
    <row r="17" spans="4:8" ht="13.5" customHeight="1" x14ac:dyDescent="0.25">
      <c r="D17" s="55" t="s">
        <v>19</v>
      </c>
      <c r="E17" s="191">
        <v>2.6772441471334025E-2</v>
      </c>
      <c r="F17" s="191">
        <v>1.1154177433247201E-2</v>
      </c>
      <c r="G17"/>
      <c r="H17"/>
    </row>
    <row r="18" spans="4:8" ht="13.5" customHeight="1" x14ac:dyDescent="0.25">
      <c r="D18" s="55" t="s">
        <v>20</v>
      </c>
      <c r="E18" s="191">
        <v>6.3247500773506602E-3</v>
      </c>
      <c r="F18" s="191">
        <v>2.6594928793081071E-3</v>
      </c>
      <c r="G18"/>
      <c r="H18"/>
    </row>
    <row r="19" spans="4:8" ht="13.5" customHeight="1" x14ac:dyDescent="0.25">
      <c r="D19" s="55" t="s">
        <v>21</v>
      </c>
      <c r="E19" s="191">
        <v>1.2360768812213936E-2</v>
      </c>
      <c r="F19" s="191">
        <v>8.4657770226422655E-3</v>
      </c>
      <c r="G19"/>
      <c r="H19"/>
    </row>
    <row r="20" spans="4:8" ht="13.5" customHeight="1" x14ac:dyDescent="0.25">
      <c r="D20" s="55" t="s">
        <v>22</v>
      </c>
      <c r="E20" s="191">
        <v>1.4818874983551871E-3</v>
      </c>
      <c r="F20" s="191">
        <v>7.1973853432916835E-5</v>
      </c>
      <c r="G20"/>
      <c r="H20"/>
    </row>
    <row r="21" spans="4:8" ht="13.5" customHeight="1" x14ac:dyDescent="0.25">
      <c r="D21" s="55" t="s">
        <v>23</v>
      </c>
      <c r="E21" s="191">
        <v>3.2890700850323806E-2</v>
      </c>
      <c r="F21" s="191">
        <v>3.1746958809717653E-2</v>
      </c>
      <c r="G21"/>
      <c r="H21"/>
    </row>
    <row r="22" spans="4:8" ht="13.5" customHeight="1" x14ac:dyDescent="0.25">
      <c r="D22" s="55" t="s">
        <v>24</v>
      </c>
      <c r="E22" s="191">
        <v>2.4178304829170622E-2</v>
      </c>
      <c r="F22" s="191">
        <v>4.5597205998607719E-2</v>
      </c>
      <c r="G22"/>
      <c r="H22"/>
    </row>
    <row r="23" spans="4:8" ht="13.5" customHeight="1" x14ac:dyDescent="0.25">
      <c r="D23" s="55" t="s">
        <v>25</v>
      </c>
      <c r="E23" s="191">
        <v>5.7730264912673773E-2</v>
      </c>
      <c r="F23" s="191">
        <v>4.5741153705473554E-2</v>
      </c>
      <c r="G23"/>
      <c r="H23"/>
    </row>
    <row r="24" spans="4:8" ht="13.5" customHeight="1" x14ac:dyDescent="0.25">
      <c r="D24" s="55" t="s">
        <v>26</v>
      </c>
      <c r="E24" s="191">
        <v>1.7984695238400069E-2</v>
      </c>
      <c r="F24" s="191">
        <v>1.0187839958467547E-2</v>
      </c>
      <c r="G24"/>
      <c r="H24"/>
    </row>
    <row r="25" spans="4:8" ht="13.5" customHeight="1" x14ac:dyDescent="0.25">
      <c r="D25" s="55" t="s">
        <v>27</v>
      </c>
      <c r="E25" s="191">
        <v>2.0103169776696645E-2</v>
      </c>
      <c r="F25" s="191">
        <v>1.6196476820879498E-2</v>
      </c>
      <c r="G25"/>
      <c r="H25"/>
    </row>
    <row r="26" spans="4:8" ht="13.5" customHeight="1" x14ac:dyDescent="0.25">
      <c r="D26" s="55" t="s">
        <v>28</v>
      </c>
      <c r="E26" s="191">
        <v>9.2554065443992781E-3</v>
      </c>
      <c r="F26" s="191">
        <v>1.5191202671291871E-3</v>
      </c>
      <c r="G26"/>
      <c r="H26"/>
    </row>
    <row r="27" spans="4:8" ht="13.5" customHeight="1" x14ac:dyDescent="0.25">
      <c r="D27" s="55" t="s">
        <v>29</v>
      </c>
      <c r="E27" s="191">
        <v>1.1288528630413212E-2</v>
      </c>
      <c r="F27" s="191">
        <v>5.5262940544877466E-2</v>
      </c>
      <c r="G27"/>
      <c r="H27"/>
    </row>
    <row r="28" spans="4:8" ht="13.5" customHeight="1" x14ac:dyDescent="0.25">
      <c r="D28" s="55" t="s">
        <v>30</v>
      </c>
      <c r="E28" s="191">
        <v>1.2853990404961821E-3</v>
      </c>
      <c r="F28" s="191">
        <v>6.3714558776680478E-5</v>
      </c>
      <c r="G28"/>
      <c r="H28"/>
    </row>
    <row r="29" spans="4:8" ht="13.5" customHeight="1" x14ac:dyDescent="0.25">
      <c r="D29" s="55" t="s">
        <v>31</v>
      </c>
      <c r="E29" s="191">
        <v>1.8443464669419284E-2</v>
      </c>
      <c r="F29" s="191">
        <v>1.0101707314195367E-2</v>
      </c>
      <c r="G29"/>
      <c r="H29"/>
    </row>
    <row r="30" spans="4:8" ht="13.5" customHeight="1" x14ac:dyDescent="0.25">
      <c r="D30" s="55" t="s">
        <v>32</v>
      </c>
      <c r="E30" s="191">
        <v>3.259107817928994E-2</v>
      </c>
      <c r="F30" s="191">
        <v>9.1766663126968961E-3</v>
      </c>
      <c r="G30"/>
      <c r="H30"/>
    </row>
    <row r="31" spans="4:8" ht="13.5" customHeight="1" x14ac:dyDescent="0.25">
      <c r="D31" s="55" t="s">
        <v>33</v>
      </c>
      <c r="E31" s="191">
        <v>1.0400551945858094E-2</v>
      </c>
      <c r="F31" s="191">
        <v>1.7055443465128078E-3</v>
      </c>
      <c r="G31"/>
      <c r="H31"/>
    </row>
    <row r="32" spans="4:8" ht="13.5" customHeight="1" x14ac:dyDescent="0.25">
      <c r="D32" s="55" t="s">
        <v>34</v>
      </c>
      <c r="E32" s="191">
        <v>4.108209127733501E-2</v>
      </c>
      <c r="F32" s="191">
        <v>5.6312460915837789E-2</v>
      </c>
      <c r="G32"/>
      <c r="H32"/>
    </row>
    <row r="33" spans="3:8" ht="13.5" customHeight="1" x14ac:dyDescent="0.25">
      <c r="D33" s="55" t="s">
        <v>35</v>
      </c>
      <c r="E33" s="191">
        <v>4.4401056947867435E-3</v>
      </c>
      <c r="F33" s="191">
        <v>9.8934550989345513E-4</v>
      </c>
      <c r="G33"/>
      <c r="H33"/>
    </row>
    <row r="34" spans="3:8" ht="13.5" customHeight="1" x14ac:dyDescent="0.25">
      <c r="D34" s="55" t="s">
        <v>237</v>
      </c>
      <c r="E34" s="191">
        <v>1.7695297079879227E-2</v>
      </c>
      <c r="F34" s="191">
        <v>3.2234847144053899E-3</v>
      </c>
      <c r="G34"/>
      <c r="H34"/>
    </row>
    <row r="35" spans="3:8" ht="13.5" customHeight="1" x14ac:dyDescent="0.25">
      <c r="D35" s="55" t="s">
        <v>36</v>
      </c>
      <c r="E35" s="191">
        <v>2.6209648739095336E-2</v>
      </c>
      <c r="F35" s="191">
        <v>2.1049402381036659E-2</v>
      </c>
      <c r="G35"/>
      <c r="H35"/>
    </row>
    <row r="36" spans="3:8" ht="13.5" customHeight="1" x14ac:dyDescent="0.25">
      <c r="D36" s="55" t="s">
        <v>37</v>
      </c>
      <c r="E36" s="191">
        <v>1.3958015484357385E-2</v>
      </c>
      <c r="F36" s="191">
        <v>3.3963399525680509E-3</v>
      </c>
      <c r="G36"/>
      <c r="H36"/>
    </row>
    <row r="37" spans="3:8" ht="13.5" customHeight="1" x14ac:dyDescent="0.25">
      <c r="D37" s="55" t="s">
        <v>60</v>
      </c>
      <c r="E37" s="191">
        <v>9.0558285055852505E-2</v>
      </c>
      <c r="F37" s="191">
        <v>5.7163758215048432E-2</v>
      </c>
      <c r="G37"/>
      <c r="H37"/>
    </row>
    <row r="38" spans="3:8" ht="13.5" customHeight="1" x14ac:dyDescent="0.25">
      <c r="D38" s="55" t="s">
        <v>38</v>
      </c>
      <c r="E38" s="191">
        <v>5.1171462407579296E-3</v>
      </c>
      <c r="F38" s="191">
        <v>1.3486248274397366E-3</v>
      </c>
      <c r="G38"/>
      <c r="H38"/>
    </row>
    <row r="39" spans="3:8" ht="13.5" customHeight="1" x14ac:dyDescent="0.25">
      <c r="D39" s="55" t="s">
        <v>39</v>
      </c>
      <c r="E39" s="191">
        <v>0.1637686841852575</v>
      </c>
      <c r="F39" s="191">
        <v>0.15727289889443441</v>
      </c>
      <c r="G39"/>
      <c r="H39"/>
    </row>
    <row r="40" spans="3:8" ht="13.5" customHeight="1" x14ac:dyDescent="0.25">
      <c r="D40" s="55" t="s">
        <v>40</v>
      </c>
      <c r="E40" s="191">
        <v>1.7139839324008577E-2</v>
      </c>
      <c r="F40" s="191">
        <v>2.2503038240534259E-2</v>
      </c>
      <c r="G40"/>
      <c r="H40"/>
    </row>
    <row r="41" spans="3:8" ht="13.5" customHeight="1" x14ac:dyDescent="0.25">
      <c r="D41" s="30" t="s">
        <v>2</v>
      </c>
      <c r="E41" s="192">
        <v>0.99999999999999989</v>
      </c>
      <c r="F41" s="192">
        <v>0.99999999999999989</v>
      </c>
      <c r="G41"/>
      <c r="H41"/>
    </row>
    <row r="42" spans="3:8" ht="13.5" customHeight="1" x14ac:dyDescent="0.25">
      <c r="C42"/>
      <c r="D42" s="98" t="s">
        <v>276</v>
      </c>
      <c r="E42" s="98"/>
      <c r="F42" s="98"/>
      <c r="G42" s="98"/>
      <c r="H42"/>
    </row>
    <row r="43" spans="3:8" ht="24" customHeight="1" x14ac:dyDescent="0.25">
      <c r="C43"/>
      <c r="D43" s="217" t="s">
        <v>180</v>
      </c>
      <c r="E43" s="217"/>
      <c r="F43" s="217"/>
      <c r="G43" s="217"/>
      <c r="H43"/>
    </row>
    <row r="44" spans="3:8" ht="13.5" customHeight="1" x14ac:dyDescent="0.25">
      <c r="C44"/>
      <c r="D44" s="98" t="s">
        <v>49</v>
      </c>
      <c r="E44" s="98"/>
      <c r="F44" s="98"/>
      <c r="G44" s="98"/>
      <c r="H44"/>
    </row>
    <row r="45" spans="3:8" ht="13.5" customHeight="1" x14ac:dyDescent="0.25">
      <c r="C45"/>
      <c r="D45" s="98" t="s">
        <v>50</v>
      </c>
      <c r="E45" s="98"/>
      <c r="F45" s="98"/>
      <c r="G45" s="98"/>
      <c r="H45"/>
    </row>
    <row r="46" spans="3:8" x14ac:dyDescent="0.2">
      <c r="D46" s="98" t="s">
        <v>58</v>
      </c>
      <c r="E46" s="98"/>
      <c r="F46" s="98"/>
      <c r="G46" s="98"/>
    </row>
    <row r="47" spans="3:8" ht="15" customHeight="1" x14ac:dyDescent="0.2">
      <c r="D47" s="98" t="s">
        <v>44</v>
      </c>
      <c r="E47" s="98"/>
      <c r="F47" s="98"/>
      <c r="G47" s="98"/>
    </row>
  </sheetData>
  <mergeCells count="4">
    <mergeCell ref="C4:H4"/>
    <mergeCell ref="C5:H5"/>
    <mergeCell ref="C6:H6"/>
    <mergeCell ref="D43:G43"/>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J48"/>
  <sheetViews>
    <sheetView showGridLines="0" topLeftCell="A28" workbookViewId="0">
      <selection activeCell="L23" sqref="L23"/>
    </sheetView>
  </sheetViews>
  <sheetFormatPr baseColWidth="10" defaultColWidth="8.7109375" defaultRowHeight="12.75" x14ac:dyDescent="0.2"/>
  <cols>
    <col min="1" max="1" width="8.7109375" style="36"/>
    <col min="2" max="2" width="8" style="36" customWidth="1"/>
    <col min="3" max="3" width="18.140625" style="36" customWidth="1"/>
    <col min="4" max="4" width="11.140625" style="36" customWidth="1"/>
    <col min="5" max="5" width="11.7109375" style="36" customWidth="1"/>
    <col min="6" max="6" width="13" style="36" customWidth="1"/>
    <col min="7" max="7" width="10.140625" style="36" bestFit="1" customWidth="1"/>
    <col min="8" max="9" width="8.7109375" style="36"/>
    <col min="10" max="10" width="6.85546875" style="36" customWidth="1"/>
    <col min="11" max="16384" width="8.7109375" style="36"/>
  </cols>
  <sheetData>
    <row r="2" spans="2:9" x14ac:dyDescent="0.2">
      <c r="B2" s="65" t="s">
        <v>226</v>
      </c>
    </row>
    <row r="3" spans="2:9" x14ac:dyDescent="0.2">
      <c r="B3" s="65"/>
    </row>
    <row r="4" spans="2:9" ht="63.75" customHeight="1" x14ac:dyDescent="0.2">
      <c r="B4" s="206" t="s">
        <v>375</v>
      </c>
      <c r="C4" s="206"/>
      <c r="D4" s="206"/>
      <c r="E4" s="206"/>
      <c r="F4" s="206"/>
      <c r="G4" s="206"/>
      <c r="H4" s="206"/>
      <c r="I4" s="206"/>
    </row>
    <row r="6" spans="2:9" x14ac:dyDescent="0.2">
      <c r="B6" s="205" t="s">
        <v>51</v>
      </c>
      <c r="C6" s="205"/>
      <c r="D6" s="205"/>
      <c r="E6" s="205"/>
      <c r="F6" s="205"/>
      <c r="G6" s="205"/>
      <c r="H6" s="205"/>
    </row>
    <row r="7" spans="2:9" x14ac:dyDescent="0.2">
      <c r="B7" s="205" t="s">
        <v>52</v>
      </c>
      <c r="C7" s="205"/>
      <c r="D7" s="205"/>
      <c r="E7" s="205"/>
      <c r="F7" s="205"/>
      <c r="G7" s="205"/>
      <c r="H7" s="205"/>
    </row>
    <row r="8" spans="2:9" x14ac:dyDescent="0.2">
      <c r="B8" s="207" t="s">
        <v>278</v>
      </c>
      <c r="C8" s="207"/>
      <c r="D8" s="207"/>
      <c r="E8" s="207"/>
      <c r="F8" s="207"/>
      <c r="G8" s="207"/>
      <c r="H8" s="207"/>
    </row>
    <row r="23" spans="2:10" x14ac:dyDescent="0.2">
      <c r="B23" s="94" t="s">
        <v>252</v>
      </c>
    </row>
    <row r="24" spans="2:10" x14ac:dyDescent="0.2">
      <c r="B24" s="94" t="s">
        <v>282</v>
      </c>
    </row>
    <row r="25" spans="2:10" x14ac:dyDescent="0.2">
      <c r="B25" s="94" t="s">
        <v>44</v>
      </c>
    </row>
    <row r="26" spans="2:10" ht="111.75" customHeight="1" x14ac:dyDescent="0.2">
      <c r="B26" s="206" t="s">
        <v>283</v>
      </c>
      <c r="C26" s="206"/>
      <c r="D26" s="206"/>
      <c r="E26" s="206"/>
      <c r="F26" s="206"/>
      <c r="G26" s="206"/>
      <c r="H26" s="206"/>
      <c r="I26" s="206"/>
      <c r="J26" s="206"/>
    </row>
    <row r="28" spans="2:10" x14ac:dyDescent="0.2">
      <c r="C28" s="205" t="s">
        <v>53</v>
      </c>
      <c r="D28" s="205"/>
      <c r="E28" s="205"/>
      <c r="F28" s="205"/>
      <c r="G28" s="205"/>
      <c r="H28" s="46"/>
    </row>
    <row r="29" spans="2:10" x14ac:dyDescent="0.2">
      <c r="C29" s="205" t="s">
        <v>54</v>
      </c>
      <c r="D29" s="205"/>
      <c r="E29" s="205"/>
      <c r="F29" s="205"/>
      <c r="G29" s="205"/>
      <c r="H29" s="46"/>
    </row>
    <row r="30" spans="2:10" x14ac:dyDescent="0.2">
      <c r="C30" s="205" t="s">
        <v>55</v>
      </c>
      <c r="D30" s="205"/>
      <c r="E30" s="205"/>
      <c r="F30" s="205"/>
      <c r="G30" s="205"/>
      <c r="H30" s="46"/>
    </row>
    <row r="31" spans="2:10" x14ac:dyDescent="0.2">
      <c r="C31" s="207" t="s">
        <v>274</v>
      </c>
      <c r="D31" s="207"/>
      <c r="E31" s="207"/>
      <c r="F31" s="207"/>
      <c r="G31" s="207"/>
      <c r="H31" s="41"/>
    </row>
    <row r="32" spans="2:10" ht="3" customHeight="1" x14ac:dyDescent="0.2"/>
    <row r="33" spans="1:7" ht="30" customHeight="1" x14ac:dyDescent="0.2">
      <c r="C33" s="113" t="s">
        <v>158</v>
      </c>
      <c r="D33" s="129" t="s">
        <v>56</v>
      </c>
      <c r="E33" s="129" t="s">
        <v>57</v>
      </c>
      <c r="F33" s="128" t="s">
        <v>376</v>
      </c>
      <c r="G33" s="127" t="s">
        <v>2</v>
      </c>
    </row>
    <row r="34" spans="1:7" x14ac:dyDescent="0.2">
      <c r="C34" s="104" t="s">
        <v>7</v>
      </c>
      <c r="D34" s="103">
        <v>432256.42230916035</v>
      </c>
      <c r="E34" s="103">
        <v>1894849.0397196168</v>
      </c>
      <c r="F34" s="103">
        <v>1204862</v>
      </c>
      <c r="G34" s="103">
        <v>3531967.4620287772</v>
      </c>
    </row>
    <row r="35" spans="1:7" ht="15.75" x14ac:dyDescent="0.2">
      <c r="C35" s="101" t="s">
        <v>234</v>
      </c>
      <c r="D35" s="103">
        <v>313113.25794723519</v>
      </c>
      <c r="E35" s="103">
        <v>712255.67919304478</v>
      </c>
      <c r="F35" s="103">
        <v>198186</v>
      </c>
      <c r="G35" s="103">
        <v>1223554.9371402799</v>
      </c>
    </row>
    <row r="36" spans="1:7" x14ac:dyDescent="0.2">
      <c r="C36" s="101" t="s">
        <v>5</v>
      </c>
      <c r="D36" s="103">
        <v>244942.72565929301</v>
      </c>
      <c r="E36" s="103">
        <v>416429.24850266258</v>
      </c>
      <c r="F36" s="103">
        <v>132501</v>
      </c>
      <c r="G36" s="103">
        <v>793872.97416195553</v>
      </c>
    </row>
    <row r="37" spans="1:7" ht="15.75" x14ac:dyDescent="0.2">
      <c r="C37" s="101" t="s">
        <v>284</v>
      </c>
      <c r="D37" s="103">
        <v>42568.776906618514</v>
      </c>
      <c r="E37" s="103">
        <v>307627.19224198518</v>
      </c>
      <c r="F37" s="103">
        <v>74799</v>
      </c>
      <c r="G37" s="103">
        <v>424994.96914860368</v>
      </c>
    </row>
    <row r="38" spans="1:7" x14ac:dyDescent="0.2">
      <c r="C38" s="101" t="s">
        <v>4</v>
      </c>
      <c r="D38" s="103">
        <v>19410.051247325508</v>
      </c>
      <c r="E38" s="103">
        <v>79228.943739322596</v>
      </c>
      <c r="F38" s="103">
        <v>40404</v>
      </c>
      <c r="G38" s="103">
        <v>139042.99498664809</v>
      </c>
    </row>
    <row r="39" spans="1:7" x14ac:dyDescent="0.2">
      <c r="C39" s="101" t="s">
        <v>9</v>
      </c>
      <c r="D39" s="103">
        <v>1266.9388453309257</v>
      </c>
      <c r="E39" s="103">
        <v>10861.05961209926</v>
      </c>
      <c r="F39" s="103">
        <v>16196</v>
      </c>
      <c r="G39" s="103">
        <v>28323.998457430185</v>
      </c>
    </row>
    <row r="40" spans="1:7" x14ac:dyDescent="0.2">
      <c r="C40" s="101" t="s">
        <v>8</v>
      </c>
      <c r="D40" s="103">
        <v>1792.8776906618514</v>
      </c>
      <c r="E40" s="103">
        <v>13067.119224198519</v>
      </c>
      <c r="F40" s="103">
        <v>15998</v>
      </c>
      <c r="G40" s="103">
        <v>30857.99691486037</v>
      </c>
    </row>
    <row r="41" spans="1:7" ht="15.75" x14ac:dyDescent="0.2">
      <c r="C41" s="101" t="s">
        <v>285</v>
      </c>
      <c r="D41" s="104">
        <v>1019.1735566636571</v>
      </c>
      <c r="E41" s="103">
        <v>8297.8245151240753</v>
      </c>
      <c r="F41" s="103">
        <v>12120</v>
      </c>
      <c r="G41" s="103">
        <v>21436.998071787733</v>
      </c>
    </row>
    <row r="42" spans="1:7" x14ac:dyDescent="0.2">
      <c r="C42" s="113" t="s">
        <v>2</v>
      </c>
      <c r="D42" s="116">
        <v>1056370.2241622889</v>
      </c>
      <c r="E42" s="116">
        <v>3442616.1067480533</v>
      </c>
      <c r="F42" s="130">
        <v>1695066</v>
      </c>
      <c r="G42" s="105">
        <v>6194052.3309103427</v>
      </c>
    </row>
    <row r="43" spans="1:7" ht="16.899999999999999" customHeight="1" x14ac:dyDescent="0.2">
      <c r="A43" s="193" t="s">
        <v>276</v>
      </c>
      <c r="C43" s="94"/>
    </row>
    <row r="44" spans="1:7" ht="10.9" customHeight="1" x14ac:dyDescent="0.2">
      <c r="A44" s="193" t="s">
        <v>49</v>
      </c>
      <c r="C44" s="94"/>
      <c r="D44" s="41"/>
      <c r="E44" s="41"/>
      <c r="F44" s="41"/>
    </row>
    <row r="45" spans="1:7" ht="15" customHeight="1" x14ac:dyDescent="0.2">
      <c r="A45" s="193" t="s">
        <v>50</v>
      </c>
      <c r="C45" s="94"/>
      <c r="E45" s="41"/>
      <c r="F45" s="41"/>
    </row>
    <row r="46" spans="1:7" ht="13.9" customHeight="1" x14ac:dyDescent="0.2">
      <c r="A46" s="193" t="s">
        <v>58</v>
      </c>
      <c r="C46" s="94"/>
      <c r="D46" s="41"/>
      <c r="E46" s="41"/>
      <c r="F46" s="41"/>
    </row>
    <row r="47" spans="1:7" ht="15" customHeight="1" x14ac:dyDescent="0.2">
      <c r="A47" s="193" t="s">
        <v>253</v>
      </c>
      <c r="C47" s="94"/>
      <c r="D47" s="41"/>
      <c r="E47" s="41"/>
      <c r="F47" s="41"/>
    </row>
    <row r="48" spans="1:7" x14ac:dyDescent="0.2">
      <c r="A48" s="193" t="s">
        <v>44</v>
      </c>
      <c r="C48" s="94"/>
      <c r="D48" s="41"/>
      <c r="E48" s="41"/>
      <c r="F48" s="41"/>
    </row>
  </sheetData>
  <mergeCells count="9">
    <mergeCell ref="C28:G28"/>
    <mergeCell ref="C29:G29"/>
    <mergeCell ref="C30:G30"/>
    <mergeCell ref="C31:G31"/>
    <mergeCell ref="B4:I4"/>
    <mergeCell ref="B6:H6"/>
    <mergeCell ref="B7:H7"/>
    <mergeCell ref="B8:H8"/>
    <mergeCell ref="B26:J26"/>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M45"/>
  <sheetViews>
    <sheetView showGridLines="0" topLeftCell="A3" workbookViewId="0">
      <selection activeCell="D14" sqref="D14"/>
    </sheetView>
  </sheetViews>
  <sheetFormatPr baseColWidth="10" defaultColWidth="8.7109375" defaultRowHeight="12.75" x14ac:dyDescent="0.2"/>
  <cols>
    <col min="1" max="1" width="8.7109375" style="36"/>
    <col min="2" max="2" width="14" style="36" customWidth="1"/>
    <col min="3" max="3" width="20.7109375" style="36" bestFit="1" customWidth="1"/>
    <col min="4" max="4" width="12.7109375" style="36" customWidth="1"/>
    <col min="5" max="5" width="13.42578125" style="36" customWidth="1"/>
    <col min="6" max="6" width="10.140625" style="36" bestFit="1" customWidth="1"/>
    <col min="7" max="7" width="8.7109375" style="36"/>
    <col min="8" max="8" width="12.85546875" style="36" customWidth="1"/>
    <col min="9" max="9" width="8.7109375" style="36"/>
    <col min="10" max="10" width="21.42578125" style="36" customWidth="1"/>
    <col min="11" max="11" width="10.140625" style="36" bestFit="1" customWidth="1"/>
    <col min="12" max="12" width="10.7109375" style="36" bestFit="1" customWidth="1"/>
    <col min="13" max="13" width="10.140625" style="36" bestFit="1" customWidth="1"/>
    <col min="14" max="16384" width="8.7109375" style="36"/>
  </cols>
  <sheetData>
    <row r="2" spans="2:13" x14ac:dyDescent="0.2">
      <c r="B2" s="51" t="s">
        <v>225</v>
      </c>
    </row>
    <row r="3" spans="2:13" ht="114" customHeight="1" x14ac:dyDescent="0.2">
      <c r="B3" s="221" t="s">
        <v>377</v>
      </c>
      <c r="C3" s="221"/>
      <c r="D3" s="221"/>
      <c r="E3" s="221"/>
      <c r="F3" s="221"/>
      <c r="G3" s="221"/>
      <c r="H3" s="221"/>
    </row>
    <row r="4" spans="2:13" x14ac:dyDescent="0.2">
      <c r="B4" s="73"/>
      <c r="C4" s="205" t="s">
        <v>61</v>
      </c>
      <c r="D4" s="205"/>
      <c r="E4" s="205"/>
      <c r="F4" s="205"/>
      <c r="G4" s="73"/>
      <c r="H4" s="73"/>
      <c r="J4" s="205" t="s">
        <v>254</v>
      </c>
      <c r="K4" s="205"/>
      <c r="L4" s="205"/>
      <c r="M4" s="205"/>
    </row>
    <row r="5" spans="2:13" x14ac:dyDescent="0.2">
      <c r="B5" s="45"/>
      <c r="C5" s="46" t="s">
        <v>62</v>
      </c>
      <c r="D5" s="46"/>
      <c r="E5" s="46"/>
      <c r="F5" s="46"/>
      <c r="G5" s="45"/>
      <c r="H5" s="73"/>
      <c r="J5" s="46" t="s">
        <v>62</v>
      </c>
      <c r="K5" s="46"/>
      <c r="L5" s="46"/>
      <c r="M5" s="46"/>
    </row>
    <row r="6" spans="2:13" x14ac:dyDescent="0.2">
      <c r="C6" s="207" t="s">
        <v>286</v>
      </c>
      <c r="D6" s="207"/>
      <c r="E6" s="207"/>
      <c r="F6" s="207"/>
      <c r="J6" s="207" t="s">
        <v>278</v>
      </c>
      <c r="K6" s="207"/>
      <c r="L6" s="207"/>
      <c r="M6" s="207"/>
    </row>
    <row r="7" spans="2:13" ht="3" customHeight="1" x14ac:dyDescent="0.2"/>
    <row r="8" spans="2:13" x14ac:dyDescent="0.2">
      <c r="C8" s="208" t="s">
        <v>0</v>
      </c>
      <c r="D8" s="211" t="s">
        <v>59</v>
      </c>
      <c r="E8" s="211"/>
      <c r="F8" s="219" t="s">
        <v>2</v>
      </c>
      <c r="J8" s="208" t="s">
        <v>0</v>
      </c>
      <c r="K8" s="211" t="s">
        <v>59</v>
      </c>
      <c r="L8" s="211"/>
      <c r="M8" s="219" t="s">
        <v>2</v>
      </c>
    </row>
    <row r="9" spans="2:13" x14ac:dyDescent="0.2">
      <c r="C9" s="220"/>
      <c r="D9" s="113" t="s">
        <v>56</v>
      </c>
      <c r="E9" s="115" t="s">
        <v>57</v>
      </c>
      <c r="F9" s="210"/>
      <c r="J9" s="220"/>
      <c r="K9" s="113" t="s">
        <v>56</v>
      </c>
      <c r="L9" s="115" t="s">
        <v>57</v>
      </c>
      <c r="M9" s="210"/>
    </row>
    <row r="10" spans="2:13" x14ac:dyDescent="0.2">
      <c r="C10" s="101" t="s">
        <v>11</v>
      </c>
      <c r="D10" s="117">
        <v>12340</v>
      </c>
      <c r="E10" s="117">
        <v>55688</v>
      </c>
      <c r="F10" s="102">
        <v>68028</v>
      </c>
      <c r="G10" s="74"/>
      <c r="J10" s="104" t="s">
        <v>11</v>
      </c>
      <c r="K10" s="160">
        <v>0.18139589580760862</v>
      </c>
      <c r="L10" s="160">
        <v>0.81860410419239138</v>
      </c>
      <c r="M10" s="160">
        <v>1</v>
      </c>
    </row>
    <row r="11" spans="2:13" x14ac:dyDescent="0.2">
      <c r="C11" s="101" t="s">
        <v>12</v>
      </c>
      <c r="D11" s="103">
        <v>3303</v>
      </c>
      <c r="E11" s="103">
        <v>12531</v>
      </c>
      <c r="F11" s="102">
        <v>15834</v>
      </c>
      <c r="G11" s="74"/>
      <c r="J11" s="104" t="s">
        <v>12</v>
      </c>
      <c r="K11" s="160">
        <v>0.20860174308450172</v>
      </c>
      <c r="L11" s="160">
        <v>0.79139825691549825</v>
      </c>
      <c r="M11" s="160">
        <v>1</v>
      </c>
    </row>
    <row r="12" spans="2:13" x14ac:dyDescent="0.2">
      <c r="C12" s="101" t="s">
        <v>13</v>
      </c>
      <c r="D12" s="103">
        <v>10907</v>
      </c>
      <c r="E12" s="103">
        <v>41383</v>
      </c>
      <c r="F12" s="102">
        <v>52290</v>
      </c>
      <c r="G12" s="74"/>
      <c r="J12" s="104" t="s">
        <v>13</v>
      </c>
      <c r="K12" s="160">
        <v>0.20858672786383631</v>
      </c>
      <c r="L12" s="160">
        <v>0.79141327213616375</v>
      </c>
      <c r="M12" s="160">
        <v>1</v>
      </c>
    </row>
    <row r="13" spans="2:13" x14ac:dyDescent="0.2">
      <c r="C13" s="101" t="s">
        <v>14</v>
      </c>
      <c r="D13" s="103">
        <v>6327</v>
      </c>
      <c r="E13" s="103">
        <v>17379</v>
      </c>
      <c r="F13" s="102">
        <v>23706</v>
      </c>
      <c r="G13" s="74"/>
      <c r="J13" s="104" t="s">
        <v>14</v>
      </c>
      <c r="K13" s="160">
        <v>0.26689445709946846</v>
      </c>
      <c r="L13" s="160">
        <v>0.73310554290053154</v>
      </c>
      <c r="M13" s="160">
        <v>1</v>
      </c>
    </row>
    <row r="14" spans="2:13" x14ac:dyDescent="0.2">
      <c r="C14" s="101" t="s">
        <v>15</v>
      </c>
      <c r="D14" s="103">
        <v>257251.20371845277</v>
      </c>
      <c r="E14" s="103">
        <v>925498.49835637282</v>
      </c>
      <c r="F14" s="102">
        <v>1182749.7020748255</v>
      </c>
      <c r="G14" s="74"/>
      <c r="J14" s="104" t="s">
        <v>15</v>
      </c>
      <c r="K14" s="160">
        <v>0.21750265780424438</v>
      </c>
      <c r="L14" s="160">
        <v>0.78249734219575562</v>
      </c>
      <c r="M14" s="160">
        <v>1</v>
      </c>
    </row>
    <row r="15" spans="2:13" x14ac:dyDescent="0.2">
      <c r="C15" s="101" t="s">
        <v>16</v>
      </c>
      <c r="D15" s="103">
        <v>34019</v>
      </c>
      <c r="E15" s="103">
        <v>105379</v>
      </c>
      <c r="F15" s="102">
        <v>139398</v>
      </c>
      <c r="G15" s="74"/>
      <c r="J15" s="104" t="s">
        <v>16</v>
      </c>
      <c r="K15" s="160">
        <v>0.24404223876956627</v>
      </c>
      <c r="L15" s="160">
        <v>0.75595776123043368</v>
      </c>
      <c r="M15" s="160">
        <v>1</v>
      </c>
    </row>
    <row r="16" spans="2:13" x14ac:dyDescent="0.2">
      <c r="C16" s="101" t="s">
        <v>17</v>
      </c>
      <c r="D16" s="103">
        <v>7146</v>
      </c>
      <c r="E16" s="103">
        <v>19047</v>
      </c>
      <c r="F16" s="102">
        <v>26193</v>
      </c>
      <c r="G16" s="74"/>
      <c r="J16" s="104" t="s">
        <v>17</v>
      </c>
      <c r="K16" s="160">
        <v>0.27282098270530292</v>
      </c>
      <c r="L16" s="160">
        <v>0.72717901729469703</v>
      </c>
      <c r="M16" s="160">
        <v>1</v>
      </c>
    </row>
    <row r="17" spans="3:13" x14ac:dyDescent="0.2">
      <c r="C17" s="101" t="s">
        <v>18</v>
      </c>
      <c r="D17" s="103">
        <v>1557</v>
      </c>
      <c r="E17" s="103">
        <v>6125</v>
      </c>
      <c r="F17" s="102">
        <v>7682</v>
      </c>
      <c r="G17" s="74"/>
      <c r="J17" s="104" t="s">
        <v>18</v>
      </c>
      <c r="K17" s="160">
        <v>0.20268159333506899</v>
      </c>
      <c r="L17" s="160">
        <v>0.79731840666493103</v>
      </c>
      <c r="M17" s="160">
        <v>1</v>
      </c>
    </row>
    <row r="18" spans="3:13" x14ac:dyDescent="0.2">
      <c r="C18" s="101" t="s">
        <v>19</v>
      </c>
      <c r="D18" s="103">
        <v>26313</v>
      </c>
      <c r="E18" s="103">
        <v>94136</v>
      </c>
      <c r="F18" s="102">
        <v>120449</v>
      </c>
      <c r="G18" s="74"/>
      <c r="J18" s="104" t="s">
        <v>19</v>
      </c>
      <c r="K18" s="160">
        <v>0.21845760446329981</v>
      </c>
      <c r="L18" s="160">
        <v>0.78154239553670013</v>
      </c>
      <c r="M18" s="160">
        <v>1</v>
      </c>
    </row>
    <row r="19" spans="3:13" x14ac:dyDescent="0.2">
      <c r="C19" s="101" t="s">
        <v>20</v>
      </c>
      <c r="D19" s="103">
        <v>8157</v>
      </c>
      <c r="E19" s="103">
        <v>20298</v>
      </c>
      <c r="F19" s="102">
        <v>28455</v>
      </c>
      <c r="G19" s="74"/>
      <c r="J19" s="104" t="s">
        <v>20</v>
      </c>
      <c r="K19" s="160">
        <v>0.28666315234580919</v>
      </c>
      <c r="L19" s="160">
        <v>0.71333684765419081</v>
      </c>
      <c r="M19" s="160">
        <v>1</v>
      </c>
    </row>
    <row r="20" spans="3:13" x14ac:dyDescent="0.2">
      <c r="C20" s="101" t="s">
        <v>21</v>
      </c>
      <c r="D20" s="103">
        <v>11896</v>
      </c>
      <c r="E20" s="103">
        <v>43715</v>
      </c>
      <c r="F20" s="102">
        <v>55611</v>
      </c>
      <c r="G20" s="74"/>
      <c r="J20" s="104" t="s">
        <v>21</v>
      </c>
      <c r="K20" s="160">
        <v>0.21391451331571093</v>
      </c>
      <c r="L20" s="160">
        <v>0.78608548668428913</v>
      </c>
      <c r="M20" s="160">
        <v>1</v>
      </c>
    </row>
    <row r="21" spans="3:13" x14ac:dyDescent="0.2">
      <c r="C21" s="101" t="s">
        <v>22</v>
      </c>
      <c r="D21" s="103">
        <v>1605</v>
      </c>
      <c r="E21" s="103">
        <v>5062</v>
      </c>
      <c r="F21" s="102">
        <v>6667</v>
      </c>
      <c r="G21" s="74"/>
      <c r="J21" s="104" t="s">
        <v>22</v>
      </c>
      <c r="K21" s="160">
        <v>0.24073796310184492</v>
      </c>
      <c r="L21" s="160">
        <v>0.75926203689815508</v>
      </c>
      <c r="M21" s="160">
        <v>1</v>
      </c>
    </row>
    <row r="22" spans="3:13" x14ac:dyDescent="0.2">
      <c r="C22" s="101" t="s">
        <v>23</v>
      </c>
      <c r="D22" s="103">
        <v>41625</v>
      </c>
      <c r="E22" s="103">
        <v>106350</v>
      </c>
      <c r="F22" s="102">
        <v>147975</v>
      </c>
      <c r="G22" s="74"/>
      <c r="J22" s="104" t="s">
        <v>23</v>
      </c>
      <c r="K22" s="160">
        <v>0.28129751647237711</v>
      </c>
      <c r="L22" s="160">
        <v>0.71870248352762289</v>
      </c>
      <c r="M22" s="160">
        <v>1</v>
      </c>
    </row>
    <row r="23" spans="3:13" x14ac:dyDescent="0.2">
      <c r="C23" s="101" t="s">
        <v>24</v>
      </c>
      <c r="D23" s="103">
        <v>26029</v>
      </c>
      <c r="E23" s="103">
        <v>82749</v>
      </c>
      <c r="F23" s="102">
        <v>108778</v>
      </c>
      <c r="G23" s="74"/>
      <c r="J23" s="104" t="s">
        <v>24</v>
      </c>
      <c r="K23" s="160">
        <v>0.23928551729209951</v>
      </c>
      <c r="L23" s="160">
        <v>0.76071448270790054</v>
      </c>
      <c r="M23" s="160">
        <v>1</v>
      </c>
    </row>
    <row r="24" spans="3:13" x14ac:dyDescent="0.2">
      <c r="C24" s="101" t="s">
        <v>25</v>
      </c>
      <c r="D24" s="103">
        <v>70979.756514507491</v>
      </c>
      <c r="E24" s="103">
        <v>188748.3857266063</v>
      </c>
      <c r="F24" s="102">
        <v>259728.14224111379</v>
      </c>
      <c r="G24" s="74"/>
      <c r="J24" s="104" t="s">
        <v>25</v>
      </c>
      <c r="K24" s="160">
        <v>0.27328481196548488</v>
      </c>
      <c r="L24" s="160">
        <v>0.72671518803451518</v>
      </c>
      <c r="M24" s="160">
        <v>1</v>
      </c>
    </row>
    <row r="25" spans="3:13" x14ac:dyDescent="0.2">
      <c r="C25" s="101" t="s">
        <v>26</v>
      </c>
      <c r="D25" s="103">
        <v>20493</v>
      </c>
      <c r="E25" s="103">
        <v>60420</v>
      </c>
      <c r="F25" s="102">
        <v>80913</v>
      </c>
      <c r="G25" s="74"/>
      <c r="J25" s="104" t="s">
        <v>26</v>
      </c>
      <c r="K25" s="160">
        <v>0.25327203292425199</v>
      </c>
      <c r="L25" s="160">
        <v>0.74672796707574807</v>
      </c>
      <c r="M25" s="160">
        <v>1</v>
      </c>
    </row>
    <row r="26" spans="3:13" x14ac:dyDescent="0.2">
      <c r="C26" s="101" t="s">
        <v>27</v>
      </c>
      <c r="D26" s="103">
        <v>24158</v>
      </c>
      <c r="E26" s="103">
        <v>66286</v>
      </c>
      <c r="F26" s="102">
        <v>90444</v>
      </c>
      <c r="G26" s="74"/>
      <c r="J26" s="104" t="s">
        <v>27</v>
      </c>
      <c r="K26" s="160">
        <v>0.26710450665605234</v>
      </c>
      <c r="L26" s="160">
        <v>0.73289549334394766</v>
      </c>
      <c r="M26" s="160">
        <v>1</v>
      </c>
    </row>
    <row r="27" spans="3:13" x14ac:dyDescent="0.2">
      <c r="C27" s="101" t="s">
        <v>28</v>
      </c>
      <c r="D27" s="103">
        <v>10808</v>
      </c>
      <c r="E27" s="103">
        <v>30832</v>
      </c>
      <c r="F27" s="102">
        <v>41640</v>
      </c>
      <c r="G27" s="74"/>
      <c r="J27" s="104" t="s">
        <v>28</v>
      </c>
      <c r="K27" s="160">
        <v>0.25955811719500482</v>
      </c>
      <c r="L27" s="160">
        <v>0.74044188280499523</v>
      </c>
      <c r="M27" s="160">
        <v>1</v>
      </c>
    </row>
    <row r="28" spans="3:13" x14ac:dyDescent="0.2">
      <c r="C28" s="101" t="s">
        <v>29</v>
      </c>
      <c r="D28" s="103">
        <v>12649</v>
      </c>
      <c r="E28" s="103">
        <v>38138</v>
      </c>
      <c r="F28" s="102">
        <v>50787</v>
      </c>
      <c r="G28" s="74"/>
      <c r="J28" s="104" t="s">
        <v>29</v>
      </c>
      <c r="K28" s="160">
        <v>0.24905979876740111</v>
      </c>
      <c r="L28" s="160">
        <v>0.75094020123259886</v>
      </c>
      <c r="M28" s="160">
        <v>1</v>
      </c>
    </row>
    <row r="29" spans="3:13" x14ac:dyDescent="0.2">
      <c r="C29" s="101" t="s">
        <v>30</v>
      </c>
      <c r="D29" s="103">
        <v>1337</v>
      </c>
      <c r="E29" s="103">
        <v>4446</v>
      </c>
      <c r="F29" s="102">
        <v>5783</v>
      </c>
      <c r="G29" s="74"/>
      <c r="J29" s="104" t="s">
        <v>30</v>
      </c>
      <c r="K29" s="160">
        <v>0.23119488154936885</v>
      </c>
      <c r="L29" s="160">
        <v>0.76880511845063115</v>
      </c>
      <c r="M29" s="160">
        <v>1</v>
      </c>
    </row>
    <row r="30" spans="3:13" x14ac:dyDescent="0.2">
      <c r="C30" s="101" t="s">
        <v>31</v>
      </c>
      <c r="D30" s="103">
        <v>22968.21420393603</v>
      </c>
      <c r="E30" s="103">
        <v>60008.785024765901</v>
      </c>
      <c r="F30" s="102">
        <v>82976.999228701927</v>
      </c>
      <c r="G30" s="74"/>
      <c r="J30" s="104" t="s">
        <v>31</v>
      </c>
      <c r="K30" s="160">
        <v>0.27680217912714389</v>
      </c>
      <c r="L30" s="160">
        <v>0.72319782087285622</v>
      </c>
      <c r="M30" s="160">
        <v>1</v>
      </c>
    </row>
    <row r="31" spans="3:13" x14ac:dyDescent="0.2">
      <c r="C31" s="101" t="s">
        <v>32</v>
      </c>
      <c r="D31" s="103">
        <v>33397</v>
      </c>
      <c r="E31" s="103">
        <v>113230</v>
      </c>
      <c r="F31" s="102">
        <v>146627</v>
      </c>
      <c r="G31" s="74"/>
      <c r="J31" s="104" t="s">
        <v>32</v>
      </c>
      <c r="K31" s="160">
        <v>0.22776841918609805</v>
      </c>
      <c r="L31" s="160">
        <v>0.77223158081390197</v>
      </c>
      <c r="M31" s="160">
        <v>1</v>
      </c>
    </row>
    <row r="32" spans="3:13" x14ac:dyDescent="0.2">
      <c r="C32" s="101" t="s">
        <v>33</v>
      </c>
      <c r="D32" s="103">
        <v>12747</v>
      </c>
      <c r="E32" s="103">
        <v>34045</v>
      </c>
      <c r="F32" s="102">
        <v>46792</v>
      </c>
      <c r="G32" s="74"/>
      <c r="J32" s="104" t="s">
        <v>33</v>
      </c>
      <c r="K32" s="160">
        <v>0.27241836211318177</v>
      </c>
      <c r="L32" s="160">
        <v>0.72758163788681829</v>
      </c>
      <c r="M32" s="160">
        <v>1</v>
      </c>
    </row>
    <row r="33" spans="3:13" x14ac:dyDescent="0.2">
      <c r="C33" s="101" t="s">
        <v>34</v>
      </c>
      <c r="D33" s="103">
        <v>34444</v>
      </c>
      <c r="E33" s="103">
        <v>150382</v>
      </c>
      <c r="F33" s="102">
        <v>184826</v>
      </c>
      <c r="G33" s="74"/>
      <c r="J33" s="104" t="s">
        <v>34</v>
      </c>
      <c r="K33" s="160">
        <v>0.18635906203672645</v>
      </c>
      <c r="L33" s="160">
        <v>0.81364093796327353</v>
      </c>
      <c r="M33" s="160">
        <v>1</v>
      </c>
    </row>
    <row r="34" spans="3:13" x14ac:dyDescent="0.2">
      <c r="C34" s="101" t="s">
        <v>35</v>
      </c>
      <c r="D34" s="103">
        <v>3797</v>
      </c>
      <c r="E34" s="103">
        <v>16179</v>
      </c>
      <c r="F34" s="102">
        <v>19976</v>
      </c>
      <c r="G34" s="74"/>
      <c r="J34" s="104" t="s">
        <v>35</v>
      </c>
      <c r="K34" s="160">
        <v>0.19007809371245496</v>
      </c>
      <c r="L34" s="160">
        <v>0.80992190628754501</v>
      </c>
      <c r="M34" s="160">
        <v>1</v>
      </c>
    </row>
    <row r="35" spans="3:13" x14ac:dyDescent="0.2">
      <c r="C35" s="101" t="s">
        <v>237</v>
      </c>
      <c r="D35" s="103">
        <v>18683</v>
      </c>
      <c r="E35" s="103">
        <v>60928</v>
      </c>
      <c r="F35" s="102">
        <v>79611</v>
      </c>
      <c r="G35" s="74"/>
      <c r="J35" s="104" t="s">
        <v>237</v>
      </c>
      <c r="K35" s="160">
        <v>0.23467862481315396</v>
      </c>
      <c r="L35" s="160">
        <v>0.76532137518684606</v>
      </c>
      <c r="M35" s="160">
        <v>1</v>
      </c>
    </row>
    <row r="36" spans="3:13" x14ac:dyDescent="0.2">
      <c r="C36" s="101" t="s">
        <v>36</v>
      </c>
      <c r="D36" s="103">
        <v>32109</v>
      </c>
      <c r="E36" s="103">
        <v>85808</v>
      </c>
      <c r="F36" s="102">
        <v>117917</v>
      </c>
      <c r="G36" s="74"/>
      <c r="J36" s="104" t="s">
        <v>36</v>
      </c>
      <c r="K36" s="160">
        <v>0.27230170374076679</v>
      </c>
      <c r="L36" s="160">
        <v>0.72769829625923321</v>
      </c>
      <c r="M36" s="160">
        <v>1</v>
      </c>
    </row>
    <row r="37" spans="3:13" x14ac:dyDescent="0.2">
      <c r="C37" s="101" t="s">
        <v>37</v>
      </c>
      <c r="D37" s="103">
        <v>16350</v>
      </c>
      <c r="E37" s="103">
        <v>46447</v>
      </c>
      <c r="F37" s="102">
        <v>62797</v>
      </c>
      <c r="G37" s="74"/>
      <c r="J37" s="104" t="s">
        <v>37</v>
      </c>
      <c r="K37" s="160">
        <v>0.26036275618262017</v>
      </c>
      <c r="L37" s="160">
        <v>0.73963724381737983</v>
      </c>
      <c r="M37" s="160">
        <v>1</v>
      </c>
    </row>
    <row r="38" spans="3:13" x14ac:dyDescent="0.2">
      <c r="C38" s="101" t="s">
        <v>60</v>
      </c>
      <c r="D38" s="103">
        <v>90996</v>
      </c>
      <c r="E38" s="103">
        <v>316425</v>
      </c>
      <c r="F38" s="102">
        <v>407421</v>
      </c>
      <c r="G38" s="74"/>
      <c r="J38" s="104" t="s">
        <v>60</v>
      </c>
      <c r="K38" s="160">
        <v>0.22334636653486198</v>
      </c>
      <c r="L38" s="160">
        <v>0.77665363346513805</v>
      </c>
      <c r="M38" s="160">
        <v>1</v>
      </c>
    </row>
    <row r="39" spans="3:13" x14ac:dyDescent="0.2">
      <c r="C39" s="101" t="s">
        <v>38</v>
      </c>
      <c r="D39" s="103">
        <v>5094</v>
      </c>
      <c r="E39" s="103">
        <v>17928</v>
      </c>
      <c r="F39" s="102">
        <v>23022</v>
      </c>
      <c r="G39" s="74"/>
      <c r="J39" s="104" t="s">
        <v>38</v>
      </c>
      <c r="K39" s="160">
        <v>0.22126661454261143</v>
      </c>
      <c r="L39" s="160">
        <v>0.77873338545738857</v>
      </c>
      <c r="M39" s="160">
        <v>1</v>
      </c>
    </row>
    <row r="40" spans="3:13" x14ac:dyDescent="0.2">
      <c r="C40" s="101" t="s">
        <v>39</v>
      </c>
      <c r="D40" s="103">
        <v>180846.20902450345</v>
      </c>
      <c r="E40" s="103">
        <v>555947.79086556076</v>
      </c>
      <c r="F40" s="102">
        <v>736793.99989006424</v>
      </c>
      <c r="G40" s="74"/>
      <c r="J40" s="104" t="s">
        <v>39</v>
      </c>
      <c r="K40" s="160">
        <v>0.24545016524494934</v>
      </c>
      <c r="L40" s="160">
        <v>0.75454983475505066</v>
      </c>
      <c r="M40" s="160">
        <v>1</v>
      </c>
    </row>
    <row r="41" spans="3:13" x14ac:dyDescent="0.2">
      <c r="C41" s="101" t="s">
        <v>40</v>
      </c>
      <c r="D41" s="103">
        <v>16034</v>
      </c>
      <c r="E41" s="103">
        <v>61078</v>
      </c>
      <c r="F41" s="102">
        <v>77112</v>
      </c>
      <c r="G41" s="74"/>
      <c r="J41" s="104" t="s">
        <v>40</v>
      </c>
      <c r="K41" s="160">
        <v>0.20793132067641873</v>
      </c>
      <c r="L41" s="160">
        <v>0.79206867932358127</v>
      </c>
      <c r="M41" s="160">
        <v>1</v>
      </c>
    </row>
    <row r="42" spans="3:13" x14ac:dyDescent="0.2">
      <c r="C42" s="113" t="s">
        <v>2</v>
      </c>
      <c r="D42" s="116">
        <v>1056365.3834613999</v>
      </c>
      <c r="E42" s="116">
        <v>3442617.4599733055</v>
      </c>
      <c r="F42" s="116">
        <v>4498982.8434347054</v>
      </c>
      <c r="J42" s="53" t="s">
        <v>2</v>
      </c>
      <c r="K42" s="161">
        <v>0.23480093617225886</v>
      </c>
      <c r="L42" s="161">
        <v>0.76519906382774117</v>
      </c>
      <c r="M42" s="28">
        <v>1</v>
      </c>
    </row>
    <row r="43" spans="3:13" x14ac:dyDescent="0.2">
      <c r="C43" s="93" t="s">
        <v>276</v>
      </c>
      <c r="J43" s="93" t="s">
        <v>276</v>
      </c>
    </row>
    <row r="44" spans="3:13" x14ac:dyDescent="0.2">
      <c r="C44" s="92" t="s">
        <v>43</v>
      </c>
      <c r="J44" s="92" t="s">
        <v>43</v>
      </c>
    </row>
    <row r="45" spans="3:13" x14ac:dyDescent="0.2">
      <c r="C45" s="40" t="s">
        <v>63</v>
      </c>
      <c r="J45" s="40" t="s">
        <v>63</v>
      </c>
    </row>
  </sheetData>
  <mergeCells count="11">
    <mergeCell ref="B3:H3"/>
    <mergeCell ref="C8:C9"/>
    <mergeCell ref="D8:E8"/>
    <mergeCell ref="F8:F9"/>
    <mergeCell ref="C4:F4"/>
    <mergeCell ref="C6:F6"/>
    <mergeCell ref="J4:M4"/>
    <mergeCell ref="J6:M6"/>
    <mergeCell ref="J8:J9"/>
    <mergeCell ref="K8:L8"/>
    <mergeCell ref="M8:M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N56"/>
  <sheetViews>
    <sheetView showGridLines="0" topLeftCell="A6" zoomScaleNormal="100" workbookViewId="0">
      <selection activeCell="P18" sqref="P18"/>
    </sheetView>
  </sheetViews>
  <sheetFormatPr baseColWidth="10" defaultColWidth="8.7109375" defaultRowHeight="12.75" x14ac:dyDescent="0.2"/>
  <cols>
    <col min="1" max="9" width="8.7109375" style="36"/>
    <col min="10" max="10" width="10.7109375" style="36" customWidth="1"/>
    <col min="11" max="11" width="8.7109375" style="36"/>
    <col min="12" max="12" width="14" style="36" customWidth="1"/>
    <col min="13" max="16384" width="8.7109375" style="36"/>
  </cols>
  <sheetData>
    <row r="2" spans="2:14" x14ac:dyDescent="0.2">
      <c r="B2" s="65" t="s">
        <v>200</v>
      </c>
    </row>
    <row r="3" spans="2:14" x14ac:dyDescent="0.2">
      <c r="B3" s="37"/>
    </row>
    <row r="4" spans="2:14" ht="96" customHeight="1" x14ac:dyDescent="0.2">
      <c r="B4" s="206" t="s">
        <v>378</v>
      </c>
      <c r="C4" s="206"/>
      <c r="D4" s="206"/>
      <c r="E4" s="206"/>
      <c r="F4" s="206"/>
      <c r="G4" s="206"/>
      <c r="H4" s="206"/>
      <c r="I4" s="206"/>
      <c r="J4" s="206"/>
      <c r="K4" s="206"/>
      <c r="L4" s="206"/>
    </row>
    <row r="6" spans="2:14" x14ac:dyDescent="0.2">
      <c r="B6" s="205" t="s">
        <v>328</v>
      </c>
      <c r="C6" s="205"/>
      <c r="D6" s="205"/>
      <c r="E6" s="205"/>
      <c r="F6" s="205"/>
      <c r="G6" s="205"/>
      <c r="H6" s="205"/>
      <c r="I6" s="205"/>
      <c r="J6" s="205"/>
      <c r="K6" s="205"/>
      <c r="L6" s="205"/>
      <c r="M6" s="205"/>
      <c r="N6" s="46"/>
    </row>
    <row r="7" spans="2:14" x14ac:dyDescent="0.2">
      <c r="B7" s="205" t="s">
        <v>64</v>
      </c>
      <c r="C7" s="205"/>
      <c r="D7" s="205"/>
      <c r="E7" s="205"/>
      <c r="F7" s="205"/>
      <c r="G7" s="205"/>
      <c r="H7" s="205"/>
      <c r="I7" s="205"/>
      <c r="J7" s="205"/>
      <c r="K7" s="205"/>
      <c r="L7" s="205"/>
      <c r="M7" s="205"/>
    </row>
    <row r="8" spans="2:14" x14ac:dyDescent="0.2">
      <c r="B8" s="205" t="s">
        <v>65</v>
      </c>
      <c r="C8" s="205"/>
      <c r="D8" s="205"/>
      <c r="E8" s="205"/>
      <c r="F8" s="205"/>
      <c r="G8" s="205"/>
      <c r="H8" s="205"/>
      <c r="I8" s="205"/>
      <c r="J8" s="205"/>
      <c r="K8" s="205"/>
      <c r="L8" s="205"/>
      <c r="M8" s="205"/>
      <c r="N8" s="46"/>
    </row>
    <row r="9" spans="2:14" x14ac:dyDescent="0.2">
      <c r="B9" s="207" t="s">
        <v>278</v>
      </c>
      <c r="C9" s="207"/>
      <c r="D9" s="207"/>
      <c r="E9" s="207"/>
      <c r="F9" s="207"/>
      <c r="G9" s="207"/>
      <c r="H9" s="207"/>
      <c r="I9" s="207"/>
      <c r="J9" s="207"/>
      <c r="K9" s="207"/>
      <c r="L9" s="207"/>
      <c r="M9" s="207"/>
      <c r="N9" s="41"/>
    </row>
    <row r="10" spans="2:14" x14ac:dyDescent="0.2">
      <c r="B10" s="41"/>
      <c r="C10" s="41"/>
      <c r="D10" s="41"/>
      <c r="E10" s="41"/>
      <c r="F10" s="41"/>
      <c r="G10" s="41"/>
      <c r="H10" s="41"/>
      <c r="I10" s="41"/>
      <c r="J10" s="41"/>
      <c r="K10" s="41"/>
    </row>
    <row r="24" spans="2:12" x14ac:dyDescent="0.2">
      <c r="B24" s="41"/>
    </row>
    <row r="25" spans="2:12" x14ac:dyDescent="0.2">
      <c r="B25" s="41"/>
    </row>
    <row r="26" spans="2:12" x14ac:dyDescent="0.2">
      <c r="B26" s="41"/>
    </row>
    <row r="27" spans="2:12" x14ac:dyDescent="0.2">
      <c r="B27" s="41"/>
    </row>
    <row r="28" spans="2:12" x14ac:dyDescent="0.2">
      <c r="B28" s="41"/>
    </row>
    <row r="29" spans="2:12" x14ac:dyDescent="0.2">
      <c r="B29" s="93" t="s">
        <v>276</v>
      </c>
    </row>
    <row r="30" spans="2:12" x14ac:dyDescent="0.2">
      <c r="B30" s="94" t="s">
        <v>44</v>
      </c>
    </row>
    <row r="31" spans="2:12" x14ac:dyDescent="0.2">
      <c r="B31" s="72"/>
    </row>
    <row r="32" spans="2:12" ht="74.25" customHeight="1" x14ac:dyDescent="0.2">
      <c r="B32" s="206" t="s">
        <v>379</v>
      </c>
      <c r="C32" s="206"/>
      <c r="D32" s="206"/>
      <c r="E32" s="206"/>
      <c r="F32" s="206"/>
      <c r="G32" s="206"/>
      <c r="H32" s="206"/>
      <c r="I32" s="206"/>
      <c r="J32" s="206"/>
      <c r="K32" s="206"/>
      <c r="L32" s="206"/>
    </row>
    <row r="34" spans="2:13" x14ac:dyDescent="0.2">
      <c r="B34" s="205" t="s">
        <v>66</v>
      </c>
      <c r="C34" s="205"/>
      <c r="D34" s="205"/>
      <c r="E34" s="205"/>
      <c r="F34" s="205"/>
      <c r="G34" s="205"/>
      <c r="H34" s="205"/>
      <c r="I34" s="205"/>
      <c r="J34" s="205"/>
      <c r="K34" s="205"/>
      <c r="L34" s="205"/>
      <c r="M34" s="205"/>
    </row>
    <row r="35" spans="2:13" x14ac:dyDescent="0.2">
      <c r="B35" s="205" t="s">
        <v>67</v>
      </c>
      <c r="C35" s="205"/>
      <c r="D35" s="205"/>
      <c r="E35" s="205"/>
      <c r="F35" s="205"/>
      <c r="G35" s="205"/>
      <c r="H35" s="205"/>
      <c r="I35" s="205"/>
      <c r="J35" s="205"/>
      <c r="K35" s="205"/>
      <c r="L35" s="205"/>
      <c r="M35" s="205"/>
    </row>
    <row r="36" spans="2:13" x14ac:dyDescent="0.2">
      <c r="B36" s="205" t="s">
        <v>68</v>
      </c>
      <c r="C36" s="205"/>
      <c r="D36" s="205"/>
      <c r="E36" s="205"/>
      <c r="F36" s="205"/>
      <c r="G36" s="205"/>
      <c r="H36" s="205"/>
      <c r="I36" s="205"/>
      <c r="J36" s="205"/>
      <c r="K36" s="205"/>
      <c r="L36" s="205"/>
      <c r="M36" s="205"/>
    </row>
    <row r="37" spans="2:13" x14ac:dyDescent="0.2">
      <c r="B37" s="207" t="s">
        <v>278</v>
      </c>
      <c r="C37" s="207"/>
      <c r="D37" s="207"/>
      <c r="E37" s="207"/>
      <c r="F37" s="207"/>
      <c r="G37" s="207"/>
      <c r="H37" s="207"/>
      <c r="I37" s="207"/>
      <c r="J37" s="207"/>
      <c r="K37" s="207"/>
      <c r="L37" s="207"/>
      <c r="M37" s="207"/>
    </row>
    <row r="50" spans="5:5" ht="9.75" customHeight="1" x14ac:dyDescent="0.2"/>
    <row r="51" spans="5:5" ht="9.75" customHeight="1" x14ac:dyDescent="0.2"/>
    <row r="52" spans="5:5" ht="9.75" customHeight="1" x14ac:dyDescent="0.2"/>
    <row r="55" spans="5:5" x14ac:dyDescent="0.2">
      <c r="E55" s="93" t="s">
        <v>248</v>
      </c>
    </row>
    <row r="56" spans="5:5" x14ac:dyDescent="0.2">
      <c r="E56" s="94" t="s">
        <v>44</v>
      </c>
    </row>
  </sheetData>
  <mergeCells count="10">
    <mergeCell ref="B34:M34"/>
    <mergeCell ref="B35:M35"/>
    <mergeCell ref="B36:M36"/>
    <mergeCell ref="B37:M37"/>
    <mergeCell ref="B4:L4"/>
    <mergeCell ref="B32:L32"/>
    <mergeCell ref="B8:M8"/>
    <mergeCell ref="B9:M9"/>
    <mergeCell ref="B7:M7"/>
    <mergeCell ref="B6:M6"/>
  </mergeCells>
  <pageMargins left="0.7" right="0.7" top="0.75" bottom="0.75" header="0.3" footer="0.3"/>
  <pageSetup orientation="portrait" horizontalDpi="1200" verticalDpi="12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I30"/>
  <sheetViews>
    <sheetView showGridLines="0" topLeftCell="A8" workbookViewId="0">
      <selection activeCell="P24" sqref="P24"/>
    </sheetView>
  </sheetViews>
  <sheetFormatPr baseColWidth="10" defaultColWidth="8.7109375" defaultRowHeight="12.75" x14ac:dyDescent="0.2"/>
  <cols>
    <col min="1" max="2" width="8.7109375" style="36"/>
    <col min="3" max="3" width="16.140625" style="36" customWidth="1"/>
    <col min="4" max="4" width="10.140625" style="36" bestFit="1" customWidth="1"/>
    <col min="5" max="5" width="9.7109375" style="36" customWidth="1"/>
    <col min="6" max="6" width="9.7109375" style="36" bestFit="1" customWidth="1"/>
    <col min="7" max="7" width="9.5703125" style="36" customWidth="1"/>
    <col min="8" max="8" width="8.7109375" style="36"/>
    <col min="9" max="9" width="10.85546875" style="36" customWidth="1"/>
    <col min="10" max="16384" width="8.7109375" style="36"/>
  </cols>
  <sheetData>
    <row r="2" spans="2:9" x14ac:dyDescent="0.2">
      <c r="B2" s="70" t="s">
        <v>224</v>
      </c>
    </row>
    <row r="3" spans="2:9" x14ac:dyDescent="0.2">
      <c r="B3" s="38"/>
    </row>
    <row r="4" spans="2:9" ht="114" customHeight="1" x14ac:dyDescent="0.2">
      <c r="B4" s="206" t="s">
        <v>380</v>
      </c>
      <c r="C4" s="206"/>
      <c r="D4" s="206"/>
      <c r="E4" s="206"/>
      <c r="F4" s="206"/>
      <c r="G4" s="206"/>
      <c r="H4" s="206"/>
      <c r="I4" s="206"/>
    </row>
    <row r="6" spans="2:9" x14ac:dyDescent="0.2">
      <c r="C6" s="205" t="s">
        <v>69</v>
      </c>
      <c r="D6" s="205"/>
      <c r="E6" s="205"/>
      <c r="F6" s="205"/>
      <c r="G6" s="205"/>
    </row>
    <row r="7" spans="2:9" x14ac:dyDescent="0.2">
      <c r="C7" s="205" t="s">
        <v>70</v>
      </c>
      <c r="D7" s="205"/>
      <c r="E7" s="205"/>
      <c r="F7" s="205"/>
      <c r="G7" s="205"/>
    </row>
    <row r="8" spans="2:9" x14ac:dyDescent="0.2">
      <c r="C8" s="205" t="s">
        <v>71</v>
      </c>
      <c r="D8" s="205"/>
      <c r="E8" s="205"/>
      <c r="F8" s="205"/>
      <c r="G8" s="205"/>
    </row>
    <row r="9" spans="2:9" x14ac:dyDescent="0.2">
      <c r="C9" s="207" t="s">
        <v>287</v>
      </c>
      <c r="D9" s="207"/>
      <c r="E9" s="207"/>
      <c r="F9" s="207"/>
      <c r="G9" s="207"/>
    </row>
    <row r="10" spans="2:9" ht="3.75" customHeight="1" x14ac:dyDescent="0.2"/>
    <row r="11" spans="2:9" x14ac:dyDescent="0.2">
      <c r="C11" s="216" t="s">
        <v>47</v>
      </c>
      <c r="D11" s="223">
        <v>2023</v>
      </c>
      <c r="E11" s="223">
        <v>2024</v>
      </c>
      <c r="F11" s="212" t="s">
        <v>72</v>
      </c>
      <c r="G11" s="213"/>
    </row>
    <row r="12" spans="2:9" x14ac:dyDescent="0.2">
      <c r="C12" s="216"/>
      <c r="D12" s="223"/>
      <c r="E12" s="223"/>
      <c r="F12" s="69" t="s">
        <v>73</v>
      </c>
      <c r="G12" s="56" t="s">
        <v>74</v>
      </c>
    </row>
    <row r="13" spans="2:9" ht="15" x14ac:dyDescent="0.3">
      <c r="C13" s="183" t="s">
        <v>7</v>
      </c>
      <c r="D13" s="102">
        <v>216942</v>
      </c>
      <c r="E13" s="102">
        <v>251321</v>
      </c>
      <c r="F13" s="103">
        <v>34379</v>
      </c>
      <c r="G13" s="160">
        <v>0.15847092771339805</v>
      </c>
      <c r="H13" s="44"/>
    </row>
    <row r="14" spans="2:9" ht="17.25" x14ac:dyDescent="0.3">
      <c r="C14" s="183" t="s">
        <v>329</v>
      </c>
      <c r="D14" s="102">
        <v>23715</v>
      </c>
      <c r="E14" s="102">
        <v>27315</v>
      </c>
      <c r="F14" s="103">
        <v>3600</v>
      </c>
      <c r="G14" s="160">
        <v>0.15180265654648956</v>
      </c>
      <c r="H14" s="44"/>
    </row>
    <row r="15" spans="2:9" ht="15" x14ac:dyDescent="0.3">
      <c r="C15" s="197" t="s">
        <v>5</v>
      </c>
      <c r="D15" s="102">
        <v>56740</v>
      </c>
      <c r="E15" s="102">
        <v>58140</v>
      </c>
      <c r="F15" s="103">
        <v>1400</v>
      </c>
      <c r="G15" s="160">
        <v>2.4673951357067323E-2</v>
      </c>
      <c r="H15" s="44"/>
    </row>
    <row r="16" spans="2:9" ht="15" x14ac:dyDescent="0.3">
      <c r="C16" s="183" t="s">
        <v>4</v>
      </c>
      <c r="D16" s="102">
        <v>7290</v>
      </c>
      <c r="E16" s="102">
        <v>8409</v>
      </c>
      <c r="F16" s="103">
        <v>1119</v>
      </c>
      <c r="G16" s="160">
        <v>0.15349794238683129</v>
      </c>
      <c r="H16" s="44"/>
    </row>
    <row r="17" spans="3:8" ht="17.25" x14ac:dyDescent="0.3">
      <c r="C17" s="183" t="s">
        <v>330</v>
      </c>
      <c r="D17" s="102">
        <v>36020</v>
      </c>
      <c r="E17" s="102">
        <v>36175</v>
      </c>
      <c r="F17" s="103">
        <v>155</v>
      </c>
      <c r="G17" s="160">
        <v>4.3031649083842306E-3</v>
      </c>
      <c r="H17" s="44"/>
    </row>
    <row r="18" spans="3:8" ht="15" x14ac:dyDescent="0.3">
      <c r="C18" s="183" t="s">
        <v>8</v>
      </c>
      <c r="D18" s="102">
        <v>1614</v>
      </c>
      <c r="E18" s="102">
        <v>1446</v>
      </c>
      <c r="F18" s="103">
        <v>-168</v>
      </c>
      <c r="G18" s="160">
        <v>-0.10408921933085502</v>
      </c>
      <c r="H18" s="44"/>
    </row>
    <row r="19" spans="3:8" ht="15" x14ac:dyDescent="0.3">
      <c r="C19" s="183" t="s">
        <v>9</v>
      </c>
      <c r="D19" s="102">
        <v>1173</v>
      </c>
      <c r="E19" s="102">
        <v>757</v>
      </c>
      <c r="F19" s="104">
        <v>-416</v>
      </c>
      <c r="G19" s="160">
        <v>-0.35464620630861038</v>
      </c>
      <c r="H19" s="44"/>
    </row>
    <row r="20" spans="3:8" ht="17.25" x14ac:dyDescent="0.3">
      <c r="C20" s="183" t="s">
        <v>331</v>
      </c>
      <c r="D20" s="102">
        <v>1646</v>
      </c>
      <c r="E20" s="102">
        <v>1353</v>
      </c>
      <c r="F20" s="104">
        <v>-293</v>
      </c>
      <c r="G20" s="160">
        <v>-0.17800729040097205</v>
      </c>
      <c r="H20" s="44"/>
    </row>
    <row r="21" spans="3:8" x14ac:dyDescent="0.2">
      <c r="C21" s="30" t="s">
        <v>2</v>
      </c>
      <c r="D21" s="105">
        <v>345140</v>
      </c>
      <c r="E21" s="105">
        <v>384916</v>
      </c>
      <c r="F21" s="105">
        <v>39776</v>
      </c>
      <c r="G21" s="161">
        <v>0.11524598713565509</v>
      </c>
    </row>
    <row r="22" spans="3:8" ht="4.5" customHeight="1" x14ac:dyDescent="0.2"/>
    <row r="23" spans="3:8" x14ac:dyDescent="0.2">
      <c r="C23" s="93" t="s">
        <v>276</v>
      </c>
      <c r="D23" s="93"/>
      <c r="E23" s="92"/>
      <c r="F23" s="92"/>
      <c r="G23" s="92"/>
    </row>
    <row r="24" spans="3:8" ht="55.5" customHeight="1" x14ac:dyDescent="0.2">
      <c r="C24" s="222" t="s">
        <v>201</v>
      </c>
      <c r="D24" s="222"/>
      <c r="E24" s="222"/>
      <c r="F24" s="222"/>
      <c r="G24" s="222"/>
    </row>
    <row r="25" spans="3:8" x14ac:dyDescent="0.2">
      <c r="C25" s="92" t="s">
        <v>202</v>
      </c>
      <c r="D25" s="93"/>
      <c r="E25" s="93"/>
      <c r="F25" s="93"/>
      <c r="G25" s="93"/>
    </row>
    <row r="26" spans="3:8" x14ac:dyDescent="0.2">
      <c r="C26" s="92" t="s">
        <v>50</v>
      </c>
      <c r="D26" s="93"/>
      <c r="E26" s="93"/>
      <c r="F26" s="93"/>
      <c r="G26" s="93"/>
    </row>
    <row r="27" spans="3:8" x14ac:dyDescent="0.2">
      <c r="C27" s="92" t="s">
        <v>203</v>
      </c>
      <c r="D27" s="93"/>
      <c r="E27" s="93"/>
      <c r="F27" s="93"/>
      <c r="G27" s="93"/>
    </row>
    <row r="28" spans="3:8" x14ac:dyDescent="0.2">
      <c r="C28" s="92" t="s">
        <v>204</v>
      </c>
      <c r="D28" s="93"/>
      <c r="E28" s="93"/>
      <c r="F28" s="93"/>
      <c r="G28" s="93"/>
    </row>
    <row r="29" spans="3:8" x14ac:dyDescent="0.2">
      <c r="C29" s="71"/>
    </row>
    <row r="30" spans="3:8" x14ac:dyDescent="0.2">
      <c r="C30" s="71"/>
    </row>
  </sheetData>
  <mergeCells count="10">
    <mergeCell ref="C24:G24"/>
    <mergeCell ref="B4:I4"/>
    <mergeCell ref="C11:C12"/>
    <mergeCell ref="D11:D12"/>
    <mergeCell ref="E11:E12"/>
    <mergeCell ref="F11:G11"/>
    <mergeCell ref="C6:G6"/>
    <mergeCell ref="C7:G7"/>
    <mergeCell ref="C8:G8"/>
    <mergeCell ref="C9:G9"/>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M27"/>
  <sheetViews>
    <sheetView showGridLines="0" topLeftCell="A4" workbookViewId="0">
      <selection activeCell="G12" sqref="G12"/>
    </sheetView>
  </sheetViews>
  <sheetFormatPr baseColWidth="10" defaultColWidth="8.7109375" defaultRowHeight="12.75" x14ac:dyDescent="0.2"/>
  <cols>
    <col min="1" max="1" width="8.7109375" style="36"/>
    <col min="2" max="2" width="12.28515625" style="36" customWidth="1"/>
    <col min="3" max="3" width="14" style="36" bestFit="1" customWidth="1"/>
    <col min="4" max="4" width="14.42578125" style="36" customWidth="1"/>
    <col min="5" max="5" width="10.7109375" style="36" customWidth="1"/>
    <col min="6" max="6" width="10.140625" style="36" customWidth="1"/>
    <col min="7" max="7" width="11.85546875" style="36" bestFit="1" customWidth="1"/>
    <col min="8" max="8" width="11.140625" style="36" customWidth="1"/>
    <col min="9" max="10" width="10.42578125" style="36" bestFit="1" customWidth="1"/>
    <col min="11" max="11" width="14" style="36" bestFit="1" customWidth="1"/>
    <col min="12" max="12" width="14" style="36" customWidth="1"/>
    <col min="13" max="16384" width="8.7109375" style="36"/>
  </cols>
  <sheetData>
    <row r="2" spans="2:12" x14ac:dyDescent="0.2">
      <c r="B2" s="65" t="s">
        <v>223</v>
      </c>
    </row>
    <row r="4" spans="2:12" ht="48.75" customHeight="1" x14ac:dyDescent="0.2">
      <c r="B4" s="206" t="s">
        <v>392</v>
      </c>
      <c r="C4" s="206"/>
      <c r="D4" s="206"/>
      <c r="E4" s="206"/>
      <c r="F4" s="206"/>
      <c r="G4" s="206"/>
      <c r="H4" s="206"/>
      <c r="I4" s="206"/>
      <c r="J4" s="206"/>
      <c r="K4" s="206"/>
      <c r="L4" s="206"/>
    </row>
    <row r="6" spans="2:12" x14ac:dyDescent="0.2">
      <c r="B6" s="205" t="s">
        <v>75</v>
      </c>
      <c r="C6" s="205"/>
      <c r="D6" s="205"/>
      <c r="E6" s="205"/>
      <c r="F6" s="205"/>
      <c r="G6" s="205"/>
      <c r="H6" s="205"/>
      <c r="I6" s="205"/>
      <c r="J6" s="205"/>
      <c r="K6" s="205"/>
      <c r="L6" s="205"/>
    </row>
    <row r="7" spans="2:12" x14ac:dyDescent="0.2">
      <c r="B7" s="205" t="s">
        <v>76</v>
      </c>
      <c r="C7" s="205"/>
      <c r="D7" s="205"/>
      <c r="E7" s="205"/>
      <c r="F7" s="205"/>
      <c r="G7" s="205"/>
      <c r="H7" s="205"/>
      <c r="I7" s="205"/>
      <c r="J7" s="205"/>
      <c r="K7" s="205"/>
      <c r="L7" s="205"/>
    </row>
    <row r="8" spans="2:12" x14ac:dyDescent="0.2">
      <c r="B8" s="207" t="s">
        <v>286</v>
      </c>
      <c r="C8" s="207"/>
      <c r="D8" s="207"/>
      <c r="E8" s="207"/>
      <c r="F8" s="207"/>
      <c r="G8" s="207"/>
      <c r="H8" s="207"/>
      <c r="I8" s="207"/>
      <c r="J8" s="207"/>
      <c r="K8" s="207"/>
      <c r="L8" s="207"/>
    </row>
    <row r="9" spans="2:12" ht="3" customHeight="1" x14ac:dyDescent="0.2"/>
    <row r="10" spans="2:12" ht="12.75" customHeight="1" x14ac:dyDescent="0.2">
      <c r="B10" s="224" t="s">
        <v>77</v>
      </c>
      <c r="C10" s="225" t="s">
        <v>1</v>
      </c>
      <c r="D10" s="226"/>
      <c r="E10" s="226"/>
      <c r="F10" s="226"/>
      <c r="G10" s="226"/>
      <c r="H10" s="226"/>
      <c r="I10" s="226"/>
      <c r="J10" s="226"/>
      <c r="K10" s="227"/>
      <c r="L10" s="228" t="s">
        <v>78</v>
      </c>
    </row>
    <row r="11" spans="2:12" ht="36.75" customHeight="1" x14ac:dyDescent="0.2">
      <c r="B11" s="224"/>
      <c r="C11" s="131" t="s">
        <v>7</v>
      </c>
      <c r="D11" s="131" t="s">
        <v>3</v>
      </c>
      <c r="E11" s="131" t="s">
        <v>79</v>
      </c>
      <c r="F11" s="131" t="s">
        <v>6</v>
      </c>
      <c r="G11" s="131" t="s">
        <v>4</v>
      </c>
      <c r="H11" s="132" t="s">
        <v>9</v>
      </c>
      <c r="I11" s="132" t="s">
        <v>8</v>
      </c>
      <c r="J11" s="131" t="s">
        <v>10</v>
      </c>
      <c r="K11" s="131" t="s">
        <v>2</v>
      </c>
      <c r="L11" s="229"/>
    </row>
    <row r="12" spans="2:12" ht="15.75" x14ac:dyDescent="0.2">
      <c r="B12" s="133" t="s">
        <v>381</v>
      </c>
      <c r="C12" s="134">
        <v>2950138</v>
      </c>
      <c r="D12" s="135">
        <v>1146101</v>
      </c>
      <c r="E12" s="134">
        <v>651727</v>
      </c>
      <c r="F12" s="134">
        <v>491972</v>
      </c>
      <c r="G12" s="134">
        <v>134100</v>
      </c>
      <c r="H12" s="134">
        <v>26514</v>
      </c>
      <c r="I12" s="134">
        <v>22703</v>
      </c>
      <c r="J12" s="134">
        <v>23794</v>
      </c>
      <c r="K12" s="134">
        <v>5447049</v>
      </c>
      <c r="L12" s="136">
        <v>0.87939994691681633</v>
      </c>
    </row>
    <row r="13" spans="2:12" x14ac:dyDescent="0.2">
      <c r="B13" s="133">
        <v>2021</v>
      </c>
      <c r="C13" s="134">
        <v>145465</v>
      </c>
      <c r="D13" s="135">
        <v>2712</v>
      </c>
      <c r="E13" s="134">
        <v>14023</v>
      </c>
      <c r="F13" s="134">
        <v>5054</v>
      </c>
      <c r="G13" s="134">
        <v>275</v>
      </c>
      <c r="H13" s="134">
        <v>557</v>
      </c>
      <c r="I13" s="134">
        <v>483</v>
      </c>
      <c r="J13" s="134">
        <v>419</v>
      </c>
      <c r="K13" s="134">
        <v>168988</v>
      </c>
      <c r="L13" s="136">
        <v>2.7282302441116089E-2</v>
      </c>
    </row>
    <row r="14" spans="2:12" x14ac:dyDescent="0.2">
      <c r="B14" s="133">
        <v>2022</v>
      </c>
      <c r="C14" s="134">
        <v>166600</v>
      </c>
      <c r="D14" s="135">
        <v>2646</v>
      </c>
      <c r="E14" s="134">
        <v>17904</v>
      </c>
      <c r="F14" s="134">
        <v>12928</v>
      </c>
      <c r="G14" s="134">
        <v>735</v>
      </c>
      <c r="H14" s="134">
        <v>694</v>
      </c>
      <c r="I14" s="134">
        <v>854</v>
      </c>
      <c r="J14" s="134">
        <v>371</v>
      </c>
      <c r="K14" s="134">
        <v>202732</v>
      </c>
      <c r="L14" s="136">
        <v>3.2730109466307354E-2</v>
      </c>
    </row>
    <row r="15" spans="2:12" x14ac:dyDescent="0.2">
      <c r="B15" s="133">
        <v>2023</v>
      </c>
      <c r="C15" s="134">
        <v>136898</v>
      </c>
      <c r="D15" s="135">
        <v>2706</v>
      </c>
      <c r="E15" s="134">
        <v>26145</v>
      </c>
      <c r="F15" s="134">
        <v>18195</v>
      </c>
      <c r="G15" s="134">
        <v>1363</v>
      </c>
      <c r="H15" s="134">
        <v>391</v>
      </c>
      <c r="I15" s="134">
        <v>1619</v>
      </c>
      <c r="J15" s="134">
        <v>430</v>
      </c>
      <c r="K15" s="134">
        <v>187747</v>
      </c>
      <c r="L15" s="136">
        <v>3.0310853057094127E-2</v>
      </c>
    </row>
    <row r="16" spans="2:12" x14ac:dyDescent="0.2">
      <c r="B16" s="133">
        <v>2024</v>
      </c>
      <c r="C16" s="134">
        <v>124311</v>
      </c>
      <c r="D16" s="135">
        <v>3066</v>
      </c>
      <c r="E16" s="134">
        <v>19873</v>
      </c>
      <c r="F16" s="134">
        <v>14167</v>
      </c>
      <c r="G16" s="134">
        <v>1708</v>
      </c>
      <c r="H16" s="134">
        <v>168</v>
      </c>
      <c r="I16" s="134">
        <v>1097</v>
      </c>
      <c r="J16" s="134">
        <v>277</v>
      </c>
      <c r="K16" s="134">
        <v>164667</v>
      </c>
      <c r="L16" s="136">
        <v>2.6584697706767718E-2</v>
      </c>
    </row>
    <row r="17" spans="2:13" x14ac:dyDescent="0.2">
      <c r="B17" s="133">
        <v>2025</v>
      </c>
      <c r="C17" s="134">
        <v>8555</v>
      </c>
      <c r="D17" s="135">
        <v>639</v>
      </c>
      <c r="E17" s="134">
        <v>6499</v>
      </c>
      <c r="F17" s="134">
        <v>6066</v>
      </c>
      <c r="G17" s="134">
        <v>862</v>
      </c>
      <c r="H17" s="134">
        <v>0</v>
      </c>
      <c r="I17" s="134">
        <v>224</v>
      </c>
      <c r="J17" s="134">
        <v>24</v>
      </c>
      <c r="K17" s="134">
        <v>22869</v>
      </c>
      <c r="L17" s="136">
        <v>3.6920904118983825E-3</v>
      </c>
    </row>
    <row r="18" spans="2:13" x14ac:dyDescent="0.2">
      <c r="B18" s="194" t="s">
        <v>2</v>
      </c>
      <c r="C18" s="137">
        <v>3531967</v>
      </c>
      <c r="D18" s="137">
        <v>1157870</v>
      </c>
      <c r="E18" s="137">
        <v>736171</v>
      </c>
      <c r="F18" s="137">
        <v>548382</v>
      </c>
      <c r="G18" s="137">
        <v>139043</v>
      </c>
      <c r="H18" s="137">
        <v>28324</v>
      </c>
      <c r="I18" s="137">
        <v>26980</v>
      </c>
      <c r="J18" s="137">
        <v>25315</v>
      </c>
      <c r="K18" s="137">
        <v>6194052</v>
      </c>
      <c r="L18" s="138">
        <v>1</v>
      </c>
    </row>
    <row r="19" spans="2:13" x14ac:dyDescent="0.2">
      <c r="B19" s="99" t="s">
        <v>272</v>
      </c>
    </row>
    <row r="20" spans="2:13" x14ac:dyDescent="0.2">
      <c r="B20" s="99" t="s">
        <v>171</v>
      </c>
    </row>
    <row r="21" spans="2:13" x14ac:dyDescent="0.2">
      <c r="B21" s="99" t="s">
        <v>44</v>
      </c>
    </row>
    <row r="22" spans="2:13" ht="10.5" customHeight="1" x14ac:dyDescent="0.2"/>
    <row r="23" spans="2:13" ht="43.5" customHeight="1" x14ac:dyDescent="0.2">
      <c r="B23" s="206" t="s">
        <v>382</v>
      </c>
      <c r="C23" s="206"/>
      <c r="D23" s="206"/>
      <c r="E23" s="206"/>
      <c r="F23" s="206"/>
      <c r="G23" s="206"/>
      <c r="H23" s="206"/>
      <c r="I23" s="206"/>
      <c r="J23" s="206"/>
      <c r="K23" s="206"/>
      <c r="L23" s="45"/>
    </row>
    <row r="24" spans="2:13" ht="52.15" customHeight="1" x14ac:dyDescent="0.2">
      <c r="B24" s="206" t="s">
        <v>383</v>
      </c>
      <c r="C24" s="206"/>
      <c r="D24" s="206"/>
      <c r="E24" s="206"/>
      <c r="F24" s="206"/>
      <c r="G24" s="206"/>
      <c r="H24" s="206"/>
      <c r="I24" s="206"/>
      <c r="J24" s="206"/>
      <c r="K24" s="206"/>
    </row>
    <row r="25" spans="2:13" ht="54.6" customHeight="1" x14ac:dyDescent="0.2">
      <c r="B25" s="206" t="s">
        <v>384</v>
      </c>
      <c r="C25" s="206"/>
      <c r="D25" s="206"/>
      <c r="E25" s="206"/>
      <c r="F25" s="206"/>
      <c r="G25" s="206"/>
      <c r="H25" s="206"/>
      <c r="I25" s="206"/>
      <c r="J25" s="206"/>
      <c r="K25" s="206"/>
      <c r="L25" s="45"/>
      <c r="M25" s="45"/>
    </row>
    <row r="26" spans="2:13" ht="60" customHeight="1" x14ac:dyDescent="0.2">
      <c r="B26" s="206" t="s">
        <v>385</v>
      </c>
      <c r="C26" s="206"/>
      <c r="D26" s="206"/>
      <c r="E26" s="206"/>
      <c r="F26" s="206"/>
      <c r="G26" s="206"/>
      <c r="H26" s="206"/>
      <c r="I26" s="206"/>
      <c r="J26" s="206"/>
      <c r="K26" s="206"/>
    </row>
    <row r="27" spans="2:13" ht="48.75" customHeight="1" x14ac:dyDescent="0.2">
      <c r="B27" s="221" t="s">
        <v>386</v>
      </c>
      <c r="C27" s="221"/>
      <c r="D27" s="221"/>
      <c r="E27" s="221"/>
      <c r="F27" s="221"/>
      <c r="G27" s="221"/>
      <c r="H27" s="221"/>
      <c r="I27" s="221"/>
      <c r="J27" s="221"/>
      <c r="K27" s="221"/>
      <c r="L27" s="45"/>
    </row>
  </sheetData>
  <mergeCells count="12">
    <mergeCell ref="B27:K27"/>
    <mergeCell ref="B25:K25"/>
    <mergeCell ref="B24:K24"/>
    <mergeCell ref="B23:K23"/>
    <mergeCell ref="B6:L6"/>
    <mergeCell ref="B26:K26"/>
    <mergeCell ref="B4:L4"/>
    <mergeCell ref="B7:L7"/>
    <mergeCell ref="B8:L8"/>
    <mergeCell ref="B10:B11"/>
    <mergeCell ref="C10:K10"/>
    <mergeCell ref="L10:L1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3:Q28"/>
  <sheetViews>
    <sheetView showGridLines="0" workbookViewId="0">
      <selection activeCell="N11" sqref="N11"/>
    </sheetView>
  </sheetViews>
  <sheetFormatPr baseColWidth="10" defaultColWidth="8.7109375" defaultRowHeight="12.75" x14ac:dyDescent="0.2"/>
  <cols>
    <col min="1" max="4" width="8.7109375" style="36"/>
    <col min="5" max="5" width="15.140625" style="36" bestFit="1" customWidth="1"/>
    <col min="6" max="7" width="15.5703125" style="36" customWidth="1"/>
    <col min="8" max="8" width="14.85546875" style="36" bestFit="1" customWidth="1"/>
    <col min="9" max="9" width="8.7109375" style="36"/>
    <col min="10" max="10" width="10.85546875" style="36" customWidth="1"/>
    <col min="11" max="11" width="10.5703125" style="36" customWidth="1"/>
    <col min="12" max="16384" width="8.7109375" style="36"/>
  </cols>
  <sheetData>
    <row r="3" spans="2:17" x14ac:dyDescent="0.2">
      <c r="B3" s="51" t="s">
        <v>229</v>
      </c>
    </row>
    <row r="4" spans="2:17" ht="60.75" customHeight="1" x14ac:dyDescent="0.2">
      <c r="B4" s="206" t="s">
        <v>387</v>
      </c>
      <c r="C4" s="206"/>
      <c r="D4" s="206"/>
      <c r="E4" s="206"/>
      <c r="F4" s="206"/>
      <c r="G4" s="206"/>
      <c r="H4" s="206"/>
      <c r="I4" s="206"/>
      <c r="J4" s="206"/>
      <c r="K4" s="45"/>
      <c r="L4" s="45"/>
    </row>
    <row r="6" spans="2:17" x14ac:dyDescent="0.2">
      <c r="B6" s="205" t="s">
        <v>80</v>
      </c>
      <c r="C6" s="205"/>
      <c r="D6" s="205"/>
      <c r="E6" s="205"/>
      <c r="F6" s="205"/>
      <c r="G6" s="205"/>
      <c r="H6" s="205"/>
      <c r="I6" s="205"/>
      <c r="J6" s="205"/>
      <c r="K6" s="46"/>
      <c r="L6" s="46"/>
    </row>
    <row r="7" spans="2:17" x14ac:dyDescent="0.2">
      <c r="B7" s="205" t="s">
        <v>81</v>
      </c>
      <c r="C7" s="205"/>
      <c r="D7" s="205"/>
      <c r="E7" s="205"/>
      <c r="F7" s="205"/>
      <c r="G7" s="205"/>
      <c r="H7" s="205"/>
      <c r="I7" s="205"/>
      <c r="J7" s="205"/>
      <c r="K7" s="46"/>
      <c r="L7" s="46"/>
    </row>
    <row r="8" spans="2:17" x14ac:dyDescent="0.2">
      <c r="B8" s="205" t="s">
        <v>286</v>
      </c>
      <c r="C8" s="205"/>
      <c r="D8" s="205"/>
      <c r="E8" s="205"/>
      <c r="F8" s="205"/>
      <c r="G8" s="205"/>
      <c r="H8" s="205"/>
      <c r="I8" s="205"/>
      <c r="J8" s="205"/>
      <c r="K8" s="41"/>
      <c r="L8" s="41"/>
    </row>
    <row r="9" spans="2:17" ht="15" customHeight="1" x14ac:dyDescent="0.2">
      <c r="E9" s="233" t="s">
        <v>172</v>
      </c>
      <c r="F9" s="230" t="s">
        <v>255</v>
      </c>
      <c r="G9" s="232" t="s">
        <v>288</v>
      </c>
      <c r="H9" s="234" t="s">
        <v>156</v>
      </c>
      <c r="Q9" s="64"/>
    </row>
    <row r="10" spans="2:17" ht="12.75" customHeight="1" x14ac:dyDescent="0.2">
      <c r="E10" s="233"/>
      <c r="F10" s="231"/>
      <c r="G10" s="232"/>
      <c r="H10" s="234"/>
    </row>
    <row r="11" spans="2:17" ht="17.25" x14ac:dyDescent="0.3">
      <c r="E11" s="183" t="s">
        <v>256</v>
      </c>
      <c r="F11" s="162">
        <v>1543036</v>
      </c>
      <c r="G11" s="184">
        <v>1607892</v>
      </c>
      <c r="H11" s="164">
        <v>0.60399724276272171</v>
      </c>
    </row>
    <row r="12" spans="2:17" ht="17.25" x14ac:dyDescent="0.3">
      <c r="E12" s="183" t="s">
        <v>265</v>
      </c>
      <c r="F12" s="163">
        <v>355107</v>
      </c>
      <c r="G12" s="184">
        <v>387402</v>
      </c>
      <c r="H12" s="164">
        <v>0.14552578148331102</v>
      </c>
    </row>
    <row r="13" spans="2:17" ht="17.25" x14ac:dyDescent="0.3">
      <c r="E13" s="183" t="s">
        <v>266</v>
      </c>
      <c r="F13" s="163">
        <v>295180</v>
      </c>
      <c r="G13" s="184">
        <v>309989</v>
      </c>
      <c r="H13" s="164">
        <v>0.11644594368699722</v>
      </c>
    </row>
    <row r="14" spans="2:17" ht="17.25" x14ac:dyDescent="0.3">
      <c r="E14" s="183" t="s">
        <v>257</v>
      </c>
      <c r="F14" s="163">
        <v>164328</v>
      </c>
      <c r="G14" s="184">
        <v>174058</v>
      </c>
      <c r="H14" s="164">
        <v>6.5384088036257296E-2</v>
      </c>
    </row>
    <row r="15" spans="2:17" ht="17.25" x14ac:dyDescent="0.3">
      <c r="E15" s="183" t="s">
        <v>267</v>
      </c>
      <c r="F15" s="163">
        <v>26223</v>
      </c>
      <c r="G15" s="184">
        <v>35241</v>
      </c>
      <c r="H15" s="164">
        <v>1.3238119744485995E-2</v>
      </c>
    </row>
    <row r="16" spans="2:17" ht="17.25" x14ac:dyDescent="0.3">
      <c r="E16" s="183" t="s">
        <v>268</v>
      </c>
      <c r="F16" s="163">
        <v>144616</v>
      </c>
      <c r="G16" s="184">
        <v>147503</v>
      </c>
      <c r="H16" s="164">
        <v>5.5408824286226774E-2</v>
      </c>
    </row>
    <row r="17" spans="2:12" ht="15" x14ac:dyDescent="0.3">
      <c r="E17" s="165" t="s">
        <v>2</v>
      </c>
      <c r="F17" s="166">
        <v>2528490</v>
      </c>
      <c r="G17" s="166">
        <v>2662085</v>
      </c>
      <c r="H17" s="167">
        <v>1</v>
      </c>
    </row>
    <row r="18" spans="2:12" ht="15" x14ac:dyDescent="0.25">
      <c r="E18" s="185" t="s">
        <v>227</v>
      </c>
      <c r="F18" s="186"/>
      <c r="G18" s="186"/>
      <c r="H18" s="186"/>
    </row>
    <row r="19" spans="2:12" ht="15" x14ac:dyDescent="0.25">
      <c r="E19" s="187" t="s">
        <v>217</v>
      </c>
      <c r="F19" s="186"/>
      <c r="G19" s="186"/>
      <c r="H19" s="186"/>
    </row>
    <row r="20" spans="2:12" ht="15" x14ac:dyDescent="0.25">
      <c r="E20" s="187" t="s">
        <v>218</v>
      </c>
      <c r="F20" s="186"/>
      <c r="G20" s="186"/>
      <c r="H20" s="186"/>
    </row>
    <row r="21" spans="2:12" ht="15" x14ac:dyDescent="0.25">
      <c r="E21" s="187" t="s">
        <v>219</v>
      </c>
      <c r="F21" s="186"/>
      <c r="G21" s="186"/>
      <c r="H21" s="186"/>
    </row>
    <row r="22" spans="2:12" ht="15" x14ac:dyDescent="0.25">
      <c r="E22" s="187" t="s">
        <v>220</v>
      </c>
      <c r="F22" s="186"/>
      <c r="G22" s="186"/>
      <c r="H22" s="186"/>
    </row>
    <row r="23" spans="2:12" ht="15" x14ac:dyDescent="0.25">
      <c r="E23" s="187" t="s">
        <v>221</v>
      </c>
      <c r="F23" s="186"/>
      <c r="G23" s="186"/>
      <c r="H23" s="186"/>
    </row>
    <row r="24" spans="2:12" ht="15" x14ac:dyDescent="0.25">
      <c r="E24" s="187" t="s">
        <v>269</v>
      </c>
      <c r="F24" s="186"/>
      <c r="G24" s="186"/>
      <c r="H24" s="186"/>
    </row>
    <row r="25" spans="2:12" ht="15" x14ac:dyDescent="0.25">
      <c r="E25" s="187" t="s">
        <v>270</v>
      </c>
      <c r="F25" s="186"/>
      <c r="G25" s="186"/>
      <c r="H25" s="186"/>
    </row>
    <row r="26" spans="2:12" ht="15" x14ac:dyDescent="0.25">
      <c r="E26" s="187" t="s">
        <v>289</v>
      </c>
      <c r="F26" s="186"/>
      <c r="G26" s="186"/>
      <c r="H26" s="186"/>
    </row>
    <row r="27" spans="2:12" ht="15" x14ac:dyDescent="0.25">
      <c r="E27" s="98" t="s">
        <v>222</v>
      </c>
      <c r="F27" s="186"/>
      <c r="G27" s="186"/>
      <c r="H27" s="186"/>
    </row>
    <row r="28" spans="2:12" ht="108.75" customHeight="1" x14ac:dyDescent="0.2">
      <c r="B28" s="206" t="s">
        <v>388</v>
      </c>
      <c r="C28" s="206"/>
      <c r="D28" s="206"/>
      <c r="E28" s="206"/>
      <c r="F28" s="206"/>
      <c r="G28" s="206"/>
      <c r="H28" s="206"/>
      <c r="I28" s="206"/>
      <c r="J28" s="206"/>
      <c r="K28" s="206"/>
      <c r="L28" s="45"/>
    </row>
  </sheetData>
  <mergeCells count="9">
    <mergeCell ref="B28:K28"/>
    <mergeCell ref="B4:J4"/>
    <mergeCell ref="F9:F10"/>
    <mergeCell ref="G9:G10"/>
    <mergeCell ref="B6:J6"/>
    <mergeCell ref="B7:J7"/>
    <mergeCell ref="B8:J8"/>
    <mergeCell ref="E9:E10"/>
    <mergeCell ref="H9:H1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I65"/>
  <sheetViews>
    <sheetView showGridLines="0" zoomScaleNormal="100" workbookViewId="0">
      <selection activeCell="O38" sqref="O38"/>
    </sheetView>
  </sheetViews>
  <sheetFormatPr baseColWidth="10" defaultColWidth="8.7109375" defaultRowHeight="12.75" x14ac:dyDescent="0.2"/>
  <cols>
    <col min="1" max="1" width="8.7109375" style="36"/>
    <col min="2" max="2" width="30.7109375" style="36" customWidth="1"/>
    <col min="3" max="3" width="12.140625" style="36" bestFit="1" customWidth="1"/>
    <col min="4" max="7" width="10.140625" style="36" bestFit="1" customWidth="1"/>
    <col min="8" max="8" width="9.140625" style="36" bestFit="1" customWidth="1"/>
    <col min="9" max="9" width="12.140625" style="36" bestFit="1" customWidth="1"/>
    <col min="10" max="16384" width="8.7109375" style="36"/>
  </cols>
  <sheetData>
    <row r="2" spans="2:9" x14ac:dyDescent="0.2">
      <c r="B2" s="205" t="s">
        <v>82</v>
      </c>
      <c r="C2" s="205"/>
      <c r="D2" s="205"/>
      <c r="E2" s="205"/>
      <c r="F2" s="205"/>
      <c r="G2" s="205"/>
      <c r="H2" s="205"/>
      <c r="I2" s="205"/>
    </row>
    <row r="3" spans="2:9" x14ac:dyDescent="0.2">
      <c r="B3" s="205" t="s">
        <v>83</v>
      </c>
      <c r="C3" s="205"/>
      <c r="D3" s="205"/>
      <c r="E3" s="205"/>
      <c r="F3" s="205"/>
      <c r="G3" s="205"/>
      <c r="H3" s="205"/>
      <c r="I3" s="205"/>
    </row>
    <row r="4" spans="2:9" x14ac:dyDescent="0.2">
      <c r="B4" s="205" t="s">
        <v>84</v>
      </c>
      <c r="C4" s="205"/>
      <c r="D4" s="205"/>
      <c r="E4" s="205"/>
      <c r="F4" s="205"/>
      <c r="G4" s="205"/>
      <c r="H4" s="205"/>
      <c r="I4" s="205"/>
    </row>
    <row r="5" spans="2:9" x14ac:dyDescent="0.2">
      <c r="B5" s="207" t="s">
        <v>286</v>
      </c>
      <c r="C5" s="207"/>
      <c r="D5" s="207"/>
      <c r="E5" s="207"/>
      <c r="F5" s="207"/>
      <c r="G5" s="207"/>
      <c r="H5" s="207"/>
      <c r="I5" s="207"/>
    </row>
    <row r="6" spans="2:9" ht="5.25" customHeight="1" x14ac:dyDescent="0.2"/>
    <row r="7" spans="2:9" ht="14.25" x14ac:dyDescent="0.2">
      <c r="B7" s="235" t="s">
        <v>85</v>
      </c>
      <c r="C7" s="236" t="s">
        <v>209</v>
      </c>
      <c r="D7" s="237"/>
      <c r="E7" s="237"/>
      <c r="F7" s="237"/>
      <c r="G7" s="237"/>
      <c r="H7" s="238"/>
      <c r="I7" s="239" t="s">
        <v>2</v>
      </c>
    </row>
    <row r="8" spans="2:9" ht="14.25" x14ac:dyDescent="0.2">
      <c r="B8" s="235"/>
      <c r="C8" s="10" t="s">
        <v>290</v>
      </c>
      <c r="D8" s="11">
        <v>2021</v>
      </c>
      <c r="E8" s="11">
        <v>2022</v>
      </c>
      <c r="F8" s="11">
        <v>2023</v>
      </c>
      <c r="G8" s="11">
        <v>2024</v>
      </c>
      <c r="H8" s="11">
        <v>2025</v>
      </c>
      <c r="I8" s="239"/>
    </row>
    <row r="9" spans="2:9" x14ac:dyDescent="0.2">
      <c r="B9" s="12" t="s">
        <v>86</v>
      </c>
      <c r="C9" s="19">
        <v>746408</v>
      </c>
      <c r="D9" s="19">
        <v>678</v>
      </c>
      <c r="E9" s="19">
        <v>963</v>
      </c>
      <c r="F9" s="19">
        <v>885</v>
      </c>
      <c r="G9" s="19">
        <v>1323</v>
      </c>
      <c r="H9" s="19">
        <v>22</v>
      </c>
      <c r="I9" s="19">
        <v>750279</v>
      </c>
    </row>
    <row r="10" spans="2:9" x14ac:dyDescent="0.2">
      <c r="B10" s="13" t="s">
        <v>87</v>
      </c>
      <c r="C10" s="20">
        <v>335267</v>
      </c>
      <c r="D10" s="20">
        <v>164</v>
      </c>
      <c r="E10" s="20">
        <v>112</v>
      </c>
      <c r="F10" s="20">
        <v>187</v>
      </c>
      <c r="G10" s="20">
        <v>154</v>
      </c>
      <c r="H10" s="20">
        <v>9</v>
      </c>
      <c r="I10" s="139">
        <v>335893</v>
      </c>
    </row>
    <row r="11" spans="2:9" x14ac:dyDescent="0.2">
      <c r="B11" s="13" t="s">
        <v>88</v>
      </c>
      <c r="C11" s="20">
        <v>192230</v>
      </c>
      <c r="D11" s="20">
        <v>311</v>
      </c>
      <c r="E11" s="20">
        <v>103</v>
      </c>
      <c r="F11" s="20">
        <v>30</v>
      </c>
      <c r="G11" s="20">
        <v>4</v>
      </c>
      <c r="H11" s="20">
        <v>0</v>
      </c>
      <c r="I11" s="139">
        <v>192678</v>
      </c>
    </row>
    <row r="12" spans="2:9" x14ac:dyDescent="0.2">
      <c r="B12" s="13" t="s">
        <v>89</v>
      </c>
      <c r="C12" s="20">
        <v>79896</v>
      </c>
      <c r="D12" s="20">
        <v>103</v>
      </c>
      <c r="E12" s="20">
        <v>212</v>
      </c>
      <c r="F12" s="20">
        <v>75</v>
      </c>
      <c r="G12" s="20">
        <v>187</v>
      </c>
      <c r="H12" s="20">
        <v>5</v>
      </c>
      <c r="I12" s="139">
        <v>80478</v>
      </c>
    </row>
    <row r="13" spans="2:9" x14ac:dyDescent="0.2">
      <c r="B13" s="13" t="s">
        <v>90</v>
      </c>
      <c r="C13" s="20">
        <v>35933</v>
      </c>
      <c r="D13" s="20">
        <v>0</v>
      </c>
      <c r="E13" s="20">
        <v>0</v>
      </c>
      <c r="F13" s="20">
        <v>0</v>
      </c>
      <c r="G13" s="20">
        <v>0</v>
      </c>
      <c r="H13" s="20">
        <v>0</v>
      </c>
      <c r="I13" s="139">
        <v>35933</v>
      </c>
    </row>
    <row r="14" spans="2:9" x14ac:dyDescent="0.2">
      <c r="B14" s="13" t="s">
        <v>93</v>
      </c>
      <c r="C14" s="20">
        <v>15121</v>
      </c>
      <c r="D14" s="20">
        <v>52</v>
      </c>
      <c r="E14" s="20">
        <v>513</v>
      </c>
      <c r="F14" s="20">
        <v>582</v>
      </c>
      <c r="G14" s="20">
        <v>978</v>
      </c>
      <c r="H14" s="20">
        <v>4</v>
      </c>
      <c r="I14" s="139">
        <v>17250</v>
      </c>
    </row>
    <row r="15" spans="2:9" ht="15.75" x14ac:dyDescent="0.2">
      <c r="B15" s="13" t="s">
        <v>358</v>
      </c>
      <c r="C15" s="20">
        <v>87961</v>
      </c>
      <c r="D15" s="20">
        <v>48</v>
      </c>
      <c r="E15" s="20">
        <v>23</v>
      </c>
      <c r="F15" s="20">
        <v>11</v>
      </c>
      <c r="G15" s="20">
        <v>0</v>
      </c>
      <c r="H15" s="20">
        <v>4</v>
      </c>
      <c r="I15" s="139">
        <v>88047</v>
      </c>
    </row>
    <row r="16" spans="2:9" x14ac:dyDescent="0.2">
      <c r="B16" s="12" t="s">
        <v>95</v>
      </c>
      <c r="C16" s="19">
        <v>207110</v>
      </c>
      <c r="D16" s="19">
        <v>1109</v>
      </c>
      <c r="E16" s="19">
        <v>730</v>
      </c>
      <c r="F16" s="19">
        <v>1159</v>
      </c>
      <c r="G16" s="19">
        <v>1328</v>
      </c>
      <c r="H16" s="19">
        <v>556</v>
      </c>
      <c r="I16" s="19">
        <v>211992</v>
      </c>
    </row>
    <row r="17" spans="2:9" x14ac:dyDescent="0.2">
      <c r="B17" s="13" t="s">
        <v>96</v>
      </c>
      <c r="C17" s="20">
        <v>137914</v>
      </c>
      <c r="D17" s="20">
        <v>152</v>
      </c>
      <c r="E17" s="20">
        <v>348</v>
      </c>
      <c r="F17" s="20">
        <v>136</v>
      </c>
      <c r="G17" s="20">
        <v>406</v>
      </c>
      <c r="H17" s="20">
        <v>42</v>
      </c>
      <c r="I17" s="139">
        <v>138998</v>
      </c>
    </row>
    <row r="18" spans="2:9" x14ac:dyDescent="0.2">
      <c r="B18" s="13" t="s">
        <v>97</v>
      </c>
      <c r="C18" s="20">
        <v>65516</v>
      </c>
      <c r="D18" s="20">
        <v>957</v>
      </c>
      <c r="E18" s="20">
        <v>382</v>
      </c>
      <c r="F18" s="20">
        <v>1023</v>
      </c>
      <c r="G18" s="20">
        <v>922</v>
      </c>
      <c r="H18" s="20">
        <v>514</v>
      </c>
      <c r="I18" s="139">
        <v>69314</v>
      </c>
    </row>
    <row r="19" spans="2:9" ht="15.75" x14ac:dyDescent="0.2">
      <c r="B19" s="13" t="s">
        <v>359</v>
      </c>
      <c r="C19" s="20">
        <v>3680</v>
      </c>
      <c r="D19" s="20">
        <v>0</v>
      </c>
      <c r="E19" s="20">
        <v>0</v>
      </c>
      <c r="F19" s="20">
        <v>0</v>
      </c>
      <c r="G19" s="20">
        <v>0</v>
      </c>
      <c r="H19" s="20">
        <v>0</v>
      </c>
      <c r="I19" s="139">
        <v>3680</v>
      </c>
    </row>
    <row r="20" spans="2:9" x14ac:dyDescent="0.2">
      <c r="B20" s="12" t="s">
        <v>106</v>
      </c>
      <c r="C20" s="19">
        <v>80119</v>
      </c>
      <c r="D20" s="19">
        <v>206</v>
      </c>
      <c r="E20" s="19">
        <v>84</v>
      </c>
      <c r="F20" s="19">
        <v>52</v>
      </c>
      <c r="G20" s="19">
        <v>18</v>
      </c>
      <c r="H20" s="19">
        <v>0</v>
      </c>
      <c r="I20" s="19">
        <v>80479</v>
      </c>
    </row>
    <row r="21" spans="2:9" x14ac:dyDescent="0.2">
      <c r="B21" s="13" t="s">
        <v>107</v>
      </c>
      <c r="C21" s="20">
        <v>38229</v>
      </c>
      <c r="D21" s="20">
        <v>83</v>
      </c>
      <c r="E21" s="20">
        <v>55</v>
      </c>
      <c r="F21" s="20">
        <v>37</v>
      </c>
      <c r="G21" s="20">
        <v>6</v>
      </c>
      <c r="H21" s="20">
        <v>0</v>
      </c>
      <c r="I21" s="20">
        <v>38410</v>
      </c>
    </row>
    <row r="22" spans="2:9" x14ac:dyDescent="0.2">
      <c r="B22" s="13" t="s">
        <v>108</v>
      </c>
      <c r="C22" s="20">
        <v>22955</v>
      </c>
      <c r="D22" s="20">
        <v>12</v>
      </c>
      <c r="E22" s="20">
        <v>5</v>
      </c>
      <c r="F22" s="20">
        <v>2</v>
      </c>
      <c r="G22" s="20">
        <v>7</v>
      </c>
      <c r="H22" s="20">
        <v>0</v>
      </c>
      <c r="I22" s="20">
        <v>22981</v>
      </c>
    </row>
    <row r="23" spans="2:9" x14ac:dyDescent="0.2">
      <c r="B23" s="13" t="s">
        <v>291</v>
      </c>
      <c r="C23" s="20">
        <v>16</v>
      </c>
      <c r="D23" s="20">
        <v>9</v>
      </c>
      <c r="E23" s="20">
        <v>10</v>
      </c>
      <c r="F23" s="20">
        <v>1</v>
      </c>
      <c r="G23" s="20">
        <v>5</v>
      </c>
      <c r="H23" s="20">
        <v>0</v>
      </c>
      <c r="I23" s="20">
        <v>41</v>
      </c>
    </row>
    <row r="24" spans="2:9" ht="15.75" x14ac:dyDescent="0.2">
      <c r="B24" s="13" t="s">
        <v>360</v>
      </c>
      <c r="C24" s="140">
        <v>18919</v>
      </c>
      <c r="D24" s="140">
        <v>102</v>
      </c>
      <c r="E24" s="140">
        <v>14</v>
      </c>
      <c r="F24" s="140">
        <v>12</v>
      </c>
      <c r="G24" s="140">
        <v>0</v>
      </c>
      <c r="H24" s="140">
        <v>0</v>
      </c>
      <c r="I24" s="20">
        <v>19047</v>
      </c>
    </row>
    <row r="25" spans="2:9" x14ac:dyDescent="0.2">
      <c r="B25" s="12" t="s">
        <v>292</v>
      </c>
      <c r="C25" s="19">
        <v>50951</v>
      </c>
      <c r="D25" s="19">
        <v>158</v>
      </c>
      <c r="E25" s="19">
        <v>237</v>
      </c>
      <c r="F25" s="19">
        <v>159</v>
      </c>
      <c r="G25" s="19">
        <v>100</v>
      </c>
      <c r="H25" s="19">
        <v>8</v>
      </c>
      <c r="I25" s="19">
        <v>51613</v>
      </c>
    </row>
    <row r="26" spans="2:9" x14ac:dyDescent="0.2">
      <c r="B26" s="13" t="s">
        <v>98</v>
      </c>
      <c r="C26" s="20">
        <v>21107</v>
      </c>
      <c r="D26" s="20">
        <v>3</v>
      </c>
      <c r="E26" s="20">
        <v>13</v>
      </c>
      <c r="F26" s="20">
        <v>1</v>
      </c>
      <c r="G26" s="20">
        <v>0</v>
      </c>
      <c r="H26" s="20">
        <v>0</v>
      </c>
      <c r="I26" s="20">
        <v>21124</v>
      </c>
    </row>
    <row r="27" spans="2:9" x14ac:dyDescent="0.2">
      <c r="B27" s="13" t="s">
        <v>99</v>
      </c>
      <c r="C27" s="20">
        <v>15801</v>
      </c>
      <c r="D27" s="20">
        <v>68</v>
      </c>
      <c r="E27" s="20">
        <v>67</v>
      </c>
      <c r="F27" s="20">
        <v>38</v>
      </c>
      <c r="G27" s="20">
        <v>27</v>
      </c>
      <c r="H27" s="20">
        <v>2</v>
      </c>
      <c r="I27" s="20">
        <v>16003</v>
      </c>
    </row>
    <row r="28" spans="2:9" x14ac:dyDescent="0.2">
      <c r="B28" s="13" t="s">
        <v>101</v>
      </c>
      <c r="C28" s="20">
        <v>8639</v>
      </c>
      <c r="D28" s="20">
        <v>18</v>
      </c>
      <c r="E28" s="20">
        <v>37</v>
      </c>
      <c r="F28" s="20">
        <v>4</v>
      </c>
      <c r="G28" s="20">
        <v>18</v>
      </c>
      <c r="H28" s="20">
        <v>5</v>
      </c>
      <c r="I28" s="20">
        <v>8721</v>
      </c>
    </row>
    <row r="29" spans="2:9" x14ac:dyDescent="0.2">
      <c r="B29" s="13" t="s">
        <v>104</v>
      </c>
      <c r="C29" s="20">
        <v>3121</v>
      </c>
      <c r="D29" s="20">
        <v>15</v>
      </c>
      <c r="E29" s="20">
        <v>69</v>
      </c>
      <c r="F29" s="20">
        <v>63</v>
      </c>
      <c r="G29" s="20">
        <v>8</v>
      </c>
      <c r="H29" s="20">
        <v>0</v>
      </c>
      <c r="I29" s="20">
        <v>3276</v>
      </c>
    </row>
    <row r="30" spans="2:9" x14ac:dyDescent="0.2">
      <c r="B30" s="13" t="s">
        <v>105</v>
      </c>
      <c r="C30" s="20">
        <v>1142</v>
      </c>
      <c r="D30" s="20">
        <v>54</v>
      </c>
      <c r="E30" s="20">
        <v>51</v>
      </c>
      <c r="F30" s="20">
        <v>53</v>
      </c>
      <c r="G30" s="20">
        <v>47</v>
      </c>
      <c r="H30" s="20">
        <v>1</v>
      </c>
      <c r="I30" s="20">
        <v>1348</v>
      </c>
    </row>
    <row r="31" spans="2:9" x14ac:dyDescent="0.2">
      <c r="B31" s="13" t="s">
        <v>337</v>
      </c>
      <c r="C31" s="20">
        <v>1141</v>
      </c>
      <c r="D31" s="20">
        <v>0</v>
      </c>
      <c r="E31" s="20">
        <v>0</v>
      </c>
      <c r="F31" s="20">
        <v>0</v>
      </c>
      <c r="G31" s="20">
        <v>0</v>
      </c>
      <c r="H31" s="20">
        <v>0</v>
      </c>
      <c r="I31" s="20">
        <v>1141</v>
      </c>
    </row>
    <row r="32" spans="2:9" x14ac:dyDescent="0.2">
      <c r="B32" s="12" t="s">
        <v>293</v>
      </c>
      <c r="C32" s="19">
        <v>17553</v>
      </c>
      <c r="D32" s="19">
        <v>26</v>
      </c>
      <c r="E32" s="19">
        <v>17</v>
      </c>
      <c r="F32" s="19">
        <v>44</v>
      </c>
      <c r="G32" s="19">
        <v>12</v>
      </c>
      <c r="H32" s="19">
        <v>0</v>
      </c>
      <c r="I32" s="19">
        <v>17652</v>
      </c>
    </row>
    <row r="33" spans="2:9" x14ac:dyDescent="0.2">
      <c r="B33" s="13" t="s">
        <v>100</v>
      </c>
      <c r="C33" s="20">
        <v>10870</v>
      </c>
      <c r="D33" s="20">
        <v>0</v>
      </c>
      <c r="E33" s="20">
        <v>0</v>
      </c>
      <c r="F33" s="20">
        <v>0</v>
      </c>
      <c r="G33" s="20">
        <v>0</v>
      </c>
      <c r="H33" s="20">
        <v>0</v>
      </c>
      <c r="I33" s="20">
        <v>10870</v>
      </c>
    </row>
    <row r="34" spans="2:9" x14ac:dyDescent="0.2">
      <c r="B34" s="13" t="s">
        <v>103</v>
      </c>
      <c r="C34" s="20">
        <v>5766</v>
      </c>
      <c r="D34" s="20">
        <v>0</v>
      </c>
      <c r="E34" s="20">
        <v>0</v>
      </c>
      <c r="F34" s="20">
        <v>0</v>
      </c>
      <c r="G34" s="20">
        <v>1</v>
      </c>
      <c r="H34" s="20">
        <v>0</v>
      </c>
      <c r="I34" s="20">
        <v>5767</v>
      </c>
    </row>
    <row r="35" spans="2:9" x14ac:dyDescent="0.2">
      <c r="B35" s="13" t="s">
        <v>294</v>
      </c>
      <c r="C35" s="20">
        <v>917</v>
      </c>
      <c r="D35" s="20">
        <v>26</v>
      </c>
      <c r="E35" s="20">
        <v>17</v>
      </c>
      <c r="F35" s="20">
        <v>44</v>
      </c>
      <c r="G35" s="20">
        <v>11</v>
      </c>
      <c r="H35" s="20">
        <v>0</v>
      </c>
      <c r="I35" s="20">
        <v>1015</v>
      </c>
    </row>
    <row r="36" spans="2:9" x14ac:dyDescent="0.2">
      <c r="B36" s="12" t="s">
        <v>295</v>
      </c>
      <c r="C36" s="19">
        <v>7310</v>
      </c>
      <c r="D36" s="19">
        <v>10</v>
      </c>
      <c r="E36" s="19">
        <v>101</v>
      </c>
      <c r="F36" s="19">
        <v>28</v>
      </c>
      <c r="G36" s="19">
        <v>68</v>
      </c>
      <c r="H36" s="19">
        <v>0</v>
      </c>
      <c r="I36" s="19">
        <v>7517</v>
      </c>
    </row>
    <row r="37" spans="2:9" x14ac:dyDescent="0.2">
      <c r="B37" s="13" t="s">
        <v>102</v>
      </c>
      <c r="C37" s="20">
        <v>6390</v>
      </c>
      <c r="D37" s="20">
        <v>0</v>
      </c>
      <c r="E37" s="20">
        <v>78</v>
      </c>
      <c r="F37" s="20">
        <v>9</v>
      </c>
      <c r="G37" s="20">
        <v>59</v>
      </c>
      <c r="H37" s="20">
        <v>0</v>
      </c>
      <c r="I37" s="20">
        <v>6536</v>
      </c>
    </row>
    <row r="38" spans="2:9" x14ac:dyDescent="0.2">
      <c r="B38" s="13" t="s">
        <v>296</v>
      </c>
      <c r="C38" s="20">
        <v>465</v>
      </c>
      <c r="D38" s="20">
        <v>0</v>
      </c>
      <c r="E38" s="20">
        <v>0</v>
      </c>
      <c r="F38" s="20">
        <v>0</v>
      </c>
      <c r="G38" s="20">
        <v>0</v>
      </c>
      <c r="H38" s="20">
        <v>0</v>
      </c>
      <c r="I38" s="20">
        <v>465</v>
      </c>
    </row>
    <row r="39" spans="2:9" x14ac:dyDescent="0.2">
      <c r="B39" s="13" t="s">
        <v>335</v>
      </c>
      <c r="C39" s="20">
        <v>101</v>
      </c>
      <c r="D39" s="20">
        <v>8</v>
      </c>
      <c r="E39" s="20">
        <v>23</v>
      </c>
      <c r="F39" s="20">
        <v>13</v>
      </c>
      <c r="G39" s="20">
        <v>8</v>
      </c>
      <c r="H39" s="20">
        <v>0</v>
      </c>
      <c r="I39" s="20">
        <v>153</v>
      </c>
    </row>
    <row r="40" spans="2:9" x14ac:dyDescent="0.2">
      <c r="B40" s="13" t="s">
        <v>297</v>
      </c>
      <c r="C40" s="20">
        <v>129</v>
      </c>
      <c r="D40" s="20">
        <v>0</v>
      </c>
      <c r="E40" s="20">
        <v>0</v>
      </c>
      <c r="F40" s="20">
        <v>2</v>
      </c>
      <c r="G40" s="20">
        <v>0</v>
      </c>
      <c r="H40" s="20">
        <v>0</v>
      </c>
      <c r="I40" s="20">
        <v>131</v>
      </c>
    </row>
    <row r="41" spans="2:9" ht="15.75" x14ac:dyDescent="0.2">
      <c r="B41" s="13" t="s">
        <v>356</v>
      </c>
      <c r="C41" s="20">
        <v>225</v>
      </c>
      <c r="D41" s="20">
        <v>2</v>
      </c>
      <c r="E41" s="20">
        <v>0</v>
      </c>
      <c r="F41" s="20">
        <v>4</v>
      </c>
      <c r="G41" s="20">
        <v>1</v>
      </c>
      <c r="H41" s="20">
        <v>0</v>
      </c>
      <c r="I41" s="20">
        <v>232</v>
      </c>
    </row>
    <row r="42" spans="2:9" x14ac:dyDescent="0.2">
      <c r="B42" s="12" t="s">
        <v>298</v>
      </c>
      <c r="C42" s="19">
        <v>3509</v>
      </c>
      <c r="D42" s="19">
        <v>81</v>
      </c>
      <c r="E42" s="19">
        <v>107</v>
      </c>
      <c r="F42" s="19">
        <v>66</v>
      </c>
      <c r="G42" s="19">
        <v>50</v>
      </c>
      <c r="H42" s="19">
        <v>21</v>
      </c>
      <c r="I42" s="19">
        <v>3834</v>
      </c>
    </row>
    <row r="43" spans="2:9" x14ac:dyDescent="0.2">
      <c r="B43" s="13" t="s">
        <v>336</v>
      </c>
      <c r="C43" s="20">
        <v>1916</v>
      </c>
      <c r="D43" s="20">
        <v>79</v>
      </c>
      <c r="E43" s="20">
        <v>106</v>
      </c>
      <c r="F43" s="20">
        <v>65</v>
      </c>
      <c r="G43" s="20">
        <v>50</v>
      </c>
      <c r="H43" s="20">
        <v>21</v>
      </c>
      <c r="I43" s="20">
        <v>2237</v>
      </c>
    </row>
    <row r="44" spans="2:9" ht="15.75" x14ac:dyDescent="0.2">
      <c r="B44" s="13" t="s">
        <v>357</v>
      </c>
      <c r="C44" s="20">
        <v>1593</v>
      </c>
      <c r="D44" s="20">
        <v>2</v>
      </c>
      <c r="E44" s="20">
        <v>1</v>
      </c>
      <c r="F44" s="20">
        <v>1</v>
      </c>
      <c r="G44" s="20">
        <v>0</v>
      </c>
      <c r="H44" s="20">
        <v>0</v>
      </c>
      <c r="I44" s="20">
        <v>1597</v>
      </c>
    </row>
    <row r="45" spans="2:9" x14ac:dyDescent="0.2">
      <c r="B45" s="12" t="s">
        <v>310</v>
      </c>
      <c r="C45" s="19">
        <v>3826</v>
      </c>
      <c r="D45" s="19">
        <v>1</v>
      </c>
      <c r="E45" s="19">
        <v>1</v>
      </c>
      <c r="F45" s="19">
        <v>0</v>
      </c>
      <c r="G45" s="19">
        <v>0</v>
      </c>
      <c r="H45" s="19">
        <v>0</v>
      </c>
      <c r="I45" s="19">
        <v>3828</v>
      </c>
    </row>
    <row r="46" spans="2:9" x14ac:dyDescent="0.2">
      <c r="B46" s="13" t="s">
        <v>230</v>
      </c>
      <c r="C46" s="20">
        <v>3617</v>
      </c>
      <c r="D46" s="20">
        <v>1</v>
      </c>
      <c r="E46" s="20">
        <v>1</v>
      </c>
      <c r="F46" s="20">
        <v>0</v>
      </c>
      <c r="G46" s="20">
        <v>0</v>
      </c>
      <c r="H46" s="20">
        <v>0</v>
      </c>
      <c r="I46" s="20">
        <v>3619</v>
      </c>
    </row>
    <row r="47" spans="2:9" x14ac:dyDescent="0.2">
      <c r="B47" s="13" t="s">
        <v>338</v>
      </c>
      <c r="C47" s="20">
        <v>209</v>
      </c>
      <c r="D47" s="20">
        <v>0</v>
      </c>
      <c r="E47" s="20">
        <v>0</v>
      </c>
      <c r="F47" s="20">
        <v>0</v>
      </c>
      <c r="G47" s="20">
        <v>0</v>
      </c>
      <c r="H47" s="20">
        <v>0</v>
      </c>
      <c r="I47" s="20">
        <v>209</v>
      </c>
    </row>
    <row r="48" spans="2:9" ht="14.25" x14ac:dyDescent="0.2">
      <c r="B48" s="12" t="s">
        <v>361</v>
      </c>
      <c r="C48" s="19">
        <v>13807</v>
      </c>
      <c r="D48" s="19">
        <v>0</v>
      </c>
      <c r="E48" s="19">
        <v>0</v>
      </c>
      <c r="F48" s="19">
        <v>0</v>
      </c>
      <c r="G48" s="19">
        <v>0</v>
      </c>
      <c r="H48" s="19">
        <v>0</v>
      </c>
      <c r="I48" s="19">
        <v>13807</v>
      </c>
    </row>
    <row r="49" spans="2:9" x14ac:dyDescent="0.2">
      <c r="B49" s="12" t="s">
        <v>299</v>
      </c>
      <c r="C49" s="19">
        <v>1603</v>
      </c>
      <c r="D49" s="19">
        <v>5</v>
      </c>
      <c r="E49" s="19">
        <v>34</v>
      </c>
      <c r="F49" s="19">
        <v>42</v>
      </c>
      <c r="G49" s="19">
        <v>23</v>
      </c>
      <c r="H49" s="19">
        <v>0</v>
      </c>
      <c r="I49" s="19">
        <v>1707</v>
      </c>
    </row>
    <row r="50" spans="2:9" ht="15" x14ac:dyDescent="0.25">
      <c r="B50" s="13" t="s">
        <v>332</v>
      </c>
      <c r="C50" s="20">
        <v>1128</v>
      </c>
      <c r="D50" s="198">
        <v>0</v>
      </c>
      <c r="E50">
        <v>26</v>
      </c>
      <c r="F50">
        <v>33</v>
      </c>
      <c r="G50">
        <v>13</v>
      </c>
      <c r="H50" s="198">
        <v>0</v>
      </c>
      <c r="I50" s="20">
        <v>1200</v>
      </c>
    </row>
    <row r="51" spans="2:9" x14ac:dyDescent="0.2">
      <c r="B51" s="13" t="s">
        <v>300</v>
      </c>
      <c r="C51" s="20">
        <v>219</v>
      </c>
      <c r="D51" s="20">
        <v>0</v>
      </c>
      <c r="E51" s="20">
        <v>0</v>
      </c>
      <c r="F51" s="20">
        <v>0</v>
      </c>
      <c r="G51" s="20">
        <v>0</v>
      </c>
      <c r="H51" s="20">
        <v>0</v>
      </c>
      <c r="I51" s="20">
        <v>219</v>
      </c>
    </row>
    <row r="52" spans="2:9" x14ac:dyDescent="0.2">
      <c r="B52" s="13" t="s">
        <v>301</v>
      </c>
      <c r="C52" s="20">
        <v>154</v>
      </c>
      <c r="D52" s="20">
        <v>0</v>
      </c>
      <c r="E52" s="20">
        <v>0</v>
      </c>
      <c r="F52" s="20">
        <v>0</v>
      </c>
      <c r="G52" s="20">
        <v>1</v>
      </c>
      <c r="H52" s="20">
        <v>0</v>
      </c>
      <c r="I52" s="20">
        <v>155</v>
      </c>
    </row>
    <row r="53" spans="2:9" ht="17.25" x14ac:dyDescent="0.25">
      <c r="B53" s="13" t="s">
        <v>362</v>
      </c>
      <c r="C53" s="199">
        <v>102</v>
      </c>
      <c r="D53" s="199">
        <v>5</v>
      </c>
      <c r="E53" s="199">
        <v>8</v>
      </c>
      <c r="F53" s="199">
        <v>9</v>
      </c>
      <c r="G53" s="199">
        <v>9</v>
      </c>
      <c r="H53" s="199">
        <v>0</v>
      </c>
      <c r="I53" s="20">
        <v>133</v>
      </c>
    </row>
    <row r="54" spans="2:9" x14ac:dyDescent="0.2">
      <c r="B54" s="12" t="s">
        <v>10</v>
      </c>
      <c r="C54" s="19">
        <v>13905</v>
      </c>
      <c r="D54" s="19">
        <v>438</v>
      </c>
      <c r="E54" s="19">
        <v>372</v>
      </c>
      <c r="F54" s="19">
        <v>271</v>
      </c>
      <c r="G54" s="19">
        <v>144</v>
      </c>
      <c r="H54" s="19">
        <v>32</v>
      </c>
      <c r="I54" s="19">
        <v>15162</v>
      </c>
    </row>
    <row r="55" spans="2:9" x14ac:dyDescent="0.2">
      <c r="B55" s="14" t="s">
        <v>109</v>
      </c>
      <c r="C55" s="23">
        <v>1146101</v>
      </c>
      <c r="D55" s="23">
        <v>2712</v>
      </c>
      <c r="E55" s="23">
        <v>2646</v>
      </c>
      <c r="F55" s="23">
        <v>2706</v>
      </c>
      <c r="G55" s="23">
        <v>3066</v>
      </c>
      <c r="H55" s="23">
        <v>639</v>
      </c>
      <c r="I55" s="23">
        <v>1157870</v>
      </c>
    </row>
    <row r="56" spans="2:9" x14ac:dyDescent="0.2">
      <c r="B56" s="187" t="s">
        <v>272</v>
      </c>
    </row>
    <row r="57" spans="2:9" x14ac:dyDescent="0.2">
      <c r="B57" s="39" t="s">
        <v>258</v>
      </c>
    </row>
    <row r="58" spans="2:9" x14ac:dyDescent="0.2">
      <c r="B58" s="39" t="s">
        <v>339</v>
      </c>
    </row>
    <row r="59" spans="2:9" x14ac:dyDescent="0.2">
      <c r="B59" s="39" t="s">
        <v>340</v>
      </c>
    </row>
    <row r="60" spans="2:9" x14ac:dyDescent="0.2">
      <c r="B60" s="39" t="s">
        <v>341</v>
      </c>
    </row>
    <row r="61" spans="2:9" x14ac:dyDescent="0.2">
      <c r="B61" s="39" t="s">
        <v>342</v>
      </c>
    </row>
    <row r="62" spans="2:9" x14ac:dyDescent="0.2">
      <c r="B62" s="39" t="s">
        <v>343</v>
      </c>
    </row>
    <row r="63" spans="2:9" x14ac:dyDescent="0.2">
      <c r="B63" s="39" t="s">
        <v>344</v>
      </c>
    </row>
    <row r="64" spans="2:9" x14ac:dyDescent="0.2">
      <c r="B64" s="39" t="s">
        <v>345</v>
      </c>
    </row>
    <row r="65" spans="2:2" x14ac:dyDescent="0.2">
      <c r="B65" s="93" t="s">
        <v>346</v>
      </c>
    </row>
  </sheetData>
  <mergeCells count="7">
    <mergeCell ref="B7:B8"/>
    <mergeCell ref="C7:H7"/>
    <mergeCell ref="I7:I8"/>
    <mergeCell ref="B2:I2"/>
    <mergeCell ref="B3:I3"/>
    <mergeCell ref="B4:I4"/>
    <mergeCell ref="B5:I5"/>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I64"/>
  <sheetViews>
    <sheetView showGridLines="0" topLeftCell="A10" zoomScaleNormal="100" workbookViewId="0">
      <selection activeCell="C9" sqref="C9:I55"/>
    </sheetView>
  </sheetViews>
  <sheetFormatPr baseColWidth="10" defaultColWidth="8.7109375" defaultRowHeight="12.75" x14ac:dyDescent="0.2"/>
  <cols>
    <col min="1" max="1" width="3.5703125" style="36" customWidth="1"/>
    <col min="2" max="2" width="23.7109375" style="36" bestFit="1" customWidth="1"/>
    <col min="3" max="16384" width="8.7109375" style="36"/>
  </cols>
  <sheetData>
    <row r="2" spans="2:9" x14ac:dyDescent="0.2">
      <c r="B2" s="205" t="s">
        <v>110</v>
      </c>
      <c r="C2" s="205"/>
      <c r="D2" s="205"/>
      <c r="E2" s="205"/>
      <c r="F2" s="205"/>
      <c r="G2" s="205"/>
      <c r="H2" s="205"/>
      <c r="I2" s="205"/>
    </row>
    <row r="3" spans="2:9" x14ac:dyDescent="0.2">
      <c r="B3" s="205" t="s">
        <v>111</v>
      </c>
      <c r="C3" s="205"/>
      <c r="D3" s="205"/>
      <c r="E3" s="205"/>
      <c r="F3" s="205"/>
      <c r="G3" s="205"/>
      <c r="H3" s="205"/>
      <c r="I3" s="205"/>
    </row>
    <row r="4" spans="2:9" x14ac:dyDescent="0.2">
      <c r="B4" s="205" t="s">
        <v>112</v>
      </c>
      <c r="C4" s="205"/>
      <c r="D4" s="205"/>
      <c r="E4" s="205"/>
      <c r="F4" s="205"/>
      <c r="G4" s="205"/>
      <c r="H4" s="205"/>
      <c r="I4" s="205"/>
    </row>
    <row r="5" spans="2:9" x14ac:dyDescent="0.2">
      <c r="B5" s="207" t="s">
        <v>278</v>
      </c>
      <c r="C5" s="207"/>
      <c r="D5" s="207"/>
      <c r="E5" s="207"/>
      <c r="F5" s="207"/>
      <c r="G5" s="207"/>
      <c r="H5" s="207"/>
      <c r="I5" s="207"/>
    </row>
    <row r="6" spans="2:9" ht="3" customHeight="1" x14ac:dyDescent="0.2"/>
    <row r="7" spans="2:9" ht="14.25" x14ac:dyDescent="0.2">
      <c r="B7" s="235" t="s">
        <v>85</v>
      </c>
      <c r="C7" s="236" t="s">
        <v>209</v>
      </c>
      <c r="D7" s="237"/>
      <c r="E7" s="237"/>
      <c r="F7" s="237"/>
      <c r="G7" s="237"/>
      <c r="H7" s="238"/>
      <c r="I7" s="239" t="s">
        <v>2</v>
      </c>
    </row>
    <row r="8" spans="2:9" ht="14.25" x14ac:dyDescent="0.2">
      <c r="B8" s="235"/>
      <c r="C8" s="10" t="s">
        <v>302</v>
      </c>
      <c r="D8" s="11">
        <v>2021</v>
      </c>
      <c r="E8" s="11">
        <v>2022</v>
      </c>
      <c r="F8" s="11">
        <v>2023</v>
      </c>
      <c r="G8" s="11">
        <v>2024</v>
      </c>
      <c r="H8" s="11">
        <v>2025</v>
      </c>
      <c r="I8" s="239"/>
    </row>
    <row r="9" spans="2:9" x14ac:dyDescent="0.2">
      <c r="B9" s="12" t="s">
        <v>86</v>
      </c>
      <c r="C9" s="15">
        <v>0.65125848419990917</v>
      </c>
      <c r="D9" s="15">
        <v>0.24999999999999997</v>
      </c>
      <c r="E9" s="15">
        <v>0.36394557823129253</v>
      </c>
      <c r="F9" s="15">
        <v>0.32705099778270513</v>
      </c>
      <c r="G9" s="15">
        <v>0.43150684931506844</v>
      </c>
      <c r="H9" s="15">
        <v>3.4428794992175271E-2</v>
      </c>
      <c r="I9" s="15">
        <v>0.64798207052605217</v>
      </c>
    </row>
    <row r="10" spans="2:9" x14ac:dyDescent="0.2">
      <c r="B10" s="13" t="s">
        <v>87</v>
      </c>
      <c r="C10" s="16">
        <v>0.2925283199299189</v>
      </c>
      <c r="D10" s="16">
        <v>6.047197640117994E-2</v>
      </c>
      <c r="E10" s="16">
        <v>4.2328042328042326E-2</v>
      </c>
      <c r="F10" s="17">
        <v>6.910569105691057E-2</v>
      </c>
      <c r="G10" s="17">
        <v>5.0228310502283102E-2</v>
      </c>
      <c r="H10" s="17">
        <v>1.4084507042253521E-2</v>
      </c>
      <c r="I10" s="17">
        <v>0.29009560658795891</v>
      </c>
    </row>
    <row r="11" spans="2:9" x14ac:dyDescent="0.2">
      <c r="B11" s="13" t="s">
        <v>88</v>
      </c>
      <c r="C11" s="16">
        <v>0.16772518303360698</v>
      </c>
      <c r="D11" s="16">
        <v>0.11467551622418878</v>
      </c>
      <c r="E11" s="16">
        <v>3.8926681783824642E-2</v>
      </c>
      <c r="F11" s="17">
        <v>1.1086474501108648E-2</v>
      </c>
      <c r="G11" s="17">
        <v>1.3046314416177429E-3</v>
      </c>
      <c r="H11" s="17">
        <v>0</v>
      </c>
      <c r="I11" s="17">
        <v>0.16640728233739538</v>
      </c>
    </row>
    <row r="12" spans="2:9" x14ac:dyDescent="0.2">
      <c r="B12" s="13" t="s">
        <v>89</v>
      </c>
      <c r="C12" s="16">
        <v>6.9711133660994976E-2</v>
      </c>
      <c r="D12" s="16">
        <v>3.7979351032448379E-2</v>
      </c>
      <c r="E12" s="16">
        <v>8.0120937263794406E-2</v>
      </c>
      <c r="F12" s="17">
        <v>2.771618625277162E-2</v>
      </c>
      <c r="G12" s="17">
        <v>6.0991519895629481E-2</v>
      </c>
      <c r="H12" s="17">
        <v>7.8247261345852897E-3</v>
      </c>
      <c r="I12" s="17">
        <v>6.9505212156805163E-2</v>
      </c>
    </row>
    <row r="13" spans="2:9" x14ac:dyDescent="0.2">
      <c r="B13" s="13" t="s">
        <v>90</v>
      </c>
      <c r="C13" s="16">
        <v>3.1352385173732504E-2</v>
      </c>
      <c r="D13" s="16">
        <v>0</v>
      </c>
      <c r="E13" s="16">
        <v>0</v>
      </c>
      <c r="F13" s="17">
        <v>0</v>
      </c>
      <c r="G13" s="17">
        <v>0</v>
      </c>
      <c r="H13" s="17">
        <v>0</v>
      </c>
      <c r="I13" s="17">
        <v>3.1033708447407739E-2</v>
      </c>
    </row>
    <row r="14" spans="2:9" x14ac:dyDescent="0.2">
      <c r="B14" s="13" t="s">
        <v>93</v>
      </c>
      <c r="C14" s="16">
        <v>1.3193427106337051E-2</v>
      </c>
      <c r="D14" s="16">
        <v>1.9174041297935103E-2</v>
      </c>
      <c r="E14" s="16">
        <v>0.19387755102040816</v>
      </c>
      <c r="F14" s="17">
        <v>0.21507760532150777</v>
      </c>
      <c r="G14" s="17">
        <v>0.31898238747553814</v>
      </c>
      <c r="H14" s="17">
        <v>6.2597809076682318E-3</v>
      </c>
      <c r="I14" s="17">
        <v>1.4898045549154913E-2</v>
      </c>
    </row>
    <row r="15" spans="2:9" ht="15.75" x14ac:dyDescent="0.2">
      <c r="B15" s="13" t="s">
        <v>358</v>
      </c>
      <c r="C15" s="16">
        <v>7.6748035295318651E-2</v>
      </c>
      <c r="D15" s="16">
        <v>1.7699115044247787E-2</v>
      </c>
      <c r="E15" s="16">
        <v>8.6923658352229781E-3</v>
      </c>
      <c r="F15" s="17">
        <v>4.0650406504065045E-3</v>
      </c>
      <c r="G15" s="17">
        <v>0</v>
      </c>
      <c r="H15" s="17">
        <v>6.2597809076682318E-3</v>
      </c>
      <c r="I15" s="17">
        <v>7.6042215447330017E-2</v>
      </c>
    </row>
    <row r="16" spans="2:9" x14ac:dyDescent="0.2">
      <c r="B16" s="12" t="s">
        <v>95</v>
      </c>
      <c r="C16" s="15">
        <v>0.180708331988193</v>
      </c>
      <c r="D16" s="15">
        <v>0.40892330383480829</v>
      </c>
      <c r="E16" s="15">
        <v>0.27588813303099013</v>
      </c>
      <c r="F16" s="15">
        <v>0.42830746489283078</v>
      </c>
      <c r="G16" s="15">
        <v>0.43313763861709065</v>
      </c>
      <c r="H16" s="15">
        <v>0.8701095461658841</v>
      </c>
      <c r="I16" s="15">
        <v>0.18308791142356223</v>
      </c>
    </row>
    <row r="17" spans="2:9" x14ac:dyDescent="0.2">
      <c r="B17" s="13" t="s">
        <v>96</v>
      </c>
      <c r="C17" s="16">
        <v>0.12033319925556299</v>
      </c>
      <c r="D17" s="16">
        <v>5.6047197640117993E-2</v>
      </c>
      <c r="E17" s="16">
        <v>0.13151927437641722</v>
      </c>
      <c r="F17" s="17">
        <v>5.0258684405025872E-2</v>
      </c>
      <c r="G17" s="17">
        <v>0.13242009132420091</v>
      </c>
      <c r="H17" s="17">
        <v>6.5727699530516437E-2</v>
      </c>
      <c r="I17" s="17">
        <v>0.12004629189805419</v>
      </c>
    </row>
    <row r="18" spans="2:9" x14ac:dyDescent="0.2">
      <c r="B18" s="13" t="s">
        <v>97</v>
      </c>
      <c r="C18" s="16">
        <v>5.716424643203348E-2</v>
      </c>
      <c r="D18" s="16">
        <v>0.35287610619469029</v>
      </c>
      <c r="E18" s="16">
        <v>0.14436885865457294</v>
      </c>
      <c r="F18" s="17">
        <v>0.37804878048780488</v>
      </c>
      <c r="G18" s="17">
        <v>0.30071754729288974</v>
      </c>
      <c r="H18" s="17">
        <v>0.80438184663536771</v>
      </c>
      <c r="I18" s="17">
        <v>5.9863369808354994E-2</v>
      </c>
    </row>
    <row r="19" spans="2:9" ht="15.75" x14ac:dyDescent="0.2">
      <c r="B19" s="13" t="s">
        <v>359</v>
      </c>
      <c r="C19" s="16">
        <v>3.2108863005965442E-3</v>
      </c>
      <c r="D19" s="16">
        <v>0</v>
      </c>
      <c r="E19" s="16">
        <v>0</v>
      </c>
      <c r="F19" s="17">
        <v>0</v>
      </c>
      <c r="G19" s="17">
        <v>0</v>
      </c>
      <c r="H19" s="17">
        <v>0</v>
      </c>
      <c r="I19" s="17">
        <v>3.1782497171530481E-3</v>
      </c>
    </row>
    <row r="20" spans="2:9" x14ac:dyDescent="0.2">
      <c r="B20" s="12" t="s">
        <v>106</v>
      </c>
      <c r="C20" s="15">
        <v>6.9905706390623518E-2</v>
      </c>
      <c r="D20" s="15">
        <v>7.5958702064896758E-2</v>
      </c>
      <c r="E20" s="15">
        <v>3.1746031746031744E-2</v>
      </c>
      <c r="F20" s="15">
        <v>1.9216555801921657E-2</v>
      </c>
      <c r="G20" s="15">
        <v>5.8708414872798431E-3</v>
      </c>
      <c r="H20" s="15">
        <v>0</v>
      </c>
      <c r="I20" s="15">
        <v>6.9506075811619605E-2</v>
      </c>
    </row>
    <row r="21" spans="2:9" x14ac:dyDescent="0.2">
      <c r="B21" s="13" t="s">
        <v>107</v>
      </c>
      <c r="C21" s="16">
        <v>3.3355699017800354E-2</v>
      </c>
      <c r="D21" s="16">
        <v>3.0604719764011801E-2</v>
      </c>
      <c r="E21" s="16">
        <v>2.0786092214663644E-2</v>
      </c>
      <c r="F21" s="17">
        <v>1.3673318551367332E-2</v>
      </c>
      <c r="G21" s="17">
        <v>1.9569471624266144E-3</v>
      </c>
      <c r="H21" s="17">
        <v>0</v>
      </c>
      <c r="I21" s="17">
        <v>3.3172981422784943E-2</v>
      </c>
    </row>
    <row r="22" spans="2:9" x14ac:dyDescent="0.2">
      <c r="B22" s="13" t="s">
        <v>108</v>
      </c>
      <c r="C22" s="16">
        <v>2.0028775823422194E-2</v>
      </c>
      <c r="D22" s="16">
        <v>4.4247787610619468E-3</v>
      </c>
      <c r="E22" s="16">
        <v>1.889644746787604E-3</v>
      </c>
      <c r="F22" s="17">
        <v>7.3909830007390983E-4</v>
      </c>
      <c r="G22" s="17">
        <v>2.2831050228310501E-3</v>
      </c>
      <c r="H22" s="17">
        <v>0</v>
      </c>
      <c r="I22" s="17">
        <v>1.984765129073212E-2</v>
      </c>
    </row>
    <row r="23" spans="2:9" x14ac:dyDescent="0.2">
      <c r="B23" s="13" t="s">
        <v>291</v>
      </c>
      <c r="C23" s="16">
        <v>1.3960375219984976E-5</v>
      </c>
      <c r="D23" s="16">
        <v>3.3185840707964601E-3</v>
      </c>
      <c r="E23" s="16">
        <v>3.779289493575208E-3</v>
      </c>
      <c r="F23" s="17">
        <v>3.6954915003695491E-4</v>
      </c>
      <c r="G23" s="17">
        <v>1.6307893020221786E-3</v>
      </c>
      <c r="H23" s="17">
        <v>0</v>
      </c>
      <c r="I23" s="17">
        <v>3.5409847392194289E-5</v>
      </c>
    </row>
    <row r="24" spans="2:9" ht="15.75" x14ac:dyDescent="0.2">
      <c r="B24" s="13" t="s">
        <v>360</v>
      </c>
      <c r="C24" s="16">
        <v>1.6507271174180983E-2</v>
      </c>
      <c r="D24" s="16">
        <v>3.7610619469026552E-2</v>
      </c>
      <c r="E24" s="16">
        <v>5.2910052910052907E-3</v>
      </c>
      <c r="F24" s="17">
        <v>4.434589800443459E-3</v>
      </c>
      <c r="G24" s="17">
        <v>0</v>
      </c>
      <c r="H24" s="17">
        <v>0</v>
      </c>
      <c r="I24" s="17">
        <v>1.6450033250710355E-2</v>
      </c>
    </row>
    <row r="25" spans="2:9" x14ac:dyDescent="0.2">
      <c r="B25" s="12" t="s">
        <v>292</v>
      </c>
      <c r="C25" s="15">
        <v>4.4455942364590904E-2</v>
      </c>
      <c r="D25" s="15">
        <v>5.825958702064897E-2</v>
      </c>
      <c r="E25" s="15">
        <v>8.9569160997732433E-2</v>
      </c>
      <c r="F25" s="15">
        <v>5.8758314855875828E-2</v>
      </c>
      <c r="G25" s="15">
        <v>3.2615786040443573E-2</v>
      </c>
      <c r="H25" s="15">
        <v>1.2519561815336464E-2</v>
      </c>
      <c r="I25" s="15">
        <v>4.457581593788594E-2</v>
      </c>
    </row>
    <row r="26" spans="2:9" x14ac:dyDescent="0.2">
      <c r="B26" s="13" t="s">
        <v>98</v>
      </c>
      <c r="C26" s="16">
        <v>1.8416352485513928E-2</v>
      </c>
      <c r="D26" s="16">
        <v>1.1061946902654867E-3</v>
      </c>
      <c r="E26" s="16">
        <v>4.9130763416477706E-3</v>
      </c>
      <c r="F26" s="17">
        <v>3.6954915003695491E-4</v>
      </c>
      <c r="G26" s="17">
        <v>0</v>
      </c>
      <c r="H26" s="17">
        <v>0</v>
      </c>
      <c r="I26" s="17">
        <v>1.8243844300310053E-2</v>
      </c>
    </row>
    <row r="27" spans="2:9" x14ac:dyDescent="0.2">
      <c r="B27" s="13" t="s">
        <v>99</v>
      </c>
      <c r="C27" s="16">
        <v>1.3786743053186412E-2</v>
      </c>
      <c r="D27" s="16">
        <v>2.5073746312684365E-2</v>
      </c>
      <c r="E27" s="16">
        <v>2.5321239606953892E-2</v>
      </c>
      <c r="F27" s="17">
        <v>1.4042867701404288E-2</v>
      </c>
      <c r="G27" s="17">
        <v>8.8062622309197647E-3</v>
      </c>
      <c r="H27" s="17">
        <v>3.1298904538341159E-3</v>
      </c>
      <c r="I27" s="17">
        <v>1.3821067995543541E-2</v>
      </c>
    </row>
    <row r="28" spans="2:9" x14ac:dyDescent="0.2">
      <c r="B28" s="13" t="s">
        <v>101</v>
      </c>
      <c r="C28" s="16">
        <v>7.5377300953406376E-3</v>
      </c>
      <c r="D28" s="16">
        <v>6.6371681415929203E-3</v>
      </c>
      <c r="E28" s="16">
        <v>1.3983371126228269E-2</v>
      </c>
      <c r="F28" s="17">
        <v>1.4781966001478197E-3</v>
      </c>
      <c r="G28" s="17">
        <v>5.8708414872798431E-3</v>
      </c>
      <c r="H28" s="17">
        <v>7.8247261345852897E-3</v>
      </c>
      <c r="I28" s="17">
        <v>7.5319336367640584E-3</v>
      </c>
    </row>
    <row r="29" spans="2:9" x14ac:dyDescent="0.2">
      <c r="B29" s="13" t="s">
        <v>104</v>
      </c>
      <c r="C29" s="16">
        <v>2.723145691348319E-3</v>
      </c>
      <c r="D29" s="16">
        <v>5.5309734513274336E-3</v>
      </c>
      <c r="E29" s="16">
        <v>2.6077097505668934E-2</v>
      </c>
      <c r="F29" s="17">
        <v>2.3281596452328159E-2</v>
      </c>
      <c r="G29" s="17">
        <v>2.6092628832354858E-3</v>
      </c>
      <c r="H29" s="17">
        <v>0</v>
      </c>
      <c r="I29" s="17">
        <v>2.8293331721177678E-3</v>
      </c>
    </row>
    <row r="30" spans="2:9" x14ac:dyDescent="0.2">
      <c r="B30" s="13" t="s">
        <v>105</v>
      </c>
      <c r="C30" s="16">
        <v>9.9642178132642754E-4</v>
      </c>
      <c r="D30" s="16">
        <v>1.9911504424778761E-2</v>
      </c>
      <c r="E30" s="16">
        <v>1.927437641723356E-2</v>
      </c>
      <c r="F30" s="17">
        <v>1.9586104951958609E-2</v>
      </c>
      <c r="G30" s="17">
        <v>1.5329419439008479E-2</v>
      </c>
      <c r="H30" s="17">
        <v>1.5649452269170579E-3</v>
      </c>
      <c r="I30" s="17">
        <v>1.1642066898701928E-3</v>
      </c>
    </row>
    <row r="31" spans="2:9" x14ac:dyDescent="0.2">
      <c r="B31" s="13" t="s">
        <v>337</v>
      </c>
      <c r="C31" s="16">
        <v>9.9554925787517855E-4</v>
      </c>
      <c r="D31" s="16">
        <v>0</v>
      </c>
      <c r="E31" s="16">
        <v>0</v>
      </c>
      <c r="F31" s="17">
        <v>0</v>
      </c>
      <c r="G31" s="17">
        <v>0</v>
      </c>
      <c r="H31" s="17">
        <v>0</v>
      </c>
      <c r="I31" s="17">
        <v>9.8543014328033381E-4</v>
      </c>
    </row>
    <row r="32" spans="2:9" x14ac:dyDescent="0.2">
      <c r="B32" s="12" t="s">
        <v>293</v>
      </c>
      <c r="C32" s="15">
        <v>1.5315404139774768E-2</v>
      </c>
      <c r="D32" s="15">
        <v>9.5870206489675515E-3</v>
      </c>
      <c r="E32" s="15">
        <v>6.4247921390778538E-3</v>
      </c>
      <c r="F32" s="15">
        <v>1.6260162601626018E-2</v>
      </c>
      <c r="G32" s="15">
        <v>3.9138943248532287E-3</v>
      </c>
      <c r="H32" s="15">
        <v>0</v>
      </c>
      <c r="I32" s="15">
        <v>1.5245234784561306E-2</v>
      </c>
    </row>
    <row r="33" spans="1:9" x14ac:dyDescent="0.2">
      <c r="B33" s="13" t="s">
        <v>100</v>
      </c>
      <c r="C33" s="16">
        <v>9.4843299150772931E-3</v>
      </c>
      <c r="D33" s="16">
        <v>0</v>
      </c>
      <c r="E33" s="16">
        <v>0</v>
      </c>
      <c r="F33" s="17">
        <v>0</v>
      </c>
      <c r="G33" s="17">
        <v>0</v>
      </c>
      <c r="H33" s="17">
        <v>0</v>
      </c>
      <c r="I33" s="17">
        <v>9.387927833003705E-3</v>
      </c>
    </row>
    <row r="34" spans="1:9" x14ac:dyDescent="0.2">
      <c r="B34" s="13" t="s">
        <v>103</v>
      </c>
      <c r="C34" s="16">
        <v>5.0309702199020853E-3</v>
      </c>
      <c r="D34" s="16">
        <v>0</v>
      </c>
      <c r="E34" s="16">
        <v>0</v>
      </c>
      <c r="F34" s="17">
        <v>0</v>
      </c>
      <c r="G34" s="17">
        <v>3.2615786040443573E-4</v>
      </c>
      <c r="H34" s="17">
        <v>0</v>
      </c>
      <c r="I34" s="17">
        <v>4.9806973148971822E-3</v>
      </c>
    </row>
    <row r="35" spans="1:9" x14ac:dyDescent="0.2">
      <c r="B35" s="13" t="s">
        <v>294</v>
      </c>
      <c r="C35" s="16">
        <v>8.0010400479538885E-4</v>
      </c>
      <c r="D35" s="16">
        <v>9.5870206489675515E-3</v>
      </c>
      <c r="E35" s="16">
        <v>6.4247921390778538E-3</v>
      </c>
      <c r="F35" s="17">
        <v>1.6260162601626018E-2</v>
      </c>
      <c r="G35" s="17">
        <v>3.587736464448793E-3</v>
      </c>
      <c r="H35" s="17">
        <v>0</v>
      </c>
      <c r="I35" s="17">
        <v>8.7660963666041957E-4</v>
      </c>
    </row>
    <row r="36" spans="1:9" x14ac:dyDescent="0.2">
      <c r="B36" s="12" t="s">
        <v>295</v>
      </c>
      <c r="C36" s="15">
        <v>6.3781464286306357E-3</v>
      </c>
      <c r="D36" s="15">
        <v>3.687315634218289E-3</v>
      </c>
      <c r="E36" s="15">
        <v>3.8170823885109603E-2</v>
      </c>
      <c r="F36" s="15">
        <v>1.0347376201034738E-2</v>
      </c>
      <c r="G36" s="15">
        <v>2.217873450750163E-2</v>
      </c>
      <c r="H36" s="15">
        <v>0</v>
      </c>
      <c r="I36" s="15">
        <v>6.492093240173768E-3</v>
      </c>
    </row>
    <row r="37" spans="1:9" x14ac:dyDescent="0.2">
      <c r="B37" s="13" t="s">
        <v>102</v>
      </c>
      <c r="C37" s="16">
        <v>5.5754248534814997E-3</v>
      </c>
      <c r="D37" s="16">
        <v>0</v>
      </c>
      <c r="E37" s="16">
        <v>2.9478458049886622E-2</v>
      </c>
      <c r="F37" s="17">
        <v>3.3259423503325942E-3</v>
      </c>
      <c r="G37" s="17">
        <v>1.9243313763861708E-2</v>
      </c>
      <c r="H37" s="17">
        <v>0</v>
      </c>
      <c r="I37" s="17">
        <v>5.6448478672044356E-3</v>
      </c>
    </row>
    <row r="38" spans="1:9" x14ac:dyDescent="0.2">
      <c r="B38" s="13" t="s">
        <v>296</v>
      </c>
      <c r="C38" s="16">
        <v>4.0572340483081333E-4</v>
      </c>
      <c r="D38" s="16">
        <v>0</v>
      </c>
      <c r="E38" s="16">
        <v>0</v>
      </c>
      <c r="F38" s="17">
        <v>0</v>
      </c>
      <c r="G38" s="17">
        <v>0</v>
      </c>
      <c r="H38" s="17">
        <v>0</v>
      </c>
      <c r="I38" s="17">
        <v>4.0159948871634987E-4</v>
      </c>
    </row>
    <row r="39" spans="1:9" x14ac:dyDescent="0.2">
      <c r="B39" s="13" t="s">
        <v>335</v>
      </c>
      <c r="C39" s="16">
        <v>8.8124868576155158E-5</v>
      </c>
      <c r="D39" s="16">
        <v>2.9498525073746312E-3</v>
      </c>
      <c r="E39" s="16">
        <v>8.6923658352229781E-3</v>
      </c>
      <c r="F39" s="17">
        <v>4.8041389504804143E-3</v>
      </c>
      <c r="G39" s="17">
        <v>2.6092628832354858E-3</v>
      </c>
      <c r="H39" s="17">
        <v>0</v>
      </c>
      <c r="I39" s="17">
        <v>1.3213918660989575E-4</v>
      </c>
    </row>
    <row r="40" spans="1:9" x14ac:dyDescent="0.2">
      <c r="B40" s="13" t="s">
        <v>297</v>
      </c>
      <c r="C40" s="16">
        <v>1.1255552521112886E-4</v>
      </c>
      <c r="D40" s="16">
        <v>0</v>
      </c>
      <c r="E40" s="16">
        <v>0</v>
      </c>
      <c r="F40" s="17">
        <v>7.3909830007390983E-4</v>
      </c>
      <c r="G40" s="17">
        <v>0</v>
      </c>
      <c r="H40" s="17">
        <v>0</v>
      </c>
      <c r="I40" s="17">
        <v>1.1313878069213297E-4</v>
      </c>
    </row>
    <row r="41" spans="1:9" ht="15.75" x14ac:dyDescent="0.2">
      <c r="B41" s="13" t="s">
        <v>356</v>
      </c>
      <c r="C41" s="16">
        <v>1.9631777653103871E-4</v>
      </c>
      <c r="D41" s="16">
        <v>7.3746312684365781E-4</v>
      </c>
      <c r="E41" s="16">
        <v>0</v>
      </c>
      <c r="F41" s="17">
        <v>1.4781966001478197E-3</v>
      </c>
      <c r="G41" s="17">
        <v>3.2615786040443573E-4</v>
      </c>
      <c r="H41" s="17">
        <v>0</v>
      </c>
      <c r="I41" s="17">
        <v>2.0036791695095303E-4</v>
      </c>
    </row>
    <row r="42" spans="1:9" x14ac:dyDescent="0.2">
      <c r="B42" s="12" t="s">
        <v>298</v>
      </c>
      <c r="C42" s="15">
        <v>3.0616847904329546E-3</v>
      </c>
      <c r="D42" s="15">
        <v>2.9867256637168143E-2</v>
      </c>
      <c r="E42" s="15">
        <v>4.0438397581254726E-2</v>
      </c>
      <c r="F42" s="15">
        <v>2.4390243902439025E-2</v>
      </c>
      <c r="G42" s="15">
        <v>1.6307893020221786E-2</v>
      </c>
      <c r="H42" s="15">
        <v>3.2863849765258218E-2</v>
      </c>
      <c r="I42" s="15">
        <v>3.3112525585773877E-3</v>
      </c>
    </row>
    <row r="43" spans="1:9" x14ac:dyDescent="0.2">
      <c r="B43" s="13" t="s">
        <v>336</v>
      </c>
      <c r="C43" s="16">
        <v>1.6717549325932007E-3</v>
      </c>
      <c r="D43" s="16">
        <v>2.9129793510324485E-2</v>
      </c>
      <c r="E43" s="16">
        <v>4.0060468631897203E-2</v>
      </c>
      <c r="F43" s="17">
        <v>2.402069475240207E-2</v>
      </c>
      <c r="G43" s="17">
        <v>1.6307893020221786E-2</v>
      </c>
      <c r="H43" s="17">
        <v>3.2863849765258218E-2</v>
      </c>
      <c r="I43" s="17">
        <v>1.9319958199106981E-3</v>
      </c>
    </row>
    <row r="44" spans="1:9" ht="15.75" x14ac:dyDescent="0.2">
      <c r="B44" s="13" t="s">
        <v>357</v>
      </c>
      <c r="C44" s="16">
        <v>1.3899298578397541E-3</v>
      </c>
      <c r="D44" s="16">
        <v>7.3746312684365781E-4</v>
      </c>
      <c r="E44" s="16">
        <v>3.779289493575208E-4</v>
      </c>
      <c r="F44" s="17">
        <v>3.6954915003695491E-4</v>
      </c>
      <c r="G44" s="17">
        <v>0</v>
      </c>
      <c r="H44" s="17">
        <v>0</v>
      </c>
      <c r="I44" s="17">
        <v>1.3792567386666896E-3</v>
      </c>
    </row>
    <row r="45" spans="1:9" ht="16.5" customHeight="1" x14ac:dyDescent="0.2">
      <c r="A45" s="40"/>
      <c r="B45" s="12" t="s">
        <v>310</v>
      </c>
      <c r="C45" s="15">
        <v>3.338274724478907E-3</v>
      </c>
      <c r="D45" s="15">
        <v>3.687315634218289E-4</v>
      </c>
      <c r="E45" s="15">
        <v>3.779289493575208E-4</v>
      </c>
      <c r="F45" s="15">
        <v>0</v>
      </c>
      <c r="G45" s="15">
        <v>0</v>
      </c>
      <c r="H45" s="15">
        <v>0</v>
      </c>
      <c r="I45" s="15">
        <v>3.3060706296907253E-3</v>
      </c>
    </row>
    <row r="46" spans="1:9" x14ac:dyDescent="0.2">
      <c r="A46" s="39"/>
      <c r="B46" s="13" t="s">
        <v>230</v>
      </c>
      <c r="C46" s="16">
        <v>3.1559173231678534E-3</v>
      </c>
      <c r="D46" s="16">
        <v>3.687315634218289E-4</v>
      </c>
      <c r="E46" s="16">
        <v>3.779289493575208E-4</v>
      </c>
      <c r="F46" s="17">
        <v>0</v>
      </c>
      <c r="G46" s="17">
        <v>0</v>
      </c>
      <c r="H46" s="17">
        <v>0</v>
      </c>
      <c r="I46" s="17">
        <v>3.1255667734719789E-3</v>
      </c>
    </row>
    <row r="47" spans="1:9" x14ac:dyDescent="0.2">
      <c r="A47" s="39"/>
      <c r="B47" s="13" t="s">
        <v>338</v>
      </c>
      <c r="C47" s="16">
        <v>1.8235740131105374E-4</v>
      </c>
      <c r="D47" s="16">
        <v>0</v>
      </c>
      <c r="E47" s="16">
        <v>0</v>
      </c>
      <c r="F47" s="17">
        <v>0</v>
      </c>
      <c r="G47" s="17">
        <v>0</v>
      </c>
      <c r="H47" s="17">
        <v>0</v>
      </c>
      <c r="I47" s="17">
        <v>1.805038562187465E-4</v>
      </c>
    </row>
    <row r="48" spans="1:9" ht="14.25" x14ac:dyDescent="0.2">
      <c r="A48" s="39"/>
      <c r="B48" s="12" t="s">
        <v>361</v>
      </c>
      <c r="C48" s="15">
        <v>1.2046931291395785E-2</v>
      </c>
      <c r="D48" s="15">
        <v>0</v>
      </c>
      <c r="E48" s="15">
        <v>0</v>
      </c>
      <c r="F48" s="15">
        <v>0</v>
      </c>
      <c r="G48" s="15">
        <v>0</v>
      </c>
      <c r="H48" s="15">
        <v>0</v>
      </c>
      <c r="I48" s="15">
        <v>1.1924482023025037E-2</v>
      </c>
    </row>
    <row r="49" spans="1:9" x14ac:dyDescent="0.2">
      <c r="A49" s="39" t="s">
        <v>213</v>
      </c>
      <c r="B49" s="12" t="s">
        <v>299</v>
      </c>
      <c r="C49" s="15">
        <v>1.3986550923522447E-3</v>
      </c>
      <c r="D49" s="15">
        <v>1.8436578171091445E-3</v>
      </c>
      <c r="E49" s="15">
        <v>1.2849584278155708E-2</v>
      </c>
      <c r="F49" s="15">
        <v>1.5521064301552107E-2</v>
      </c>
      <c r="G49" s="15">
        <v>7.5016307893020218E-3</v>
      </c>
      <c r="H49" s="15">
        <v>0</v>
      </c>
      <c r="I49" s="15">
        <v>1.4742587682555037E-3</v>
      </c>
    </row>
    <row r="50" spans="1:9" x14ac:dyDescent="0.2">
      <c r="B50" s="13" t="s">
        <v>332</v>
      </c>
      <c r="C50" s="16">
        <v>9.8420645300894075E-4</v>
      </c>
      <c r="D50" s="16">
        <v>0</v>
      </c>
      <c r="E50" s="16">
        <v>9.8261526832955411E-3</v>
      </c>
      <c r="F50" s="17">
        <v>1.2195121951219513E-2</v>
      </c>
      <c r="G50" s="17">
        <v>4.2400521852576645E-3</v>
      </c>
      <c r="H50" s="17">
        <v>0</v>
      </c>
      <c r="I50" s="17">
        <v>1.0363857773325158E-3</v>
      </c>
    </row>
    <row r="51" spans="1:9" x14ac:dyDescent="0.2">
      <c r="B51" s="13" t="s">
        <v>300</v>
      </c>
      <c r="C51" s="16">
        <v>1.9108263582354434E-4</v>
      </c>
      <c r="D51" s="16">
        <v>0</v>
      </c>
      <c r="E51" s="16">
        <v>0</v>
      </c>
      <c r="F51" s="17">
        <v>0</v>
      </c>
      <c r="G51" s="17">
        <v>0</v>
      </c>
      <c r="H51" s="17">
        <v>0</v>
      </c>
      <c r="I51" s="17">
        <v>1.8914040436318413E-4</v>
      </c>
    </row>
    <row r="52" spans="1:9" x14ac:dyDescent="0.2">
      <c r="B52" s="13" t="s">
        <v>301</v>
      </c>
      <c r="C52" s="16">
        <v>1.3436861149235539E-4</v>
      </c>
      <c r="D52" s="16">
        <v>0</v>
      </c>
      <c r="E52" s="16">
        <v>0</v>
      </c>
      <c r="F52" s="17">
        <v>0</v>
      </c>
      <c r="G52" s="17">
        <v>3.2615786040443573E-4</v>
      </c>
      <c r="H52" s="17">
        <v>0</v>
      </c>
      <c r="I52" s="17">
        <v>1.3386649623878328E-4</v>
      </c>
    </row>
    <row r="53" spans="1:9" ht="17.25" x14ac:dyDescent="0.25">
      <c r="B53" s="13" t="s">
        <v>362</v>
      </c>
      <c r="C53" s="16">
        <v>8.899739202740422E-5</v>
      </c>
      <c r="D53" s="16">
        <v>1.8436578171091445E-3</v>
      </c>
      <c r="E53" s="16">
        <v>3.0234315948601664E-3</v>
      </c>
      <c r="F53" s="17">
        <v>3.3259423503325942E-3</v>
      </c>
      <c r="G53" s="17">
        <v>2.9354207436399216E-3</v>
      </c>
      <c r="H53" s="17">
        <v>0</v>
      </c>
      <c r="I53" s="17">
        <v>1.148660903210205E-4</v>
      </c>
    </row>
    <row r="54" spans="1:9" x14ac:dyDescent="0.2">
      <c r="B54" s="12" t="s">
        <v>10</v>
      </c>
      <c r="C54" s="15">
        <v>1.2132438589618192E-2</v>
      </c>
      <c r="D54" s="15">
        <v>0.16150442477876106</v>
      </c>
      <c r="E54" s="15">
        <v>0.14058956916099774</v>
      </c>
      <c r="F54" s="15">
        <v>0.10014781966001478</v>
      </c>
      <c r="G54" s="15">
        <v>4.6966731898238745E-2</v>
      </c>
      <c r="H54" s="15">
        <v>5.0078247261345854E-2</v>
      </c>
      <c r="I54" s="15">
        <v>1.3094734296596336E-2</v>
      </c>
    </row>
    <row r="55" spans="1:9" x14ac:dyDescent="0.2">
      <c r="B55" s="14" t="s">
        <v>109</v>
      </c>
      <c r="C55" s="168">
        <v>1</v>
      </c>
      <c r="D55" s="168">
        <v>1</v>
      </c>
      <c r="E55" s="168">
        <v>1</v>
      </c>
      <c r="F55" s="168">
        <v>1</v>
      </c>
      <c r="G55" s="168">
        <v>1</v>
      </c>
      <c r="H55" s="168">
        <v>1</v>
      </c>
      <c r="I55" s="168">
        <v>1</v>
      </c>
    </row>
    <row r="56" spans="1:9" x14ac:dyDescent="0.2">
      <c r="B56" s="92" t="s">
        <v>272</v>
      </c>
    </row>
    <row r="57" spans="1:9" x14ac:dyDescent="0.2">
      <c r="B57" s="92" t="s">
        <v>258</v>
      </c>
    </row>
    <row r="58" spans="1:9" x14ac:dyDescent="0.2">
      <c r="B58" s="92" t="s">
        <v>339</v>
      </c>
    </row>
    <row r="59" spans="1:9" x14ac:dyDescent="0.2">
      <c r="B59" s="92" t="s">
        <v>340</v>
      </c>
    </row>
    <row r="60" spans="1:9" x14ac:dyDescent="0.2">
      <c r="B60" s="92" t="s">
        <v>341</v>
      </c>
    </row>
    <row r="61" spans="1:9" x14ac:dyDescent="0.2">
      <c r="B61" s="92" t="s">
        <v>342</v>
      </c>
    </row>
    <row r="62" spans="1:9" x14ac:dyDescent="0.2">
      <c r="B62" s="92" t="s">
        <v>343</v>
      </c>
    </row>
    <row r="63" spans="1:9" x14ac:dyDescent="0.2">
      <c r="B63" s="39" t="s">
        <v>344</v>
      </c>
    </row>
    <row r="64" spans="1:9" x14ac:dyDescent="0.2">
      <c r="B64" s="92" t="s">
        <v>345</v>
      </c>
    </row>
  </sheetData>
  <mergeCells count="7">
    <mergeCell ref="B7:B8"/>
    <mergeCell ref="C7:H7"/>
    <mergeCell ref="I7:I8"/>
    <mergeCell ref="B2:I2"/>
    <mergeCell ref="B3:I3"/>
    <mergeCell ref="B4:I4"/>
    <mergeCell ref="B5:I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40"/>
  <sheetViews>
    <sheetView showGridLines="0" topLeftCell="A9" workbookViewId="0">
      <selection activeCell="E27" sqref="E27"/>
    </sheetView>
  </sheetViews>
  <sheetFormatPr baseColWidth="10" defaultColWidth="8.7109375" defaultRowHeight="15" x14ac:dyDescent="0.25"/>
  <sheetData>
    <row r="1" spans="2:2" x14ac:dyDescent="0.25">
      <c r="B1" s="2"/>
    </row>
    <row r="2" spans="2:2" ht="16.5" x14ac:dyDescent="0.25">
      <c r="B2" s="3"/>
    </row>
    <row r="5" spans="2:2" ht="16.5" x14ac:dyDescent="0.25">
      <c r="B5" s="3"/>
    </row>
    <row r="6" spans="2:2" ht="16.5" x14ac:dyDescent="0.25">
      <c r="B6" s="3"/>
    </row>
    <row r="7" spans="2:2" ht="16.5" x14ac:dyDescent="0.25">
      <c r="B7" s="3"/>
    </row>
    <row r="8" spans="2:2" ht="16.5" x14ac:dyDescent="0.25">
      <c r="B8" s="3"/>
    </row>
    <row r="9" spans="2:2" ht="16.5" x14ac:dyDescent="0.25">
      <c r="B9" s="3"/>
    </row>
    <row r="10" spans="2:2" ht="16.5" x14ac:dyDescent="0.25">
      <c r="B10" s="3"/>
    </row>
    <row r="11" spans="2:2" ht="16.5" x14ac:dyDescent="0.25">
      <c r="B11" s="3"/>
    </row>
    <row r="12" spans="2:2" ht="16.5" x14ac:dyDescent="0.25">
      <c r="B12" s="3"/>
    </row>
    <row r="13" spans="2:2" ht="16.5" x14ac:dyDescent="0.25">
      <c r="B13" s="3" t="s">
        <v>160</v>
      </c>
    </row>
    <row r="14" spans="2:2" ht="16.5" x14ac:dyDescent="0.25">
      <c r="B14" s="3"/>
    </row>
    <row r="15" spans="2:2" ht="16.5" x14ac:dyDescent="0.25">
      <c r="B15" s="3" t="s">
        <v>326</v>
      </c>
    </row>
    <row r="16" spans="2:2" ht="16.5" x14ac:dyDescent="0.25">
      <c r="B16" s="4"/>
    </row>
    <row r="17" spans="2:2" ht="16.5" x14ac:dyDescent="0.25">
      <c r="B17" s="4"/>
    </row>
    <row r="18" spans="2:2" ht="16.5" x14ac:dyDescent="0.25">
      <c r="B18" s="5"/>
    </row>
    <row r="19" spans="2:2" ht="16.5" x14ac:dyDescent="0.25">
      <c r="B19" s="5" t="s">
        <v>161</v>
      </c>
    </row>
    <row r="20" spans="2:2" ht="16.5" x14ac:dyDescent="0.25">
      <c r="B20" s="5" t="s">
        <v>162</v>
      </c>
    </row>
    <row r="21" spans="2:2" ht="16.5" x14ac:dyDescent="0.25">
      <c r="B21" s="5"/>
    </row>
    <row r="22" spans="2:2" ht="16.5" x14ac:dyDescent="0.25">
      <c r="B22" s="5"/>
    </row>
    <row r="23" spans="2:2" ht="16.5" x14ac:dyDescent="0.25">
      <c r="B23" s="5"/>
    </row>
    <row r="24" spans="2:2" ht="16.5" x14ac:dyDescent="0.25">
      <c r="B24" s="5" t="s">
        <v>327</v>
      </c>
    </row>
    <row r="25" spans="2:2" ht="16.5" x14ac:dyDescent="0.25">
      <c r="B25" s="5"/>
    </row>
    <row r="26" spans="2:2" ht="16.5" x14ac:dyDescent="0.25">
      <c r="B26" s="6"/>
    </row>
    <row r="27" spans="2:2" ht="16.5" x14ac:dyDescent="0.25">
      <c r="B27" s="6"/>
    </row>
    <row r="28" spans="2:2" ht="16.5" x14ac:dyDescent="0.25">
      <c r="B28" s="6"/>
    </row>
    <row r="29" spans="2:2" ht="16.5" x14ac:dyDescent="0.25">
      <c r="B29" s="6"/>
    </row>
    <row r="30" spans="2:2" ht="18" x14ac:dyDescent="0.25">
      <c r="B30" s="1" t="s">
        <v>163</v>
      </c>
    </row>
    <row r="31" spans="2:2" ht="18" x14ac:dyDescent="0.25">
      <c r="B31" s="1" t="s">
        <v>169</v>
      </c>
    </row>
    <row r="32" spans="2:2" ht="18" x14ac:dyDescent="0.25">
      <c r="B32" s="7" t="s">
        <v>164</v>
      </c>
    </row>
    <row r="33" spans="2:2" ht="16.5" x14ac:dyDescent="0.25">
      <c r="B33" s="6"/>
    </row>
    <row r="34" spans="2:2" ht="18" x14ac:dyDescent="0.25">
      <c r="B34" s="1" t="s">
        <v>165</v>
      </c>
    </row>
    <row r="35" spans="2:2" ht="18" x14ac:dyDescent="0.25">
      <c r="B35" s="7" t="s">
        <v>166</v>
      </c>
    </row>
    <row r="36" spans="2:2" ht="18" x14ac:dyDescent="0.25">
      <c r="B36" s="7" t="s">
        <v>167</v>
      </c>
    </row>
    <row r="37" spans="2:2" x14ac:dyDescent="0.25">
      <c r="B37" s="8" t="s">
        <v>168</v>
      </c>
    </row>
    <row r="38" spans="2:2" ht="18" x14ac:dyDescent="0.25">
      <c r="B38" s="7"/>
    </row>
    <row r="39" spans="2:2" x14ac:dyDescent="0.25">
      <c r="B39" s="9"/>
    </row>
    <row r="40" spans="2:2" x14ac:dyDescent="0.25">
      <c r="B40" s="9"/>
    </row>
  </sheetData>
  <hyperlinks>
    <hyperlink ref="B37" r:id="rId1" display="http://www.dgii.gov.do/" xr:uid="{00000000-0004-0000-0100-000000000000}"/>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J82"/>
  <sheetViews>
    <sheetView showGridLines="0" topLeftCell="A39" workbookViewId="0">
      <selection activeCell="Q38" sqref="Q38"/>
    </sheetView>
  </sheetViews>
  <sheetFormatPr baseColWidth="10" defaultColWidth="8.7109375" defaultRowHeight="12.75" x14ac:dyDescent="0.2"/>
  <cols>
    <col min="1" max="1" width="8.7109375" style="36" customWidth="1"/>
    <col min="2" max="2" width="23.7109375" style="36" bestFit="1" customWidth="1"/>
    <col min="3" max="3" width="12.42578125" style="36" customWidth="1"/>
    <col min="4" max="7" width="10.140625" style="36" bestFit="1" customWidth="1"/>
    <col min="8" max="8" width="9.140625" style="36" bestFit="1" customWidth="1"/>
    <col min="9" max="9" width="13.42578125" style="36" customWidth="1"/>
    <col min="10" max="16384" width="8.7109375" style="36"/>
  </cols>
  <sheetData>
    <row r="2" spans="2:10" ht="102.75" customHeight="1" x14ac:dyDescent="0.2">
      <c r="B2" s="206" t="s">
        <v>389</v>
      </c>
      <c r="C2" s="206"/>
      <c r="D2" s="206"/>
      <c r="E2" s="206"/>
      <c r="F2" s="206"/>
      <c r="G2" s="206"/>
      <c r="H2" s="206"/>
      <c r="I2" s="206"/>
      <c r="J2" s="45"/>
    </row>
    <row r="3" spans="2:10" ht="7.5" customHeight="1" x14ac:dyDescent="0.2"/>
    <row r="4" spans="2:10" ht="3.75" customHeight="1" x14ac:dyDescent="0.2">
      <c r="B4" s="243" t="s">
        <v>390</v>
      </c>
      <c r="C4" s="243"/>
      <c r="D4" s="243"/>
      <c r="E4" s="243"/>
      <c r="F4" s="243"/>
      <c r="G4" s="243"/>
      <c r="H4" s="243"/>
      <c r="I4" s="243"/>
    </row>
    <row r="5" spans="2:10" x14ac:dyDescent="0.2">
      <c r="B5" s="243"/>
      <c r="C5" s="243"/>
      <c r="D5" s="243"/>
      <c r="E5" s="243"/>
      <c r="F5" s="243"/>
      <c r="G5" s="243"/>
      <c r="H5" s="243"/>
      <c r="I5" s="243"/>
    </row>
    <row r="6" spans="2:10" x14ac:dyDescent="0.2">
      <c r="B6" s="243"/>
      <c r="C6" s="243"/>
      <c r="D6" s="243"/>
      <c r="E6" s="243"/>
      <c r="F6" s="243"/>
      <c r="G6" s="243"/>
      <c r="H6" s="243"/>
      <c r="I6" s="243"/>
    </row>
    <row r="7" spans="2:10" x14ac:dyDescent="0.2">
      <c r="B7" s="243"/>
      <c r="C7" s="243"/>
      <c r="D7" s="243"/>
      <c r="E7" s="243"/>
      <c r="F7" s="243"/>
      <c r="G7" s="243"/>
      <c r="H7" s="243"/>
      <c r="I7" s="243"/>
    </row>
    <row r="9" spans="2:10" x14ac:dyDescent="0.2">
      <c r="B9" s="205" t="s">
        <v>113</v>
      </c>
      <c r="C9" s="205"/>
      <c r="D9" s="205"/>
      <c r="E9" s="205"/>
      <c r="F9" s="205"/>
      <c r="G9" s="205"/>
      <c r="H9" s="205"/>
      <c r="I9" s="205"/>
    </row>
    <row r="10" spans="2:10" x14ac:dyDescent="0.2">
      <c r="B10" s="205" t="s">
        <v>115</v>
      </c>
      <c r="C10" s="205"/>
      <c r="D10" s="205"/>
      <c r="E10" s="205"/>
      <c r="F10" s="205"/>
      <c r="G10" s="205"/>
      <c r="H10" s="205"/>
      <c r="I10" s="205"/>
    </row>
    <row r="11" spans="2:10" x14ac:dyDescent="0.2">
      <c r="B11" s="205" t="s">
        <v>112</v>
      </c>
      <c r="C11" s="205"/>
      <c r="D11" s="205"/>
      <c r="E11" s="205"/>
      <c r="F11" s="205"/>
      <c r="G11" s="205"/>
      <c r="H11" s="205"/>
      <c r="I11" s="205"/>
    </row>
    <row r="12" spans="2:10" x14ac:dyDescent="0.2">
      <c r="B12" s="207" t="s">
        <v>286</v>
      </c>
      <c r="C12" s="207"/>
      <c r="D12" s="207"/>
      <c r="E12" s="207"/>
      <c r="F12" s="207"/>
      <c r="G12" s="207"/>
      <c r="H12" s="207"/>
      <c r="I12" s="207"/>
    </row>
    <row r="13" spans="2:10" ht="14.25" x14ac:dyDescent="0.2">
      <c r="B13" s="235" t="s">
        <v>85</v>
      </c>
      <c r="C13" s="240" t="s">
        <v>209</v>
      </c>
      <c r="D13" s="241"/>
      <c r="E13" s="241"/>
      <c r="F13" s="241"/>
      <c r="G13" s="241"/>
      <c r="H13" s="242"/>
      <c r="I13" s="239" t="s">
        <v>2</v>
      </c>
    </row>
    <row r="14" spans="2:10" ht="14.25" x14ac:dyDescent="0.2">
      <c r="B14" s="235"/>
      <c r="C14" s="10" t="s">
        <v>302</v>
      </c>
      <c r="D14" s="11">
        <v>2021</v>
      </c>
      <c r="E14" s="11">
        <v>2022</v>
      </c>
      <c r="F14" s="11">
        <v>2023</v>
      </c>
      <c r="G14" s="11">
        <v>2024</v>
      </c>
      <c r="H14" s="11">
        <v>2025</v>
      </c>
      <c r="I14" s="239"/>
    </row>
    <row r="15" spans="2:10" x14ac:dyDescent="0.2">
      <c r="B15" s="12" t="s">
        <v>86</v>
      </c>
      <c r="C15" s="19">
        <v>367062</v>
      </c>
      <c r="D15" s="19">
        <v>6054</v>
      </c>
      <c r="E15" s="19">
        <v>7210</v>
      </c>
      <c r="F15" s="19">
        <v>8447</v>
      </c>
      <c r="G15" s="19">
        <v>7625</v>
      </c>
      <c r="H15" s="19">
        <v>1807</v>
      </c>
      <c r="I15" s="19">
        <v>398205</v>
      </c>
    </row>
    <row r="16" spans="2:10" x14ac:dyDescent="0.2">
      <c r="B16" s="13" t="s">
        <v>87</v>
      </c>
      <c r="C16" s="20">
        <v>117311</v>
      </c>
      <c r="D16" s="20">
        <v>1979</v>
      </c>
      <c r="E16" s="20">
        <v>2945</v>
      </c>
      <c r="F16" s="20">
        <v>3452</v>
      </c>
      <c r="G16" s="20">
        <v>3387</v>
      </c>
      <c r="H16" s="20">
        <v>767</v>
      </c>
      <c r="I16" s="20">
        <v>129841</v>
      </c>
    </row>
    <row r="17" spans="2:9" x14ac:dyDescent="0.2">
      <c r="B17" s="13" t="s">
        <v>88</v>
      </c>
      <c r="C17" s="20">
        <v>102184</v>
      </c>
      <c r="D17" s="20">
        <v>2880</v>
      </c>
      <c r="E17" s="20">
        <v>2068</v>
      </c>
      <c r="F17" s="20">
        <v>1997</v>
      </c>
      <c r="G17" s="20">
        <v>1066</v>
      </c>
      <c r="H17" s="20">
        <v>3</v>
      </c>
      <c r="I17" s="20">
        <v>110198</v>
      </c>
    </row>
    <row r="18" spans="2:9" x14ac:dyDescent="0.2">
      <c r="B18" s="13" t="s">
        <v>91</v>
      </c>
      <c r="C18" s="20">
        <v>54274</v>
      </c>
      <c r="D18" s="20">
        <v>117</v>
      </c>
      <c r="E18" s="20">
        <v>45</v>
      </c>
      <c r="F18" s="20">
        <v>38</v>
      </c>
      <c r="G18" s="20">
        <v>90</v>
      </c>
      <c r="H18" s="20">
        <v>7</v>
      </c>
      <c r="I18" s="20">
        <v>54571</v>
      </c>
    </row>
    <row r="19" spans="2:9" x14ac:dyDescent="0.2">
      <c r="B19" s="13" t="s">
        <v>89</v>
      </c>
      <c r="C19" s="20">
        <v>30149</v>
      </c>
      <c r="D19" s="20">
        <v>204</v>
      </c>
      <c r="E19" s="20">
        <v>587</v>
      </c>
      <c r="F19" s="20">
        <v>756</v>
      </c>
      <c r="G19" s="20">
        <v>449</v>
      </c>
      <c r="H19" s="20">
        <v>24</v>
      </c>
      <c r="I19" s="20">
        <v>32169</v>
      </c>
    </row>
    <row r="20" spans="2:9" x14ac:dyDescent="0.2">
      <c r="B20" s="13" t="s">
        <v>93</v>
      </c>
      <c r="C20" s="20">
        <v>25493</v>
      </c>
      <c r="D20" s="20">
        <v>210</v>
      </c>
      <c r="E20" s="20">
        <v>832</v>
      </c>
      <c r="F20" s="20">
        <v>1106</v>
      </c>
      <c r="G20" s="20">
        <v>857</v>
      </c>
      <c r="H20" s="20">
        <v>374</v>
      </c>
      <c r="I20" s="20">
        <v>28872</v>
      </c>
    </row>
    <row r="21" spans="2:9" x14ac:dyDescent="0.2">
      <c r="B21" s="13" t="s">
        <v>94</v>
      </c>
      <c r="C21" s="20">
        <v>10452</v>
      </c>
      <c r="D21" s="20">
        <v>249</v>
      </c>
      <c r="E21" s="20">
        <v>369</v>
      </c>
      <c r="F21" s="20">
        <v>568</v>
      </c>
      <c r="G21" s="21">
        <v>601</v>
      </c>
      <c r="H21" s="20">
        <v>222</v>
      </c>
      <c r="I21" s="20">
        <v>12461</v>
      </c>
    </row>
    <row r="22" spans="2:9" x14ac:dyDescent="0.2">
      <c r="B22" s="13" t="s">
        <v>90</v>
      </c>
      <c r="C22" s="20">
        <v>9969</v>
      </c>
      <c r="D22" s="20">
        <v>328</v>
      </c>
      <c r="E22" s="20">
        <v>297</v>
      </c>
      <c r="F22" s="20">
        <v>391</v>
      </c>
      <c r="G22" s="20">
        <v>898</v>
      </c>
      <c r="H22" s="20">
        <v>410</v>
      </c>
      <c r="I22" s="20">
        <v>12293</v>
      </c>
    </row>
    <row r="23" spans="2:9" x14ac:dyDescent="0.2">
      <c r="B23" s="13" t="s">
        <v>92</v>
      </c>
      <c r="C23" s="20">
        <v>1668</v>
      </c>
      <c r="D23" s="20">
        <v>76</v>
      </c>
      <c r="E23" s="20">
        <v>52</v>
      </c>
      <c r="F23" s="20">
        <v>73</v>
      </c>
      <c r="G23" s="20">
        <v>175</v>
      </c>
      <c r="H23" s="20">
        <v>0</v>
      </c>
      <c r="I23" s="20">
        <v>2044</v>
      </c>
    </row>
    <row r="24" spans="2:9" ht="15.75" x14ac:dyDescent="0.2">
      <c r="B24" s="13" t="s">
        <v>353</v>
      </c>
      <c r="C24" s="20">
        <v>15562</v>
      </c>
      <c r="D24" s="20">
        <v>11</v>
      </c>
      <c r="E24" s="20">
        <v>15</v>
      </c>
      <c r="F24" s="20">
        <v>66</v>
      </c>
      <c r="G24" s="20">
        <v>102</v>
      </c>
      <c r="H24" s="20">
        <v>0</v>
      </c>
      <c r="I24" s="20">
        <v>15756</v>
      </c>
    </row>
    <row r="25" spans="2:9" x14ac:dyDescent="0.2">
      <c r="B25" s="12" t="s">
        <v>106</v>
      </c>
      <c r="C25" s="19">
        <v>138227</v>
      </c>
      <c r="D25" s="19">
        <v>2378</v>
      </c>
      <c r="E25" s="19">
        <v>2436</v>
      </c>
      <c r="F25" s="19">
        <v>3715</v>
      </c>
      <c r="G25" s="19">
        <v>1028</v>
      </c>
      <c r="H25" s="19">
        <v>48</v>
      </c>
      <c r="I25" s="19">
        <v>147832</v>
      </c>
    </row>
    <row r="26" spans="2:9" x14ac:dyDescent="0.2">
      <c r="B26" s="13" t="s">
        <v>108</v>
      </c>
      <c r="C26" s="20">
        <v>64614</v>
      </c>
      <c r="D26" s="20">
        <v>543</v>
      </c>
      <c r="E26" s="20">
        <v>595</v>
      </c>
      <c r="F26" s="20">
        <v>254</v>
      </c>
      <c r="G26" s="20">
        <v>509</v>
      </c>
      <c r="H26" s="20">
        <v>48</v>
      </c>
      <c r="I26" s="20">
        <v>66563</v>
      </c>
    </row>
    <row r="27" spans="2:9" x14ac:dyDescent="0.2">
      <c r="B27" s="13" t="s">
        <v>5</v>
      </c>
      <c r="C27" s="20">
        <v>37785</v>
      </c>
      <c r="D27" s="20">
        <v>457</v>
      </c>
      <c r="E27" s="20">
        <v>286</v>
      </c>
      <c r="F27" s="20">
        <v>241</v>
      </c>
      <c r="G27" s="20">
        <v>74</v>
      </c>
      <c r="H27" s="20">
        <v>0</v>
      </c>
      <c r="I27" s="20">
        <v>38843</v>
      </c>
    </row>
    <row r="28" spans="2:9" x14ac:dyDescent="0.2">
      <c r="B28" s="13" t="s">
        <v>107</v>
      </c>
      <c r="C28" s="20">
        <v>27376</v>
      </c>
      <c r="D28" s="20">
        <v>1097</v>
      </c>
      <c r="E28" s="20">
        <v>1253</v>
      </c>
      <c r="F28" s="20">
        <v>2889</v>
      </c>
      <c r="G28" s="20">
        <v>360</v>
      </c>
      <c r="H28" s="20">
        <v>0</v>
      </c>
      <c r="I28" s="20">
        <v>32975</v>
      </c>
    </row>
    <row r="29" spans="2:9" x14ac:dyDescent="0.2">
      <c r="B29" s="13" t="s">
        <v>307</v>
      </c>
      <c r="C29" s="20">
        <v>1135</v>
      </c>
      <c r="D29" s="20">
        <v>122</v>
      </c>
      <c r="E29" s="20">
        <v>194</v>
      </c>
      <c r="F29" s="20">
        <v>98</v>
      </c>
      <c r="G29" s="20">
        <v>25</v>
      </c>
      <c r="H29" s="20">
        <v>0</v>
      </c>
      <c r="I29" s="20">
        <v>1574</v>
      </c>
    </row>
    <row r="30" spans="2:9" x14ac:dyDescent="0.2">
      <c r="B30" s="13" t="s">
        <v>308</v>
      </c>
      <c r="C30" s="20">
        <v>522</v>
      </c>
      <c r="D30" s="20">
        <v>44</v>
      </c>
      <c r="E30" s="20">
        <v>17</v>
      </c>
      <c r="F30" s="20">
        <v>171</v>
      </c>
      <c r="G30" s="20">
        <v>50</v>
      </c>
      <c r="H30" s="20">
        <v>0</v>
      </c>
      <c r="I30" s="20">
        <v>804</v>
      </c>
    </row>
    <row r="31" spans="2:9" x14ac:dyDescent="0.2">
      <c r="B31" s="13" t="s">
        <v>291</v>
      </c>
      <c r="C31" s="20">
        <v>4</v>
      </c>
      <c r="D31" s="20">
        <v>5</v>
      </c>
      <c r="E31" s="20">
        <v>7</v>
      </c>
      <c r="F31" s="20">
        <v>7</v>
      </c>
      <c r="G31" s="20">
        <v>10</v>
      </c>
      <c r="H31" s="20">
        <v>0</v>
      </c>
      <c r="I31" s="20">
        <v>33</v>
      </c>
    </row>
    <row r="32" spans="2:9" ht="15.75" x14ac:dyDescent="0.2">
      <c r="B32" s="13" t="s">
        <v>354</v>
      </c>
      <c r="C32" s="20">
        <v>6791</v>
      </c>
      <c r="D32" s="20">
        <v>110</v>
      </c>
      <c r="E32" s="20">
        <v>84</v>
      </c>
      <c r="F32" s="20">
        <v>55</v>
      </c>
      <c r="G32" s="20">
        <v>0</v>
      </c>
      <c r="H32" s="20">
        <v>0</v>
      </c>
      <c r="I32" s="20">
        <v>7040</v>
      </c>
    </row>
    <row r="33" spans="2:9" x14ac:dyDescent="0.2">
      <c r="B33" s="22" t="s">
        <v>95</v>
      </c>
      <c r="C33" s="19">
        <v>105038</v>
      </c>
      <c r="D33" s="19">
        <v>2636</v>
      </c>
      <c r="E33" s="19">
        <v>3730</v>
      </c>
      <c r="F33" s="19">
        <v>6932</v>
      </c>
      <c r="G33" s="19">
        <v>4396</v>
      </c>
      <c r="H33" s="19">
        <v>2929</v>
      </c>
      <c r="I33" s="19">
        <v>125661</v>
      </c>
    </row>
    <row r="34" spans="2:9" x14ac:dyDescent="0.2">
      <c r="B34" s="13" t="s">
        <v>96</v>
      </c>
      <c r="C34" s="20">
        <v>64630</v>
      </c>
      <c r="D34" s="20">
        <v>1170</v>
      </c>
      <c r="E34" s="20">
        <v>2562</v>
      </c>
      <c r="F34" s="20">
        <v>3061</v>
      </c>
      <c r="G34" s="20">
        <v>1882</v>
      </c>
      <c r="H34" s="20">
        <v>747</v>
      </c>
      <c r="I34" s="20">
        <v>74052</v>
      </c>
    </row>
    <row r="35" spans="2:9" x14ac:dyDescent="0.2">
      <c r="B35" s="13" t="s">
        <v>97</v>
      </c>
      <c r="C35" s="20">
        <v>38312</v>
      </c>
      <c r="D35" s="20">
        <v>1465</v>
      </c>
      <c r="E35" s="20">
        <v>1168</v>
      </c>
      <c r="F35" s="20">
        <v>3871</v>
      </c>
      <c r="G35" s="20">
        <v>2514</v>
      </c>
      <c r="H35" s="20">
        <v>2182</v>
      </c>
      <c r="I35" s="20">
        <v>49512</v>
      </c>
    </row>
    <row r="36" spans="2:9" ht="15.75" x14ac:dyDescent="0.2">
      <c r="B36" s="13" t="s">
        <v>355</v>
      </c>
      <c r="C36" s="20">
        <v>2096</v>
      </c>
      <c r="D36" s="20">
        <v>1</v>
      </c>
      <c r="E36" s="20">
        <v>0</v>
      </c>
      <c r="F36" s="20">
        <v>0</v>
      </c>
      <c r="G36" s="20">
        <v>0</v>
      </c>
      <c r="H36" s="20">
        <v>0</v>
      </c>
      <c r="I36" s="20">
        <v>2097</v>
      </c>
    </row>
    <row r="37" spans="2:9" x14ac:dyDescent="0.2">
      <c r="B37" s="12" t="s">
        <v>292</v>
      </c>
      <c r="C37" s="19">
        <v>21415</v>
      </c>
      <c r="D37" s="19">
        <v>1949</v>
      </c>
      <c r="E37" s="19">
        <v>2131</v>
      </c>
      <c r="F37" s="19">
        <v>1241</v>
      </c>
      <c r="G37" s="19">
        <v>1234</v>
      </c>
      <c r="H37" s="19">
        <v>119</v>
      </c>
      <c r="I37" s="19">
        <v>28089</v>
      </c>
    </row>
    <row r="38" spans="2:9" x14ac:dyDescent="0.2">
      <c r="B38" s="13" t="s">
        <v>99</v>
      </c>
      <c r="C38" s="20">
        <v>8567</v>
      </c>
      <c r="D38" s="20">
        <v>1093</v>
      </c>
      <c r="E38" s="20">
        <v>627</v>
      </c>
      <c r="F38" s="20">
        <v>294</v>
      </c>
      <c r="G38" s="20">
        <v>388</v>
      </c>
      <c r="H38" s="20">
        <v>39</v>
      </c>
      <c r="I38" s="20">
        <v>11008</v>
      </c>
    </row>
    <row r="39" spans="2:9" x14ac:dyDescent="0.2">
      <c r="B39" s="13" t="s">
        <v>101</v>
      </c>
      <c r="C39" s="20">
        <v>6077</v>
      </c>
      <c r="D39" s="20">
        <v>496</v>
      </c>
      <c r="E39" s="20">
        <v>670</v>
      </c>
      <c r="F39" s="20">
        <v>351</v>
      </c>
      <c r="G39" s="20">
        <v>528</v>
      </c>
      <c r="H39" s="20">
        <v>75</v>
      </c>
      <c r="I39" s="20">
        <v>8197</v>
      </c>
    </row>
    <row r="40" spans="2:9" x14ac:dyDescent="0.2">
      <c r="B40" s="13" t="s">
        <v>104</v>
      </c>
      <c r="C40" s="20">
        <v>2416</v>
      </c>
      <c r="D40" s="20">
        <v>164</v>
      </c>
      <c r="E40" s="20">
        <v>268</v>
      </c>
      <c r="F40" s="20">
        <v>260</v>
      </c>
      <c r="G40" s="20">
        <v>86</v>
      </c>
      <c r="H40" s="20">
        <v>0</v>
      </c>
      <c r="I40" s="20">
        <v>3194</v>
      </c>
    </row>
    <row r="41" spans="2:9" x14ac:dyDescent="0.2">
      <c r="B41" s="13" t="s">
        <v>98</v>
      </c>
      <c r="C41" s="20">
        <v>2075</v>
      </c>
      <c r="D41" s="20">
        <v>131</v>
      </c>
      <c r="E41" s="20">
        <v>461</v>
      </c>
      <c r="F41" s="20">
        <v>221</v>
      </c>
      <c r="G41" s="20">
        <v>93</v>
      </c>
      <c r="H41" s="20">
        <v>0</v>
      </c>
      <c r="I41" s="20">
        <v>2981</v>
      </c>
    </row>
    <row r="42" spans="2:9" x14ac:dyDescent="0.2">
      <c r="B42" s="13" t="s">
        <v>105</v>
      </c>
      <c r="C42" s="20">
        <v>2258</v>
      </c>
      <c r="D42" s="20">
        <v>65</v>
      </c>
      <c r="E42" s="20">
        <v>105</v>
      </c>
      <c r="F42" s="20">
        <v>115</v>
      </c>
      <c r="G42" s="20">
        <v>139</v>
      </c>
      <c r="H42" s="20">
        <v>5</v>
      </c>
      <c r="I42" s="20">
        <v>2687</v>
      </c>
    </row>
    <row r="43" spans="2:9" x14ac:dyDescent="0.2">
      <c r="B43" s="13" t="s">
        <v>337</v>
      </c>
      <c r="C43" s="20">
        <v>22</v>
      </c>
      <c r="D43" s="20">
        <v>0</v>
      </c>
      <c r="E43" s="20">
        <v>0</v>
      </c>
      <c r="F43" s="20">
        <v>0</v>
      </c>
      <c r="G43" s="20">
        <v>0</v>
      </c>
      <c r="H43" s="20">
        <v>0</v>
      </c>
      <c r="I43" s="20">
        <v>22</v>
      </c>
    </row>
    <row r="44" spans="2:9" x14ac:dyDescent="0.2">
      <c r="B44" s="12" t="s">
        <v>298</v>
      </c>
      <c r="C44" s="19">
        <v>5981</v>
      </c>
      <c r="D44" s="19">
        <v>34</v>
      </c>
      <c r="E44" s="19">
        <v>43</v>
      </c>
      <c r="F44" s="19">
        <v>316</v>
      </c>
      <c r="G44" s="19">
        <v>120</v>
      </c>
      <c r="H44" s="19">
        <v>7</v>
      </c>
      <c r="I44" s="19">
        <v>6501</v>
      </c>
    </row>
    <row r="45" spans="2:9" x14ac:dyDescent="0.2">
      <c r="B45" s="13" t="s">
        <v>309</v>
      </c>
      <c r="C45" s="20">
        <v>5915</v>
      </c>
      <c r="D45" s="20">
        <v>30</v>
      </c>
      <c r="E45" s="20">
        <v>36</v>
      </c>
      <c r="F45" s="20">
        <v>313</v>
      </c>
      <c r="G45" s="20">
        <v>120</v>
      </c>
      <c r="H45" s="20">
        <v>7</v>
      </c>
      <c r="I45" s="20">
        <v>6421</v>
      </c>
    </row>
    <row r="46" spans="2:9" ht="15.75" x14ac:dyDescent="0.2">
      <c r="B46" s="13" t="s">
        <v>356</v>
      </c>
      <c r="C46" s="20">
        <v>66</v>
      </c>
      <c r="D46" s="20">
        <v>4</v>
      </c>
      <c r="E46" s="20">
        <v>7</v>
      </c>
      <c r="F46" s="20">
        <v>3</v>
      </c>
      <c r="G46" s="20">
        <v>0</v>
      </c>
      <c r="H46" s="20">
        <v>0</v>
      </c>
      <c r="I46" s="20">
        <v>80</v>
      </c>
    </row>
    <row r="47" spans="2:9" x14ac:dyDescent="0.2">
      <c r="B47" s="12" t="s">
        <v>310</v>
      </c>
      <c r="C47" s="19">
        <v>3212</v>
      </c>
      <c r="D47" s="19">
        <v>268</v>
      </c>
      <c r="E47" s="19">
        <v>528</v>
      </c>
      <c r="F47" s="19">
        <v>608</v>
      </c>
      <c r="G47" s="19">
        <v>484</v>
      </c>
      <c r="H47" s="19">
        <v>29</v>
      </c>
      <c r="I47" s="19">
        <v>5129</v>
      </c>
    </row>
    <row r="48" spans="2:9" x14ac:dyDescent="0.2">
      <c r="B48" s="13" t="s">
        <v>230</v>
      </c>
      <c r="C48" s="20">
        <v>3207</v>
      </c>
      <c r="D48" s="20">
        <v>268</v>
      </c>
      <c r="E48" s="20">
        <v>528</v>
      </c>
      <c r="F48" s="20">
        <v>608</v>
      </c>
      <c r="G48" s="20">
        <v>484</v>
      </c>
      <c r="H48" s="20">
        <v>29</v>
      </c>
      <c r="I48" s="20">
        <v>5124</v>
      </c>
    </row>
    <row r="49" spans="2:9" ht="15" x14ac:dyDescent="0.25">
      <c r="B49" s="13" t="s">
        <v>338</v>
      </c>
      <c r="C49" s="199">
        <v>5</v>
      </c>
      <c r="D49" s="199">
        <v>0</v>
      </c>
      <c r="E49" s="199">
        <v>0</v>
      </c>
      <c r="F49" s="199">
        <v>0</v>
      </c>
      <c r="G49" s="199">
        <v>0</v>
      </c>
      <c r="H49" s="199">
        <v>0</v>
      </c>
      <c r="I49" s="20">
        <v>5</v>
      </c>
    </row>
    <row r="50" spans="2:9" x14ac:dyDescent="0.2">
      <c r="B50" s="12" t="s">
        <v>293</v>
      </c>
      <c r="C50" s="19">
        <v>2158</v>
      </c>
      <c r="D50" s="19">
        <v>269</v>
      </c>
      <c r="E50" s="19">
        <v>407</v>
      </c>
      <c r="F50" s="19">
        <v>649</v>
      </c>
      <c r="G50" s="19">
        <v>334</v>
      </c>
      <c r="H50" s="19">
        <v>21</v>
      </c>
      <c r="I50" s="19">
        <v>3838</v>
      </c>
    </row>
    <row r="51" spans="2:9" x14ac:dyDescent="0.2">
      <c r="B51" s="13" t="s">
        <v>100</v>
      </c>
      <c r="C51" s="20">
        <v>864</v>
      </c>
      <c r="D51" s="20">
        <v>214</v>
      </c>
      <c r="E51" s="20">
        <v>339</v>
      </c>
      <c r="F51" s="20">
        <v>369</v>
      </c>
      <c r="G51" s="20">
        <v>281</v>
      </c>
      <c r="H51" s="20">
        <v>16</v>
      </c>
      <c r="I51" s="20">
        <v>2083</v>
      </c>
    </row>
    <row r="52" spans="2:9" x14ac:dyDescent="0.2">
      <c r="B52" s="13" t="s">
        <v>103</v>
      </c>
      <c r="C52" s="20">
        <v>1147</v>
      </c>
      <c r="D52" s="20">
        <v>28</v>
      </c>
      <c r="E52" s="20">
        <v>41</v>
      </c>
      <c r="F52" s="20">
        <v>127</v>
      </c>
      <c r="G52" s="20">
        <v>34</v>
      </c>
      <c r="H52" s="20">
        <v>4</v>
      </c>
      <c r="I52" s="20">
        <v>1381</v>
      </c>
    </row>
    <row r="53" spans="2:9" x14ac:dyDescent="0.2">
      <c r="B53" s="13" t="s">
        <v>294</v>
      </c>
      <c r="C53" s="20">
        <v>147</v>
      </c>
      <c r="D53" s="20">
        <v>27</v>
      </c>
      <c r="E53" s="20">
        <v>27</v>
      </c>
      <c r="F53" s="20">
        <v>153</v>
      </c>
      <c r="G53" s="20">
        <v>19</v>
      </c>
      <c r="H53" s="20">
        <v>1</v>
      </c>
      <c r="I53" s="20">
        <v>374</v>
      </c>
    </row>
    <row r="54" spans="2:9" x14ac:dyDescent="0.2">
      <c r="B54" s="12" t="s">
        <v>295</v>
      </c>
      <c r="C54" s="19">
        <v>365</v>
      </c>
      <c r="D54" s="19">
        <v>18</v>
      </c>
      <c r="E54" s="19">
        <v>86</v>
      </c>
      <c r="F54" s="19">
        <v>372</v>
      </c>
      <c r="G54" s="19">
        <v>114</v>
      </c>
      <c r="H54" s="19">
        <v>0</v>
      </c>
      <c r="I54" s="19">
        <v>955</v>
      </c>
    </row>
    <row r="55" spans="2:9" x14ac:dyDescent="0.2">
      <c r="B55" s="13" t="s">
        <v>102</v>
      </c>
      <c r="C55" s="20">
        <v>107</v>
      </c>
      <c r="D55" s="20">
        <v>0</v>
      </c>
      <c r="E55" s="20">
        <v>20</v>
      </c>
      <c r="F55" s="20">
        <v>213</v>
      </c>
      <c r="G55" s="20">
        <v>61</v>
      </c>
      <c r="H55" s="20">
        <v>0</v>
      </c>
      <c r="I55" s="20">
        <v>401</v>
      </c>
    </row>
    <row r="56" spans="2:9" x14ac:dyDescent="0.2">
      <c r="B56" s="13" t="s">
        <v>297</v>
      </c>
      <c r="C56" s="20">
        <v>188</v>
      </c>
      <c r="D56" s="20">
        <v>15</v>
      </c>
      <c r="E56" s="20">
        <v>34</v>
      </c>
      <c r="F56" s="20">
        <v>28</v>
      </c>
      <c r="G56" s="20">
        <v>3</v>
      </c>
      <c r="H56" s="20">
        <v>0</v>
      </c>
      <c r="I56" s="20">
        <v>268</v>
      </c>
    </row>
    <row r="57" spans="2:9" x14ac:dyDescent="0.2">
      <c r="B57" s="13" t="s">
        <v>311</v>
      </c>
      <c r="C57" s="20">
        <v>0</v>
      </c>
      <c r="D57" s="20">
        <v>0</v>
      </c>
      <c r="E57" s="20">
        <v>0</v>
      </c>
      <c r="F57" s="20">
        <v>1</v>
      </c>
      <c r="G57" s="20">
        <v>35</v>
      </c>
      <c r="H57" s="20">
        <v>0</v>
      </c>
      <c r="I57" s="20">
        <v>36</v>
      </c>
    </row>
    <row r="58" spans="2:9" ht="16.5" x14ac:dyDescent="0.25">
      <c r="B58" s="13" t="s">
        <v>357</v>
      </c>
      <c r="C58" s="199">
        <v>70</v>
      </c>
      <c r="D58" s="199">
        <v>3</v>
      </c>
      <c r="E58" s="199">
        <v>32</v>
      </c>
      <c r="F58" s="199">
        <v>130</v>
      </c>
      <c r="G58" s="199">
        <v>15</v>
      </c>
      <c r="H58" s="199">
        <v>0</v>
      </c>
      <c r="I58" s="20">
        <v>250</v>
      </c>
    </row>
    <row r="59" spans="2:9" ht="14.25" x14ac:dyDescent="0.2">
      <c r="B59" s="12" t="s">
        <v>351</v>
      </c>
      <c r="C59" s="19">
        <v>261</v>
      </c>
      <c r="D59" s="19">
        <v>7</v>
      </c>
      <c r="E59" s="19">
        <v>17</v>
      </c>
      <c r="F59" s="19">
        <v>64</v>
      </c>
      <c r="G59" s="19">
        <v>0</v>
      </c>
      <c r="H59" s="19">
        <v>0</v>
      </c>
      <c r="I59" s="19">
        <v>349</v>
      </c>
    </row>
    <row r="60" spans="2:9" x14ac:dyDescent="0.2">
      <c r="B60" s="22" t="s">
        <v>299</v>
      </c>
      <c r="C60" s="19">
        <v>1191</v>
      </c>
      <c r="D60" s="19">
        <v>344</v>
      </c>
      <c r="E60" s="19">
        <v>1161</v>
      </c>
      <c r="F60" s="19">
        <v>3551</v>
      </c>
      <c r="G60" s="19">
        <v>4078</v>
      </c>
      <c r="H60" s="19">
        <v>1417</v>
      </c>
      <c r="I60" s="19">
        <v>11742</v>
      </c>
    </row>
    <row r="61" spans="2:9" x14ac:dyDescent="0.2">
      <c r="B61" s="13" t="s">
        <v>312</v>
      </c>
      <c r="C61" s="20">
        <v>148</v>
      </c>
      <c r="D61" s="20">
        <v>170</v>
      </c>
      <c r="E61" s="20">
        <v>816</v>
      </c>
      <c r="F61" s="20">
        <v>2782</v>
      </c>
      <c r="G61" s="20">
        <v>2464</v>
      </c>
      <c r="H61" s="20">
        <v>156</v>
      </c>
      <c r="I61" s="20">
        <v>6536</v>
      </c>
    </row>
    <row r="62" spans="2:9" x14ac:dyDescent="0.2">
      <c r="B62" s="13" t="s">
        <v>313</v>
      </c>
      <c r="C62" s="20">
        <v>0</v>
      </c>
      <c r="D62" s="20">
        <v>0</v>
      </c>
      <c r="E62" s="20">
        <v>1</v>
      </c>
      <c r="F62" s="20">
        <v>0</v>
      </c>
      <c r="G62" s="20">
        <v>524</v>
      </c>
      <c r="H62" s="20">
        <v>539</v>
      </c>
      <c r="I62" s="20">
        <v>1064</v>
      </c>
    </row>
    <row r="63" spans="2:9" x14ac:dyDescent="0.2">
      <c r="B63" s="13" t="s">
        <v>314</v>
      </c>
      <c r="C63" s="20">
        <v>0</v>
      </c>
      <c r="D63" s="20">
        <v>0</v>
      </c>
      <c r="E63" s="20">
        <v>0</v>
      </c>
      <c r="F63" s="20">
        <v>3</v>
      </c>
      <c r="G63" s="20">
        <v>273</v>
      </c>
      <c r="H63" s="20">
        <v>666</v>
      </c>
      <c r="I63" s="20">
        <v>942</v>
      </c>
    </row>
    <row r="64" spans="2:9" x14ac:dyDescent="0.2">
      <c r="B64" s="13" t="s">
        <v>315</v>
      </c>
      <c r="C64" s="20">
        <v>411</v>
      </c>
      <c r="D64" s="20">
        <v>18</v>
      </c>
      <c r="E64" s="20">
        <v>42</v>
      </c>
      <c r="F64" s="20">
        <v>126</v>
      </c>
      <c r="G64" s="20">
        <v>16</v>
      </c>
      <c r="H64" s="20">
        <v>21</v>
      </c>
      <c r="I64" s="20">
        <v>634</v>
      </c>
    </row>
    <row r="65" spans="2:9" x14ac:dyDescent="0.2">
      <c r="B65" s="13" t="s">
        <v>301</v>
      </c>
      <c r="C65" s="20">
        <v>221</v>
      </c>
      <c r="D65" s="20">
        <v>6</v>
      </c>
      <c r="E65" s="20">
        <v>65</v>
      </c>
      <c r="F65" s="20">
        <v>160</v>
      </c>
      <c r="G65" s="20">
        <v>105</v>
      </c>
      <c r="H65" s="20">
        <v>1</v>
      </c>
      <c r="I65" s="20">
        <v>558</v>
      </c>
    </row>
    <row r="66" spans="2:9" x14ac:dyDescent="0.2">
      <c r="B66" s="13" t="s">
        <v>316</v>
      </c>
      <c r="C66" s="20">
        <v>118</v>
      </c>
      <c r="D66" s="20">
        <v>58</v>
      </c>
      <c r="E66" s="20">
        <v>19</v>
      </c>
      <c r="F66" s="20">
        <v>86</v>
      </c>
      <c r="G66" s="20">
        <v>225</v>
      </c>
      <c r="H66" s="20">
        <v>19</v>
      </c>
      <c r="I66" s="20">
        <v>525</v>
      </c>
    </row>
    <row r="67" spans="2:9" x14ac:dyDescent="0.2">
      <c r="B67" s="13" t="s">
        <v>317</v>
      </c>
      <c r="C67" s="20">
        <v>81</v>
      </c>
      <c r="D67" s="20">
        <v>15</v>
      </c>
      <c r="E67" s="20">
        <v>87</v>
      </c>
      <c r="F67" s="20">
        <v>95</v>
      </c>
      <c r="G67" s="20">
        <v>13</v>
      </c>
      <c r="H67" s="20">
        <v>15</v>
      </c>
      <c r="I67" s="20">
        <v>306</v>
      </c>
    </row>
    <row r="68" spans="2:9" x14ac:dyDescent="0.2">
      <c r="B68" s="13" t="s">
        <v>332</v>
      </c>
      <c r="C68" s="20">
        <v>0</v>
      </c>
      <c r="D68" s="20">
        <v>0</v>
      </c>
      <c r="E68" s="20">
        <v>0</v>
      </c>
      <c r="F68" s="20">
        <v>53</v>
      </c>
      <c r="G68" s="20">
        <v>90</v>
      </c>
      <c r="H68" s="20">
        <v>0</v>
      </c>
      <c r="I68" s="20">
        <v>143</v>
      </c>
    </row>
    <row r="69" spans="2:9" ht="15.75" x14ac:dyDescent="0.2">
      <c r="B69" s="13" t="s">
        <v>352</v>
      </c>
      <c r="C69" s="20">
        <v>212</v>
      </c>
      <c r="D69" s="20">
        <v>77</v>
      </c>
      <c r="E69" s="20">
        <v>131</v>
      </c>
      <c r="F69" s="20">
        <v>246</v>
      </c>
      <c r="G69" s="20">
        <v>368</v>
      </c>
      <c r="H69" s="20">
        <v>0</v>
      </c>
      <c r="I69" s="20">
        <v>1034</v>
      </c>
    </row>
    <row r="70" spans="2:9" x14ac:dyDescent="0.2">
      <c r="B70" s="12" t="s">
        <v>10</v>
      </c>
      <c r="C70" s="19">
        <v>6817</v>
      </c>
      <c r="D70" s="19">
        <v>66</v>
      </c>
      <c r="E70" s="19">
        <v>155</v>
      </c>
      <c r="F70" s="19">
        <v>250</v>
      </c>
      <c r="G70" s="19">
        <v>460</v>
      </c>
      <c r="H70" s="19">
        <v>122</v>
      </c>
      <c r="I70" s="19">
        <v>7870</v>
      </c>
    </row>
    <row r="71" spans="2:9" x14ac:dyDescent="0.2">
      <c r="B71" s="18" t="s">
        <v>109</v>
      </c>
      <c r="C71" s="23">
        <v>651727</v>
      </c>
      <c r="D71" s="23">
        <v>14023</v>
      </c>
      <c r="E71" s="23">
        <v>17904</v>
      </c>
      <c r="F71" s="23">
        <v>26145</v>
      </c>
      <c r="G71" s="23">
        <v>19873</v>
      </c>
      <c r="H71" s="23">
        <v>6499</v>
      </c>
      <c r="I71" s="23">
        <v>736171</v>
      </c>
    </row>
    <row r="72" spans="2:9" x14ac:dyDescent="0.2">
      <c r="B72" s="94" t="s">
        <v>272</v>
      </c>
    </row>
    <row r="73" spans="2:9" x14ac:dyDescent="0.2">
      <c r="B73" s="94" t="s">
        <v>258</v>
      </c>
    </row>
    <row r="74" spans="2:9" x14ac:dyDescent="0.2">
      <c r="B74" s="94" t="s">
        <v>339</v>
      </c>
    </row>
    <row r="75" spans="2:9" x14ac:dyDescent="0.2">
      <c r="B75" s="94" t="s">
        <v>303</v>
      </c>
    </row>
    <row r="76" spans="2:9" x14ac:dyDescent="0.2">
      <c r="B76" s="94" t="s">
        <v>304</v>
      </c>
    </row>
    <row r="77" spans="2:9" x14ac:dyDescent="0.2">
      <c r="B77" s="94" t="s">
        <v>305</v>
      </c>
    </row>
    <row r="78" spans="2:9" x14ac:dyDescent="0.2">
      <c r="B78" s="94" t="s">
        <v>347</v>
      </c>
    </row>
    <row r="79" spans="2:9" x14ac:dyDescent="0.2">
      <c r="B79" s="94" t="s">
        <v>348</v>
      </c>
    </row>
    <row r="80" spans="2:9" x14ac:dyDescent="0.2">
      <c r="B80" s="94" t="s">
        <v>349</v>
      </c>
    </row>
    <row r="81" spans="2:2" x14ac:dyDescent="0.2">
      <c r="B81" s="94" t="s">
        <v>350</v>
      </c>
    </row>
    <row r="82" spans="2:2" x14ac:dyDescent="0.2">
      <c r="B82" s="94" t="s">
        <v>44</v>
      </c>
    </row>
  </sheetData>
  <mergeCells count="9">
    <mergeCell ref="B13:B14"/>
    <mergeCell ref="C13:H13"/>
    <mergeCell ref="I13:I14"/>
    <mergeCell ref="B2:I2"/>
    <mergeCell ref="B4:I7"/>
    <mergeCell ref="B9:I9"/>
    <mergeCell ref="B10:I10"/>
    <mergeCell ref="B11:I11"/>
    <mergeCell ref="B12:I1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3:I77"/>
  <sheetViews>
    <sheetView showGridLines="0" topLeftCell="A39" workbookViewId="0">
      <selection activeCell="C10" sqref="C10:I66"/>
    </sheetView>
  </sheetViews>
  <sheetFormatPr baseColWidth="10" defaultColWidth="8.7109375" defaultRowHeight="12.75" x14ac:dyDescent="0.2"/>
  <cols>
    <col min="1" max="1" width="8.7109375" style="36"/>
    <col min="2" max="2" width="26.28515625" style="36" customWidth="1"/>
    <col min="3" max="16384" width="8.7109375" style="36"/>
  </cols>
  <sheetData>
    <row r="3" spans="2:9" x14ac:dyDescent="0.2">
      <c r="B3" s="205" t="s">
        <v>114</v>
      </c>
      <c r="C3" s="205"/>
      <c r="D3" s="205"/>
      <c r="E3" s="205"/>
      <c r="F3" s="205"/>
      <c r="G3" s="205"/>
      <c r="H3" s="205"/>
      <c r="I3" s="205"/>
    </row>
    <row r="4" spans="2:9" x14ac:dyDescent="0.2">
      <c r="B4" s="205" t="s">
        <v>306</v>
      </c>
      <c r="C4" s="205"/>
      <c r="D4" s="205"/>
      <c r="E4" s="205"/>
      <c r="F4" s="205"/>
      <c r="G4" s="205"/>
      <c r="H4" s="205"/>
      <c r="I4" s="205"/>
    </row>
    <row r="5" spans="2:9" x14ac:dyDescent="0.2">
      <c r="B5" s="205" t="s">
        <v>84</v>
      </c>
      <c r="C5" s="205"/>
      <c r="D5" s="205"/>
      <c r="E5" s="205"/>
      <c r="F5" s="205"/>
      <c r="G5" s="205"/>
      <c r="H5" s="205"/>
      <c r="I5" s="205"/>
    </row>
    <row r="6" spans="2:9" x14ac:dyDescent="0.2">
      <c r="B6" s="207" t="s">
        <v>278</v>
      </c>
      <c r="C6" s="207"/>
      <c r="D6" s="207"/>
      <c r="E6" s="207"/>
      <c r="F6" s="207"/>
      <c r="G6" s="207"/>
      <c r="H6" s="207"/>
      <c r="I6" s="207"/>
    </row>
    <row r="7" spans="2:9" ht="4.5" customHeight="1" x14ac:dyDescent="0.2"/>
    <row r="8" spans="2:9" ht="14.25" x14ac:dyDescent="0.2">
      <c r="B8" s="235" t="s">
        <v>85</v>
      </c>
      <c r="C8" s="236" t="s">
        <v>209</v>
      </c>
      <c r="D8" s="237"/>
      <c r="E8" s="237"/>
      <c r="F8" s="237"/>
      <c r="G8" s="237"/>
      <c r="H8" s="238"/>
      <c r="I8" s="239" t="s">
        <v>2</v>
      </c>
    </row>
    <row r="9" spans="2:9" ht="14.25" x14ac:dyDescent="0.2">
      <c r="B9" s="235"/>
      <c r="C9" s="10" t="s">
        <v>302</v>
      </c>
      <c r="D9" s="11">
        <v>2021</v>
      </c>
      <c r="E9" s="11">
        <v>2022</v>
      </c>
      <c r="F9" s="11">
        <v>2023</v>
      </c>
      <c r="G9" s="11">
        <v>2024</v>
      </c>
      <c r="H9" s="11">
        <v>2025</v>
      </c>
      <c r="I9" s="239"/>
    </row>
    <row r="10" spans="2:9" x14ac:dyDescent="0.2">
      <c r="B10" s="12" t="s">
        <v>86</v>
      </c>
      <c r="C10" s="24">
        <v>0.56321435202162873</v>
      </c>
      <c r="D10" s="24">
        <v>0.43171931826285392</v>
      </c>
      <c r="E10" s="24">
        <v>0.40270330652368186</v>
      </c>
      <c r="F10" s="24">
        <v>0.32308280742015683</v>
      </c>
      <c r="G10" s="24">
        <v>0.3836864086952147</v>
      </c>
      <c r="H10" s="24">
        <v>0.27804277581166331</v>
      </c>
      <c r="I10" s="24">
        <v>0.54091372792462622</v>
      </c>
    </row>
    <row r="11" spans="2:9" x14ac:dyDescent="0.2">
      <c r="B11" s="13" t="s">
        <v>87</v>
      </c>
      <c r="C11" s="200">
        <v>0.18000021481387146</v>
      </c>
      <c r="D11" s="200">
        <v>0.14112529415959496</v>
      </c>
      <c r="E11" s="200">
        <v>0.16448838248436104</v>
      </c>
      <c r="F11" s="200">
        <v>0.13203289347867661</v>
      </c>
      <c r="G11" s="200">
        <v>0.17043224475418911</v>
      </c>
      <c r="H11" s="200">
        <v>0.11801815663948299</v>
      </c>
      <c r="I11" s="200">
        <v>0.17637342410934417</v>
      </c>
    </row>
    <row r="12" spans="2:9" x14ac:dyDescent="0.2">
      <c r="B12" s="13" t="s">
        <v>88</v>
      </c>
      <c r="C12" s="200">
        <v>0.15678957600344931</v>
      </c>
      <c r="D12" s="200">
        <v>0.20537688083862227</v>
      </c>
      <c r="E12" s="200">
        <v>0.11550491510277033</v>
      </c>
      <c r="F12" s="200">
        <v>7.6381717345572767E-2</v>
      </c>
      <c r="G12" s="200">
        <v>5.3640617923816233E-2</v>
      </c>
      <c r="H12" s="200">
        <v>4.6160947838128942E-4</v>
      </c>
      <c r="I12" s="200">
        <v>0.1496907647815521</v>
      </c>
    </row>
    <row r="13" spans="2:9" x14ac:dyDescent="0.2">
      <c r="B13" s="13" t="s">
        <v>91</v>
      </c>
      <c r="C13" s="200">
        <v>8.3277200422876452E-2</v>
      </c>
      <c r="D13" s="200">
        <v>8.3434357840690299E-3</v>
      </c>
      <c r="E13" s="200">
        <v>2.5134048257372654E-3</v>
      </c>
      <c r="F13" s="200">
        <v>1.4534327787339835E-3</v>
      </c>
      <c r="G13" s="200">
        <v>4.528757610828763E-3</v>
      </c>
      <c r="H13" s="200">
        <v>1.0770887828896753E-3</v>
      </c>
      <c r="I13" s="200">
        <v>7.4128157724224403E-2</v>
      </c>
    </row>
    <row r="14" spans="2:9" x14ac:dyDescent="0.2">
      <c r="B14" s="13" t="s">
        <v>89</v>
      </c>
      <c r="C14" s="200">
        <v>4.626016721725508E-2</v>
      </c>
      <c r="D14" s="200">
        <v>1.454752905940241E-2</v>
      </c>
      <c r="E14" s="200">
        <v>3.2785969615728328E-2</v>
      </c>
      <c r="F14" s="200">
        <v>2.891566265060241E-2</v>
      </c>
      <c r="G14" s="200">
        <v>2.2593468525134604E-2</v>
      </c>
      <c r="H14" s="200">
        <v>3.6928758270503154E-3</v>
      </c>
      <c r="I14" s="200">
        <v>4.3697727837689881E-2</v>
      </c>
    </row>
    <row r="15" spans="2:9" x14ac:dyDescent="0.2">
      <c r="B15" s="13" t="s">
        <v>93</v>
      </c>
      <c r="C15" s="200">
        <v>3.9116071606669661E-2</v>
      </c>
      <c r="D15" s="200">
        <v>1.497539756114954E-2</v>
      </c>
      <c r="E15" s="200">
        <v>4.6470062555853439E-2</v>
      </c>
      <c r="F15" s="200">
        <v>4.2302543507362782E-2</v>
      </c>
      <c r="G15" s="200">
        <v>4.3123836360891663E-2</v>
      </c>
      <c r="H15" s="200">
        <v>5.7547314971534085E-2</v>
      </c>
      <c r="I15" s="200">
        <v>3.9219148811892889E-2</v>
      </c>
    </row>
    <row r="16" spans="2:9" x14ac:dyDescent="0.2">
      <c r="B16" s="13" t="s">
        <v>94</v>
      </c>
      <c r="C16" s="200">
        <v>1.6037389888711069E-2</v>
      </c>
      <c r="D16" s="200">
        <v>1.7756542822505883E-2</v>
      </c>
      <c r="E16" s="200">
        <v>2.0609919571045576E-2</v>
      </c>
      <c r="F16" s="200">
        <v>2.1724995218971123E-2</v>
      </c>
      <c r="G16" s="200">
        <v>3.0242036934534294E-2</v>
      </c>
      <c r="H16" s="200">
        <v>3.4159101400215421E-2</v>
      </c>
      <c r="I16" s="200">
        <v>1.6926773806629165E-2</v>
      </c>
    </row>
    <row r="17" spans="2:9" x14ac:dyDescent="0.2">
      <c r="B17" s="13" t="s">
        <v>90</v>
      </c>
      <c r="C17" s="200">
        <v>1.5296282032200599E-2</v>
      </c>
      <c r="D17" s="200">
        <v>2.3390144762176424E-2</v>
      </c>
      <c r="E17" s="200">
        <v>1.6588471849865952E-2</v>
      </c>
      <c r="F17" s="200">
        <v>1.4955058328552304E-2</v>
      </c>
      <c r="G17" s="200">
        <v>4.5186937050269209E-2</v>
      </c>
      <c r="H17" s="200">
        <v>6.3086628712109558E-2</v>
      </c>
      <c r="I17" s="200">
        <v>1.6698565958180912E-2</v>
      </c>
    </row>
    <row r="18" spans="2:9" x14ac:dyDescent="0.2">
      <c r="B18" s="13" t="s">
        <v>92</v>
      </c>
      <c r="C18" s="200">
        <v>2.5593538398746714E-3</v>
      </c>
      <c r="D18" s="200">
        <v>5.4196676887969765E-3</v>
      </c>
      <c r="E18" s="200">
        <v>2.9043789097408399E-3</v>
      </c>
      <c r="F18" s="200">
        <v>2.7921208644100209E-3</v>
      </c>
      <c r="G18" s="200">
        <v>8.8059175766114824E-3</v>
      </c>
      <c r="H18" s="200">
        <v>0</v>
      </c>
      <c r="I18" s="200">
        <v>2.776528822787097E-3</v>
      </c>
    </row>
    <row r="19" spans="2:9" ht="15.75" x14ac:dyDescent="0.2">
      <c r="B19" s="13" t="s">
        <v>353</v>
      </c>
      <c r="C19" s="200">
        <v>2.3878096196720405E-2</v>
      </c>
      <c r="D19" s="200">
        <v>7.8442558653640446E-4</v>
      </c>
      <c r="E19" s="200">
        <v>8.3780160857908849E-4</v>
      </c>
      <c r="F19" s="200">
        <v>2.5243832472748137E-3</v>
      </c>
      <c r="G19" s="200">
        <v>5.1325919589392645E-3</v>
      </c>
      <c r="H19" s="200">
        <v>0</v>
      </c>
      <c r="I19" s="200">
        <v>2.1402636072325586E-2</v>
      </c>
    </row>
    <row r="20" spans="2:9" x14ac:dyDescent="0.2">
      <c r="B20" s="12" t="s">
        <v>106</v>
      </c>
      <c r="C20" s="24">
        <v>0.21209340720884662</v>
      </c>
      <c r="D20" s="24">
        <v>0.1779219853098481</v>
      </c>
      <c r="E20" s="24">
        <v>0.13605898123324398</v>
      </c>
      <c r="F20" s="24">
        <v>0.14209217823675654</v>
      </c>
      <c r="G20" s="24">
        <v>5.1728475821466315E-2</v>
      </c>
      <c r="H20" s="24">
        <v>7.3857516541006307E-3</v>
      </c>
      <c r="I20" s="24">
        <v>0.20081203959406171</v>
      </c>
    </row>
    <row r="21" spans="2:9" x14ac:dyDescent="0.2">
      <c r="B21" s="13" t="s">
        <v>108</v>
      </c>
      <c r="C21" s="25">
        <v>9.9142739214425665E-2</v>
      </c>
      <c r="D21" s="25">
        <v>3.8722099408115239E-2</v>
      </c>
      <c r="E21" s="25">
        <v>3.3232797140303839E-2</v>
      </c>
      <c r="F21" s="25">
        <v>9.7150506789061009E-3</v>
      </c>
      <c r="G21" s="25">
        <v>2.5612640265687114E-2</v>
      </c>
      <c r="H21" s="25">
        <v>7.3857516541006307E-3</v>
      </c>
      <c r="I21" s="25">
        <v>9.0417851287268855E-2</v>
      </c>
    </row>
    <row r="22" spans="2:9" x14ac:dyDescent="0.2">
      <c r="B22" s="13" t="s">
        <v>5</v>
      </c>
      <c r="C22" s="25">
        <v>5.7976729520182534E-2</v>
      </c>
      <c r="D22" s="25">
        <v>3.2589317549739712E-2</v>
      </c>
      <c r="E22" s="25">
        <v>1.5974084003574619E-2</v>
      </c>
      <c r="F22" s="25">
        <v>9.2178236756550007E-3</v>
      </c>
      <c r="G22" s="25">
        <v>3.7236451466814272E-3</v>
      </c>
      <c r="H22" s="25">
        <v>0</v>
      </c>
      <c r="I22" s="25">
        <v>5.2763556293306854E-2</v>
      </c>
    </row>
    <row r="23" spans="2:9" x14ac:dyDescent="0.2">
      <c r="B23" s="13" t="s">
        <v>107</v>
      </c>
      <c r="C23" s="25">
        <v>4.2005318177703241E-2</v>
      </c>
      <c r="D23" s="25">
        <v>7.8228624402766886E-2</v>
      </c>
      <c r="E23" s="25">
        <v>6.9984361036639853E-2</v>
      </c>
      <c r="F23" s="25">
        <v>0.11049913941480206</v>
      </c>
      <c r="G23" s="25">
        <v>1.8115030443315052E-2</v>
      </c>
      <c r="H23" s="25">
        <v>0</v>
      </c>
      <c r="I23" s="25">
        <v>4.4792582158221392E-2</v>
      </c>
    </row>
    <row r="24" spans="2:9" x14ac:dyDescent="0.2">
      <c r="B24" s="13" t="s">
        <v>307</v>
      </c>
      <c r="C24" s="25">
        <v>1.7415267435598033E-3</v>
      </c>
      <c r="D24" s="25">
        <v>8.6999928688583049E-3</v>
      </c>
      <c r="E24" s="25">
        <v>1.0835567470956211E-2</v>
      </c>
      <c r="F24" s="25">
        <v>3.7483266398929049E-3</v>
      </c>
      <c r="G24" s="25">
        <v>1.2579882252302119E-3</v>
      </c>
      <c r="H24" s="25">
        <v>0</v>
      </c>
      <c r="I24" s="25">
        <v>2.1380901991520994E-3</v>
      </c>
    </row>
    <row r="25" spans="2:9" x14ac:dyDescent="0.2">
      <c r="B25" s="13" t="s">
        <v>308</v>
      </c>
      <c r="C25" s="25">
        <v>8.0094886355790075E-4</v>
      </c>
      <c r="D25" s="25">
        <v>3.1377023461456178E-3</v>
      </c>
      <c r="E25" s="25">
        <v>9.4950848972296688E-4</v>
      </c>
      <c r="F25" s="25">
        <v>6.5404475043029263E-3</v>
      </c>
      <c r="G25" s="25">
        <v>2.5159764504604238E-3</v>
      </c>
      <c r="H25" s="25">
        <v>0</v>
      </c>
      <c r="I25" s="25">
        <v>1.0921375604309325E-3</v>
      </c>
    </row>
    <row r="26" spans="2:9" x14ac:dyDescent="0.2">
      <c r="B26" s="13" t="s">
        <v>291</v>
      </c>
      <c r="C26" s="25">
        <v>6.1375391843517304E-6</v>
      </c>
      <c r="D26" s="25">
        <v>8.6999928688583049E-3</v>
      </c>
      <c r="E26" s="25">
        <v>3.9097408400357465E-4</v>
      </c>
      <c r="F26" s="25">
        <v>2.6773761713520751E-4</v>
      </c>
      <c r="G26" s="25">
        <v>5.0319529009208469E-4</v>
      </c>
      <c r="H26" s="25">
        <v>0</v>
      </c>
      <c r="I26" s="25">
        <v>2.1380901991520994E-3</v>
      </c>
    </row>
    <row r="27" spans="2:9" ht="15.75" x14ac:dyDescent="0.2">
      <c r="B27" s="13" t="s">
        <v>354</v>
      </c>
      <c r="C27" s="25">
        <v>1.0420007150233149E-2</v>
      </c>
      <c r="D27" s="25">
        <v>7.8442558653640439E-3</v>
      </c>
      <c r="E27" s="25">
        <v>4.6916890080428951E-3</v>
      </c>
      <c r="F27" s="25">
        <v>2.1036527060623446E-3</v>
      </c>
      <c r="G27" s="25">
        <v>0</v>
      </c>
      <c r="H27" s="25">
        <v>0</v>
      </c>
      <c r="I27" s="25">
        <v>9.562995554022095E-3</v>
      </c>
    </row>
    <row r="28" spans="2:9" x14ac:dyDescent="0.2">
      <c r="B28" s="22" t="s">
        <v>95</v>
      </c>
      <c r="C28" s="24">
        <v>0.16116871021148427</v>
      </c>
      <c r="D28" s="24">
        <v>0.18797689510090565</v>
      </c>
      <c r="E28" s="24">
        <v>0.20833333333333334</v>
      </c>
      <c r="F28" s="24">
        <v>0.26513673742589405</v>
      </c>
      <c r="G28" s="24">
        <v>0.22120464952448043</v>
      </c>
      <c r="H28" s="24">
        <v>0.45068472072626553</v>
      </c>
      <c r="I28" s="24">
        <v>0.17069539549914353</v>
      </c>
    </row>
    <row r="29" spans="2:9" x14ac:dyDescent="0.2">
      <c r="B29" s="13" t="s">
        <v>96</v>
      </c>
      <c r="C29" s="25">
        <v>9.9167289371163078E-2</v>
      </c>
      <c r="D29" s="25">
        <v>8.3434357840690296E-2</v>
      </c>
      <c r="E29" s="25">
        <v>0.14309651474530832</v>
      </c>
      <c r="F29" s="25">
        <v>0.11707783515012431</v>
      </c>
      <c r="G29" s="25">
        <v>9.4701353595330343E-2</v>
      </c>
      <c r="H29" s="25">
        <v>0.11494076011694107</v>
      </c>
      <c r="I29" s="25">
        <v>0.10059075948386992</v>
      </c>
    </row>
    <row r="30" spans="2:9" x14ac:dyDescent="0.2">
      <c r="B30" s="13" t="s">
        <v>97</v>
      </c>
      <c r="C30" s="25">
        <v>5.878535030772087E-2</v>
      </c>
      <c r="D30" s="25">
        <v>0.10447122584325751</v>
      </c>
      <c r="E30" s="25">
        <v>6.523681858802502E-2</v>
      </c>
      <c r="F30" s="25">
        <v>0.14805890227576973</v>
      </c>
      <c r="G30" s="25">
        <v>0.12650329592915011</v>
      </c>
      <c r="H30" s="25">
        <v>0.33574396060932449</v>
      </c>
      <c r="I30" s="25">
        <v>6.7256113049821306E-2</v>
      </c>
    </row>
    <row r="31" spans="2:9" ht="15.75" x14ac:dyDescent="0.2">
      <c r="B31" s="13" t="s">
        <v>355</v>
      </c>
      <c r="C31" s="25">
        <v>3.2160705326003064E-3</v>
      </c>
      <c r="D31" s="25">
        <v>7.1311416957854957E-5</v>
      </c>
      <c r="E31" s="25">
        <v>0</v>
      </c>
      <c r="F31" s="25">
        <v>0</v>
      </c>
      <c r="G31" s="25">
        <v>0</v>
      </c>
      <c r="H31" s="25">
        <v>0</v>
      </c>
      <c r="I31" s="25">
        <v>2.8485229654523201E-3</v>
      </c>
    </row>
    <row r="32" spans="2:9" x14ac:dyDescent="0.2">
      <c r="B32" s="12" t="s">
        <v>292</v>
      </c>
      <c r="C32" s="24">
        <v>2.6176604621260129E-2</v>
      </c>
      <c r="D32" s="24">
        <v>0.12500891392711974</v>
      </c>
      <c r="E32" s="24">
        <v>8.7410634495084905E-2</v>
      </c>
      <c r="F32" s="24">
        <v>3.4614649072480394E-2</v>
      </c>
      <c r="G32" s="24">
        <v>5.0420168067226892E-2</v>
      </c>
      <c r="H32" s="24">
        <v>1.7541160178488998E-2</v>
      </c>
      <c r="I32" s="24">
        <v>3.8155537232517987E-2</v>
      </c>
    </row>
    <row r="33" spans="2:9" x14ac:dyDescent="0.2">
      <c r="B33" s="13" t="s">
        <v>99</v>
      </c>
      <c r="C33" s="25">
        <v>1.3145074548085318E-2</v>
      </c>
      <c r="D33" s="25">
        <v>7.7943378734935467E-2</v>
      </c>
      <c r="E33" s="25">
        <v>3.5020107238605901E-2</v>
      </c>
      <c r="F33" s="25">
        <v>1.1244979919678716E-2</v>
      </c>
      <c r="G33" s="25">
        <v>1.9523977255572887E-2</v>
      </c>
      <c r="H33" s="25">
        <v>6.0009232189567625E-3</v>
      </c>
      <c r="I33" s="25">
        <v>1.4953047593561822E-2</v>
      </c>
    </row>
    <row r="34" spans="2:9" x14ac:dyDescent="0.2">
      <c r="B34" s="13" t="s">
        <v>101</v>
      </c>
      <c r="C34" s="25">
        <v>9.3244564058263656E-3</v>
      </c>
      <c r="D34" s="25">
        <v>3.5370462811096057E-2</v>
      </c>
      <c r="E34" s="25">
        <v>3.7421805183199285E-2</v>
      </c>
      <c r="F34" s="25">
        <v>1.3425129087779691E-2</v>
      </c>
      <c r="G34" s="25">
        <v>2.6568711316862073E-2</v>
      </c>
      <c r="H34" s="25">
        <v>1.1540236959532236E-2</v>
      </c>
      <c r="I34" s="25">
        <v>1.1134641272204419E-2</v>
      </c>
    </row>
    <row r="35" spans="2:9" x14ac:dyDescent="0.2">
      <c r="B35" s="13" t="s">
        <v>104</v>
      </c>
      <c r="C35" s="25">
        <v>3.7070736673484451E-3</v>
      </c>
      <c r="D35" s="25">
        <v>1.1695072381088212E-2</v>
      </c>
      <c r="E35" s="25">
        <v>1.4968722073279714E-2</v>
      </c>
      <c r="F35" s="25">
        <v>9.944540065021993E-3</v>
      </c>
      <c r="G35" s="25">
        <v>4.3274794947919292E-3</v>
      </c>
      <c r="H35" s="25">
        <v>0</v>
      </c>
      <c r="I35" s="25">
        <v>4.3386658806174108E-3</v>
      </c>
    </row>
    <row r="36" spans="2:9" x14ac:dyDescent="0.2">
      <c r="B36" s="13" t="s">
        <v>98</v>
      </c>
      <c r="C36" s="25">
        <v>3.1838484518824598E-3</v>
      </c>
      <c r="D36" s="25">
        <v>9.3417956214789984E-3</v>
      </c>
      <c r="E36" s="25">
        <v>2.5748436103663987E-2</v>
      </c>
      <c r="F36" s="25">
        <v>8.4528590552686942E-3</v>
      </c>
      <c r="G36" s="25">
        <v>4.679716197856388E-3</v>
      </c>
      <c r="H36" s="25">
        <v>0</v>
      </c>
      <c r="I36" s="25">
        <v>4.0493309299062313E-3</v>
      </c>
    </row>
    <row r="37" spans="2:9" x14ac:dyDescent="0.2">
      <c r="B37" s="13" t="s">
        <v>105</v>
      </c>
      <c r="C37" s="25">
        <v>3.4646408695665517E-3</v>
      </c>
      <c r="D37" s="25">
        <v>4.6352421022605719E-3</v>
      </c>
      <c r="E37" s="25">
        <v>5.8646112600536189E-3</v>
      </c>
      <c r="F37" s="25">
        <v>4.3985465672212662E-3</v>
      </c>
      <c r="G37" s="25">
        <v>6.9944145322799779E-3</v>
      </c>
      <c r="H37" s="25">
        <v>7.6934913063548237E-4</v>
      </c>
      <c r="I37" s="25">
        <v>3.6499671951217855E-3</v>
      </c>
    </row>
    <row r="38" spans="2:9" x14ac:dyDescent="0.2">
      <c r="B38" s="13" t="s">
        <v>337</v>
      </c>
      <c r="C38" s="25">
        <v>3.3756465513934515E-5</v>
      </c>
      <c r="D38" s="25">
        <v>0</v>
      </c>
      <c r="E38" s="25">
        <v>0</v>
      </c>
      <c r="F38" s="25">
        <v>0</v>
      </c>
      <c r="G38" s="25">
        <v>0</v>
      </c>
      <c r="H38" s="25">
        <v>0</v>
      </c>
      <c r="I38" s="25">
        <v>2.9884361106319048E-5</v>
      </c>
    </row>
    <row r="39" spans="2:9" x14ac:dyDescent="0.2">
      <c r="B39" s="12" t="s">
        <v>298</v>
      </c>
      <c r="C39" s="24">
        <v>9.1771554654019247E-3</v>
      </c>
      <c r="D39" s="24">
        <v>2.4245881765670683E-3</v>
      </c>
      <c r="E39" s="24">
        <v>2.401697944593387E-3</v>
      </c>
      <c r="F39" s="24">
        <v>1.2086441002103652E-2</v>
      </c>
      <c r="G39" s="24">
        <v>6.0383434811050168E-3</v>
      </c>
      <c r="H39" s="24">
        <v>1.0770887828896753E-3</v>
      </c>
      <c r="I39" s="24">
        <v>8.8308287069172788E-3</v>
      </c>
    </row>
    <row r="40" spans="2:9" x14ac:dyDescent="0.2">
      <c r="B40" s="13" t="s">
        <v>309</v>
      </c>
      <c r="C40" s="25">
        <v>9.0758860688601208E-3</v>
      </c>
      <c r="D40" s="25">
        <v>2.1393425087356485E-3</v>
      </c>
      <c r="E40" s="25">
        <v>2.0107238605898124E-3</v>
      </c>
      <c r="F40" s="25">
        <v>1.1971696309045706E-2</v>
      </c>
      <c r="G40" s="25">
        <v>6.0383434811050168E-3</v>
      </c>
      <c r="H40" s="25">
        <v>1.0770887828896753E-3</v>
      </c>
      <c r="I40" s="25">
        <v>8.7221583028943006E-3</v>
      </c>
    </row>
    <row r="41" spans="2:9" ht="15.75" x14ac:dyDescent="0.2">
      <c r="B41" s="13" t="s">
        <v>356</v>
      </c>
      <c r="C41" s="25">
        <v>1.0126939654180355E-4</v>
      </c>
      <c r="D41" s="25">
        <v>2.8524566783141983E-4</v>
      </c>
      <c r="E41" s="25">
        <v>3.9097408400357465E-4</v>
      </c>
      <c r="F41" s="25">
        <v>1.1474469305794607E-4</v>
      </c>
      <c r="G41" s="25">
        <v>0</v>
      </c>
      <c r="H41" s="25">
        <v>0</v>
      </c>
      <c r="I41" s="25">
        <v>1.0867040402297835E-4</v>
      </c>
    </row>
    <row r="42" spans="2:9" x14ac:dyDescent="0.2">
      <c r="B42" s="12" t="s">
        <v>310</v>
      </c>
      <c r="C42" s="24">
        <v>4.9284439650344397E-3</v>
      </c>
      <c r="D42" s="24">
        <v>1.9111459744705128E-2</v>
      </c>
      <c r="E42" s="24">
        <v>2.9490616621983913E-2</v>
      </c>
      <c r="F42" s="24">
        <v>2.3254924459743736E-2</v>
      </c>
      <c r="G42" s="24">
        <v>2.4354652040456903E-2</v>
      </c>
      <c r="H42" s="24">
        <v>4.4622249576857977E-3</v>
      </c>
      <c r="I42" s="24">
        <v>6.9671312779231998E-3</v>
      </c>
    </row>
    <row r="43" spans="2:9" x14ac:dyDescent="0.2">
      <c r="B43" s="13" t="s">
        <v>230</v>
      </c>
      <c r="C43" s="25">
        <v>4.9207720410539999E-3</v>
      </c>
      <c r="D43" s="25">
        <v>1.9111459744705128E-2</v>
      </c>
      <c r="E43" s="25">
        <v>2.9490616621983913E-2</v>
      </c>
      <c r="F43" s="25">
        <v>2.3254924459743736E-2</v>
      </c>
      <c r="G43" s="25">
        <v>2.4354652040456903E-2</v>
      </c>
      <c r="H43" s="25">
        <v>4.4622249576857977E-3</v>
      </c>
      <c r="I43" s="25">
        <v>6.9603393776717639E-3</v>
      </c>
    </row>
    <row r="44" spans="2:9" x14ac:dyDescent="0.2">
      <c r="B44" s="13" t="s">
        <v>338</v>
      </c>
      <c r="C44" s="25">
        <v>7.6719239804396621E-6</v>
      </c>
      <c r="D44" s="25">
        <v>0</v>
      </c>
      <c r="E44" s="25">
        <v>0</v>
      </c>
      <c r="F44" s="25">
        <v>0</v>
      </c>
      <c r="G44" s="25">
        <v>0</v>
      </c>
      <c r="H44" s="25">
        <v>0</v>
      </c>
      <c r="I44" s="25">
        <v>6.7919002514361469E-6</v>
      </c>
    </row>
    <row r="45" spans="2:9" x14ac:dyDescent="0.2">
      <c r="B45" s="12" t="s">
        <v>293</v>
      </c>
      <c r="C45" s="24">
        <v>4.8455871860456912E-3</v>
      </c>
      <c r="D45" s="24">
        <v>1.9254082578620837E-2</v>
      </c>
      <c r="E45" s="24">
        <v>2.3514298480786414E-2</v>
      </c>
      <c r="F45" s="24">
        <v>2.3828647925033468E-2</v>
      </c>
      <c r="G45" s="24">
        <v>1.7561515624213757E-2</v>
      </c>
      <c r="H45" s="24">
        <v>3.6928758270503154E-3</v>
      </c>
      <c r="I45" s="24">
        <v>5.2134626330023869E-3</v>
      </c>
    </row>
    <row r="46" spans="2:9" x14ac:dyDescent="0.2">
      <c r="B46" s="13" t="s">
        <v>100</v>
      </c>
      <c r="C46" s="25">
        <v>1.3257084638199736E-3</v>
      </c>
      <c r="D46" s="25">
        <v>1.526064322898096E-2</v>
      </c>
      <c r="E46" s="25">
        <v>1.8934316353887398E-2</v>
      </c>
      <c r="F46" s="25">
        <v>1.4113597246127367E-2</v>
      </c>
      <c r="G46" s="25">
        <v>1.4139787651587582E-2</v>
      </c>
      <c r="H46" s="25">
        <v>2.4619172180335436E-3</v>
      </c>
      <c r="I46" s="25">
        <v>2.829505644748299E-3</v>
      </c>
    </row>
    <row r="47" spans="2:9" x14ac:dyDescent="0.2">
      <c r="B47" s="13" t="s">
        <v>103</v>
      </c>
      <c r="C47" s="25">
        <v>1.7599393611128587E-3</v>
      </c>
      <c r="D47" s="25">
        <v>1.9967196748199387E-3</v>
      </c>
      <c r="E47" s="25">
        <v>2.2899910634495086E-3</v>
      </c>
      <c r="F47" s="25">
        <v>4.8575253394530504E-3</v>
      </c>
      <c r="G47" s="25">
        <v>1.710863986313088E-3</v>
      </c>
      <c r="H47" s="25">
        <v>6.1547930450838589E-4</v>
      </c>
      <c r="I47" s="25">
        <v>1.875922849446664E-3</v>
      </c>
    </row>
    <row r="48" spans="2:9" x14ac:dyDescent="0.2">
      <c r="B48" s="13" t="s">
        <v>294</v>
      </c>
      <c r="C48" s="25">
        <v>1.7599393611128587E-3</v>
      </c>
      <c r="D48" s="25">
        <v>1.9967196748199387E-3</v>
      </c>
      <c r="E48" s="25">
        <v>2.2899910634495086E-3</v>
      </c>
      <c r="F48" s="25">
        <v>4.8575253394530504E-3</v>
      </c>
      <c r="G48" s="25">
        <v>1.710863986313088E-3</v>
      </c>
      <c r="H48" s="25">
        <v>6.1547930450838589E-4</v>
      </c>
      <c r="I48" s="25">
        <v>5.0803413880742387E-4</v>
      </c>
    </row>
    <row r="49" spans="2:9" x14ac:dyDescent="0.2">
      <c r="B49" s="12" t="s">
        <v>295</v>
      </c>
      <c r="C49" s="24">
        <v>5.6005045057209535E-4</v>
      </c>
      <c r="D49" s="24">
        <v>1.283605505241389E-3</v>
      </c>
      <c r="E49" s="24">
        <v>4.8033958891867739E-3</v>
      </c>
      <c r="F49" s="24">
        <v>1.4228341939185313E-2</v>
      </c>
      <c r="G49" s="24">
        <v>5.736426307049766E-3</v>
      </c>
      <c r="H49" s="24">
        <v>0</v>
      </c>
      <c r="I49" s="24">
        <v>1.2972529480243041E-3</v>
      </c>
    </row>
    <row r="50" spans="2:9" x14ac:dyDescent="0.2">
      <c r="B50" s="13" t="s">
        <v>102</v>
      </c>
      <c r="C50" s="200">
        <v>1.6417917318140878E-4</v>
      </c>
      <c r="D50" s="200">
        <v>0</v>
      </c>
      <c r="E50" s="200">
        <v>1.1170688114387846E-3</v>
      </c>
      <c r="F50" s="200">
        <v>8.1468732071141702E-3</v>
      </c>
      <c r="G50" s="200">
        <v>3.0694912695617168E-3</v>
      </c>
      <c r="H50" s="200">
        <v>0</v>
      </c>
      <c r="I50" s="200">
        <v>5.44710400165179E-4</v>
      </c>
    </row>
    <row r="51" spans="2:9" x14ac:dyDescent="0.2">
      <c r="B51" s="13" t="s">
        <v>297</v>
      </c>
      <c r="C51" s="200">
        <v>2.884643416645313E-4</v>
      </c>
      <c r="D51" s="200">
        <v>1.0696712543678242E-3</v>
      </c>
      <c r="E51" s="200">
        <v>1.8990169794459338E-3</v>
      </c>
      <c r="F51" s="200">
        <v>1.07095046854083E-3</v>
      </c>
      <c r="G51" s="200">
        <v>1.5095858702762543E-4</v>
      </c>
      <c r="H51" s="200">
        <v>0</v>
      </c>
      <c r="I51" s="200">
        <v>3.6404585347697747E-4</v>
      </c>
    </row>
    <row r="52" spans="2:9" x14ac:dyDescent="0.2">
      <c r="B52" s="13" t="s">
        <v>311</v>
      </c>
      <c r="C52" s="200">
        <v>0</v>
      </c>
      <c r="D52" s="200">
        <v>0</v>
      </c>
      <c r="E52" s="200">
        <v>0</v>
      </c>
      <c r="F52" s="200">
        <v>3.8248231019315355E-5</v>
      </c>
      <c r="G52" s="200">
        <v>1.7611835153222965E-3</v>
      </c>
      <c r="H52" s="200">
        <v>0</v>
      </c>
      <c r="I52" s="200">
        <v>4.890168181034026E-5</v>
      </c>
    </row>
    <row r="53" spans="2:9" ht="15.75" x14ac:dyDescent="0.2">
      <c r="B53" s="13" t="s">
        <v>357</v>
      </c>
      <c r="C53" s="25">
        <v>1.0740693572615527E-4</v>
      </c>
      <c r="D53" s="25">
        <v>2.1393425087356486E-4</v>
      </c>
      <c r="E53" s="25">
        <v>1.7873100983020554E-3</v>
      </c>
      <c r="F53" s="25">
        <v>4.9722700325109965E-3</v>
      </c>
      <c r="G53" s="25">
        <v>7.547929351381271E-4</v>
      </c>
      <c r="H53" s="25">
        <v>0</v>
      </c>
      <c r="I53" s="25">
        <v>3.3959501257180735E-4</v>
      </c>
    </row>
    <row r="54" spans="2:9" ht="14.25" x14ac:dyDescent="0.2">
      <c r="B54" s="12" t="s">
        <v>351</v>
      </c>
      <c r="C54" s="24">
        <v>4.0047443177895038E-4</v>
      </c>
      <c r="D54" s="24">
        <v>4.9917991870498469E-4</v>
      </c>
      <c r="E54" s="24">
        <v>9.4950848972296688E-4</v>
      </c>
      <c r="F54" s="24">
        <v>2.4478867852361827E-3</v>
      </c>
      <c r="G54" s="24">
        <v>0</v>
      </c>
      <c r="H54" s="24">
        <v>0</v>
      </c>
      <c r="I54" s="24">
        <v>4.7407463755024307E-4</v>
      </c>
    </row>
    <row r="55" spans="2:9" x14ac:dyDescent="0.2">
      <c r="B55" s="22" t="s">
        <v>299</v>
      </c>
      <c r="C55" s="24">
        <v>1.8274522921407279E-3</v>
      </c>
      <c r="D55" s="24">
        <v>2.4531127433502102E-2</v>
      </c>
      <c r="E55" s="24">
        <v>4.5632260947274357E-2</v>
      </c>
      <c r="F55" s="24">
        <v>0.13581946834958883</v>
      </c>
      <c r="G55" s="24">
        <v>0.20520303929955214</v>
      </c>
      <c r="H55" s="24">
        <v>0.2180335436220957</v>
      </c>
      <c r="I55" s="24">
        <v>1.5950098550472649E-2</v>
      </c>
    </row>
    <row r="56" spans="2:9" x14ac:dyDescent="0.2">
      <c r="B56" s="13" t="s">
        <v>312</v>
      </c>
      <c r="C56" s="200">
        <v>2.2708894982101401E-4</v>
      </c>
      <c r="D56" s="200">
        <v>1.2122940882835342E-2</v>
      </c>
      <c r="E56" s="200">
        <v>4.5576407506702415E-2</v>
      </c>
      <c r="F56" s="200">
        <v>0.10640657869573532</v>
      </c>
      <c r="G56" s="200">
        <v>0.12398731947868968</v>
      </c>
      <c r="H56" s="200">
        <v>2.400369287582705E-2</v>
      </c>
      <c r="I56" s="200">
        <v>8.8783720086773321E-3</v>
      </c>
    </row>
    <row r="57" spans="2:9" x14ac:dyDescent="0.2">
      <c r="B57" s="13" t="s">
        <v>313</v>
      </c>
      <c r="C57" s="200">
        <v>0</v>
      </c>
      <c r="D57" s="200">
        <v>0</v>
      </c>
      <c r="E57" s="200">
        <v>5.585344057193923E-5</v>
      </c>
      <c r="F57" s="200">
        <v>0</v>
      </c>
      <c r="G57" s="200">
        <v>2.6367433200825241E-2</v>
      </c>
      <c r="H57" s="200">
        <v>8.2935836282505004E-2</v>
      </c>
      <c r="I57" s="200">
        <v>1.4453163735056122E-3</v>
      </c>
    </row>
    <row r="58" spans="2:9" x14ac:dyDescent="0.2">
      <c r="B58" s="13" t="s">
        <v>314</v>
      </c>
      <c r="C58" s="200">
        <v>0</v>
      </c>
      <c r="D58" s="200">
        <v>0</v>
      </c>
      <c r="E58" s="200">
        <v>0</v>
      </c>
      <c r="F58" s="200">
        <v>1.1474469305794607E-4</v>
      </c>
      <c r="G58" s="200">
        <v>1.3737231419513914E-2</v>
      </c>
      <c r="H58" s="200">
        <v>0.10247730420064625</v>
      </c>
      <c r="I58" s="200">
        <v>1.2795940073705701E-3</v>
      </c>
    </row>
    <row r="59" spans="2:9" x14ac:dyDescent="0.2">
      <c r="B59" s="13" t="s">
        <v>315</v>
      </c>
      <c r="C59" s="200">
        <v>6.306321511921403E-4</v>
      </c>
      <c r="D59" s="200">
        <v>1.2836055052413893E-3</v>
      </c>
      <c r="E59" s="200">
        <v>0</v>
      </c>
      <c r="F59" s="200">
        <v>4.8192771084337354E-3</v>
      </c>
      <c r="G59" s="200">
        <v>8.0511246414733556E-4</v>
      </c>
      <c r="H59" s="200">
        <v>3.2312663486690259E-3</v>
      </c>
      <c r="I59" s="200">
        <v>8.612129518821035E-4</v>
      </c>
    </row>
    <row r="60" spans="2:9" x14ac:dyDescent="0.2">
      <c r="B60" s="13" t="s">
        <v>301</v>
      </c>
      <c r="C60" s="200">
        <v>3.3909903993543309E-4</v>
      </c>
      <c r="D60" s="200">
        <v>4.2786850174712971E-4</v>
      </c>
      <c r="E60" s="200">
        <v>0</v>
      </c>
      <c r="F60" s="200">
        <v>6.1197169630904571E-3</v>
      </c>
      <c r="G60" s="200">
        <v>5.2835505459668895E-3</v>
      </c>
      <c r="H60" s="200">
        <v>1.5386982612709647E-4</v>
      </c>
      <c r="I60" s="200">
        <v>7.5797606806027405E-4</v>
      </c>
    </row>
    <row r="61" spans="2:9" x14ac:dyDescent="0.2">
      <c r="B61" s="13" t="s">
        <v>316</v>
      </c>
      <c r="C61" s="200">
        <v>1.8105740593837605E-4</v>
      </c>
      <c r="D61" s="200">
        <v>4.1360621835555876E-3</v>
      </c>
      <c r="E61" s="200">
        <v>0</v>
      </c>
      <c r="F61" s="200">
        <v>3.2893478676611207E-3</v>
      </c>
      <c r="G61" s="200">
        <v>1.1321894027071906E-2</v>
      </c>
      <c r="H61" s="200">
        <v>2.923526696414833E-3</v>
      </c>
      <c r="I61" s="200">
        <v>7.1314952640079551E-4</v>
      </c>
    </row>
    <row r="62" spans="2:9" x14ac:dyDescent="0.2">
      <c r="B62" s="13" t="s">
        <v>317</v>
      </c>
      <c r="C62" s="200">
        <v>0</v>
      </c>
      <c r="D62" s="200">
        <v>0</v>
      </c>
      <c r="E62" s="200">
        <v>0</v>
      </c>
      <c r="F62" s="200">
        <v>2.027156244023714E-3</v>
      </c>
      <c r="G62" s="200">
        <v>4.528757610828763E-3</v>
      </c>
      <c r="H62" s="200">
        <v>0</v>
      </c>
      <c r="I62" s="200">
        <v>1.9424834719107382E-4</v>
      </c>
    </row>
    <row r="63" spans="2:9" x14ac:dyDescent="0.2">
      <c r="B63" s="13" t="s">
        <v>332</v>
      </c>
      <c r="C63" s="200">
        <v>1.2428516848312255E-4</v>
      </c>
      <c r="D63" s="200">
        <v>1.0696712543678242E-3</v>
      </c>
      <c r="E63" s="200">
        <v>0</v>
      </c>
      <c r="F63" s="200">
        <v>3.6335819468349588E-3</v>
      </c>
      <c r="G63" s="200">
        <v>6.5415387711971018E-4</v>
      </c>
      <c r="H63" s="200">
        <v>2.3080473919064471E-3</v>
      </c>
      <c r="I63" s="200">
        <v>4.156642953878922E-4</v>
      </c>
    </row>
    <row r="64" spans="2:9" ht="15.75" x14ac:dyDescent="0.2">
      <c r="B64" s="13" t="s">
        <v>352</v>
      </c>
      <c r="C64" s="200">
        <v>3.252895767706417E-4</v>
      </c>
      <c r="D64" s="200">
        <v>5.4909791057548311E-3</v>
      </c>
      <c r="E64" s="200">
        <v>0</v>
      </c>
      <c r="F64" s="200">
        <v>9.4090648307515769E-3</v>
      </c>
      <c r="G64" s="200">
        <v>1.851758667538872E-2</v>
      </c>
      <c r="H64" s="200">
        <v>0</v>
      </c>
      <c r="I64" s="200">
        <v>1.4045649719969953E-3</v>
      </c>
    </row>
    <row r="65" spans="2:9" x14ac:dyDescent="0.2">
      <c r="B65" s="12" t="s">
        <v>10</v>
      </c>
      <c r="C65" s="24">
        <v>1.0459901154931436E-2</v>
      </c>
      <c r="D65" s="24">
        <v>4.7065535192184265E-3</v>
      </c>
      <c r="E65" s="24">
        <v>8.6572832886505809E-3</v>
      </c>
      <c r="F65" s="24">
        <v>9.5620577548288389E-3</v>
      </c>
      <c r="G65" s="24">
        <v>2.31469833442359E-2</v>
      </c>
      <c r="H65" s="24">
        <v>1.877211878750577E-2</v>
      </c>
      <c r="I65" s="24">
        <v>1.0690450995760496E-2</v>
      </c>
    </row>
    <row r="66" spans="2:9" x14ac:dyDescent="0.2">
      <c r="B66" s="18" t="s">
        <v>109</v>
      </c>
      <c r="C66" s="26">
        <v>1</v>
      </c>
      <c r="D66" s="26">
        <v>1</v>
      </c>
      <c r="E66" s="26">
        <v>1</v>
      </c>
      <c r="F66" s="26">
        <v>1</v>
      </c>
      <c r="G66" s="26">
        <v>1</v>
      </c>
      <c r="H66" s="26">
        <v>1</v>
      </c>
      <c r="I66" s="26">
        <v>1</v>
      </c>
    </row>
    <row r="67" spans="2:9" x14ac:dyDescent="0.2">
      <c r="B67" s="94" t="s">
        <v>272</v>
      </c>
    </row>
    <row r="68" spans="2:9" x14ac:dyDescent="0.2">
      <c r="B68" s="94" t="s">
        <v>258</v>
      </c>
    </row>
    <row r="69" spans="2:9" x14ac:dyDescent="0.2">
      <c r="B69" s="94" t="s">
        <v>339</v>
      </c>
    </row>
    <row r="70" spans="2:9" x14ac:dyDescent="0.2">
      <c r="B70" s="94" t="s">
        <v>303</v>
      </c>
    </row>
    <row r="71" spans="2:9" x14ac:dyDescent="0.2">
      <c r="B71" s="94" t="s">
        <v>304</v>
      </c>
    </row>
    <row r="72" spans="2:9" x14ac:dyDescent="0.2">
      <c r="B72" s="94" t="s">
        <v>305</v>
      </c>
    </row>
    <row r="73" spans="2:9" x14ac:dyDescent="0.2">
      <c r="B73" s="94" t="s">
        <v>347</v>
      </c>
    </row>
    <row r="74" spans="2:9" x14ac:dyDescent="0.2">
      <c r="B74" s="94" t="s">
        <v>348</v>
      </c>
    </row>
    <row r="75" spans="2:9" x14ac:dyDescent="0.2">
      <c r="B75" s="94" t="s">
        <v>349</v>
      </c>
    </row>
    <row r="76" spans="2:9" x14ac:dyDescent="0.2">
      <c r="B76" s="94" t="s">
        <v>350</v>
      </c>
    </row>
    <row r="77" spans="2:9" x14ac:dyDescent="0.2">
      <c r="B77" s="94" t="s">
        <v>44</v>
      </c>
    </row>
  </sheetData>
  <mergeCells count="7">
    <mergeCell ref="B8:B9"/>
    <mergeCell ref="C8:H8"/>
    <mergeCell ref="I8:I9"/>
    <mergeCell ref="B3:I3"/>
    <mergeCell ref="B4:I4"/>
    <mergeCell ref="B5:I5"/>
    <mergeCell ref="B6:I6"/>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2:J52"/>
  <sheetViews>
    <sheetView showGridLines="0" topLeftCell="A4" zoomScale="115" zoomScaleNormal="115" workbookViewId="0">
      <selection activeCell="L46" sqref="L46"/>
    </sheetView>
  </sheetViews>
  <sheetFormatPr baseColWidth="10" defaultColWidth="8.7109375" defaultRowHeight="12.75" x14ac:dyDescent="0.2"/>
  <cols>
    <col min="1" max="1" width="6.5703125" style="36" customWidth="1"/>
    <col min="2" max="2" width="10.140625" style="36" customWidth="1"/>
    <col min="3" max="3" width="12.28515625" style="36" customWidth="1"/>
    <col min="4" max="7" width="8.7109375" style="36"/>
    <col min="8" max="8" width="7.7109375" style="36" customWidth="1"/>
    <col min="9" max="9" width="11.85546875" style="36" customWidth="1"/>
    <col min="10" max="10" width="14" style="36" customWidth="1"/>
    <col min="11" max="16384" width="8.7109375" style="36"/>
  </cols>
  <sheetData>
    <row r="2" spans="2:10" x14ac:dyDescent="0.2">
      <c r="B2" s="51" t="s">
        <v>181</v>
      </c>
    </row>
    <row r="4" spans="2:10" ht="64.5" customHeight="1" x14ac:dyDescent="0.2">
      <c r="B4" s="206" t="s">
        <v>318</v>
      </c>
      <c r="C4" s="206"/>
      <c r="D4" s="206"/>
      <c r="E4" s="206"/>
      <c r="F4" s="206"/>
      <c r="G4" s="206"/>
      <c r="H4" s="206"/>
      <c r="I4" s="206"/>
      <c r="J4" s="206"/>
    </row>
    <row r="6" spans="2:10" x14ac:dyDescent="0.2">
      <c r="B6" s="205" t="s">
        <v>116</v>
      </c>
      <c r="C6" s="205"/>
      <c r="D6" s="205"/>
      <c r="E6" s="205"/>
      <c r="F6" s="205"/>
      <c r="G6" s="205"/>
      <c r="H6" s="205"/>
      <c r="I6" s="205"/>
      <c r="J6" s="205"/>
    </row>
    <row r="7" spans="2:10" x14ac:dyDescent="0.2">
      <c r="B7" s="205" t="s">
        <v>117</v>
      </c>
      <c r="C7" s="205"/>
      <c r="D7" s="205"/>
      <c r="E7" s="205"/>
      <c r="F7" s="205"/>
      <c r="G7" s="205"/>
      <c r="H7" s="205"/>
      <c r="I7" s="205"/>
      <c r="J7" s="205"/>
    </row>
    <row r="8" spans="2:10" x14ac:dyDescent="0.2">
      <c r="B8" s="207" t="s">
        <v>286</v>
      </c>
      <c r="C8" s="207"/>
      <c r="D8" s="207"/>
      <c r="E8" s="207"/>
      <c r="F8" s="207"/>
      <c r="G8" s="207"/>
      <c r="H8" s="207"/>
      <c r="I8" s="207"/>
      <c r="J8" s="207"/>
    </row>
    <row r="9" spans="2:10" ht="3" customHeight="1" x14ac:dyDescent="0.2"/>
    <row r="10" spans="2:10" ht="14.25" x14ac:dyDescent="0.2">
      <c r="B10" s="30" t="s">
        <v>118</v>
      </c>
      <c r="C10" s="60" t="s">
        <v>290</v>
      </c>
      <c r="D10" s="60">
        <v>2021</v>
      </c>
      <c r="E10" s="60">
        <v>2022</v>
      </c>
      <c r="F10" s="60">
        <v>2023</v>
      </c>
      <c r="G10" s="60">
        <v>2024</v>
      </c>
      <c r="H10" s="60">
        <v>2025</v>
      </c>
      <c r="I10" s="60" t="s">
        <v>2</v>
      </c>
      <c r="J10" s="56" t="s">
        <v>119</v>
      </c>
    </row>
    <row r="11" spans="2:10" x14ac:dyDescent="0.2">
      <c r="B11" s="55" t="s">
        <v>121</v>
      </c>
      <c r="C11" s="141">
        <v>269880</v>
      </c>
      <c r="D11" s="141">
        <v>961</v>
      </c>
      <c r="E11" s="141">
        <v>897</v>
      </c>
      <c r="F11" s="141">
        <v>920</v>
      </c>
      <c r="G11" s="141">
        <v>1345</v>
      </c>
      <c r="H11" s="141">
        <v>279</v>
      </c>
      <c r="I11" s="141">
        <v>274282</v>
      </c>
      <c r="J11" s="62">
        <v>0.23688496981526425</v>
      </c>
    </row>
    <row r="12" spans="2:10" x14ac:dyDescent="0.2">
      <c r="B12" s="55" t="s">
        <v>120</v>
      </c>
      <c r="C12" s="141">
        <v>262408</v>
      </c>
      <c r="D12" s="141">
        <v>481</v>
      </c>
      <c r="E12" s="141">
        <v>449</v>
      </c>
      <c r="F12" s="141">
        <v>565</v>
      </c>
      <c r="G12" s="141">
        <v>575</v>
      </c>
      <c r="H12" s="141">
        <v>97</v>
      </c>
      <c r="I12" s="141">
        <v>264575</v>
      </c>
      <c r="J12" s="62">
        <v>0.22850147253145864</v>
      </c>
    </row>
    <row r="13" spans="2:10" x14ac:dyDescent="0.2">
      <c r="B13" s="55" t="s">
        <v>122</v>
      </c>
      <c r="C13" s="141">
        <v>144535</v>
      </c>
      <c r="D13" s="141">
        <v>178</v>
      </c>
      <c r="E13" s="141">
        <v>263</v>
      </c>
      <c r="F13" s="141">
        <v>175</v>
      </c>
      <c r="G13" s="141">
        <v>174</v>
      </c>
      <c r="H13" s="141">
        <v>31</v>
      </c>
      <c r="I13" s="141">
        <v>145356</v>
      </c>
      <c r="J13" s="62">
        <v>0.12553740920828763</v>
      </c>
    </row>
    <row r="14" spans="2:10" x14ac:dyDescent="0.2">
      <c r="B14" s="55" t="s">
        <v>123</v>
      </c>
      <c r="C14" s="141">
        <v>137256</v>
      </c>
      <c r="D14" s="141">
        <v>311</v>
      </c>
      <c r="E14" s="141">
        <v>367</v>
      </c>
      <c r="F14" s="141">
        <v>352</v>
      </c>
      <c r="G14" s="141">
        <v>297</v>
      </c>
      <c r="H14" s="141">
        <v>96</v>
      </c>
      <c r="I14" s="141">
        <v>138679</v>
      </c>
      <c r="J14" s="62">
        <v>0.11977078601224662</v>
      </c>
    </row>
    <row r="15" spans="2:10" x14ac:dyDescent="0.2">
      <c r="B15" s="55" t="s">
        <v>124</v>
      </c>
      <c r="C15" s="141">
        <v>100375</v>
      </c>
      <c r="D15" s="141">
        <v>490</v>
      </c>
      <c r="E15" s="141">
        <v>362</v>
      </c>
      <c r="F15" s="141">
        <v>400</v>
      </c>
      <c r="G15" s="141">
        <v>325</v>
      </c>
      <c r="H15" s="141">
        <v>81</v>
      </c>
      <c r="I15" s="141">
        <v>102033</v>
      </c>
      <c r="J15" s="62">
        <v>8.8121291682140487E-2</v>
      </c>
    </row>
    <row r="16" spans="2:10" x14ac:dyDescent="0.2">
      <c r="B16" s="55" t="s">
        <v>125</v>
      </c>
      <c r="C16" s="141">
        <v>59147</v>
      </c>
      <c r="D16" s="141">
        <v>33</v>
      </c>
      <c r="E16" s="141">
        <v>26</v>
      </c>
      <c r="F16" s="141">
        <v>15</v>
      </c>
      <c r="G16" s="141">
        <v>17</v>
      </c>
      <c r="H16" s="141">
        <v>5</v>
      </c>
      <c r="I16" s="141">
        <v>59243</v>
      </c>
      <c r="J16" s="62">
        <v>5.1165502172091856E-2</v>
      </c>
    </row>
    <row r="17" spans="1:10" x14ac:dyDescent="0.2">
      <c r="B17" s="55" t="s">
        <v>126</v>
      </c>
      <c r="C17" s="141">
        <v>52163</v>
      </c>
      <c r="D17" s="141">
        <v>0</v>
      </c>
      <c r="E17" s="141">
        <v>1</v>
      </c>
      <c r="F17" s="141">
        <v>1</v>
      </c>
      <c r="G17" s="141">
        <v>2</v>
      </c>
      <c r="H17" s="141">
        <v>0</v>
      </c>
      <c r="I17" s="141">
        <v>52167</v>
      </c>
      <c r="J17" s="62">
        <v>4.5054280705087789E-2</v>
      </c>
    </row>
    <row r="18" spans="1:10" x14ac:dyDescent="0.2">
      <c r="B18" s="55" t="s">
        <v>128</v>
      </c>
      <c r="C18" s="141">
        <v>33005</v>
      </c>
      <c r="D18" s="141">
        <v>106</v>
      </c>
      <c r="E18" s="141">
        <v>15</v>
      </c>
      <c r="F18" s="141">
        <v>42</v>
      </c>
      <c r="G18" s="141">
        <v>57</v>
      </c>
      <c r="H18" s="141">
        <v>16</v>
      </c>
      <c r="I18" s="141">
        <v>33241</v>
      </c>
      <c r="J18" s="62">
        <v>2.870874968692513E-2</v>
      </c>
    </row>
    <row r="19" spans="1:10" x14ac:dyDescent="0.2">
      <c r="B19" s="55" t="s">
        <v>10</v>
      </c>
      <c r="C19" s="141">
        <v>28117</v>
      </c>
      <c r="D19" s="141">
        <v>95</v>
      </c>
      <c r="E19" s="141">
        <v>169</v>
      </c>
      <c r="F19" s="141">
        <v>167</v>
      </c>
      <c r="G19" s="141">
        <v>248</v>
      </c>
      <c r="H19" s="141">
        <v>30</v>
      </c>
      <c r="I19" s="141">
        <v>28826</v>
      </c>
      <c r="J19" s="62">
        <v>2.4895713681155916E-2</v>
      </c>
    </row>
    <row r="20" spans="1:10" x14ac:dyDescent="0.2">
      <c r="B20" s="55" t="s">
        <v>127</v>
      </c>
      <c r="C20" s="141">
        <v>23529</v>
      </c>
      <c r="D20" s="141">
        <v>6</v>
      </c>
      <c r="E20" s="141">
        <v>8</v>
      </c>
      <c r="F20" s="141">
        <v>20</v>
      </c>
      <c r="G20" s="141">
        <v>0</v>
      </c>
      <c r="H20" s="141">
        <v>0</v>
      </c>
      <c r="I20" s="141">
        <v>23563</v>
      </c>
      <c r="J20" s="62">
        <v>2.035029839273839E-2</v>
      </c>
    </row>
    <row r="21" spans="1:10" x14ac:dyDescent="0.2">
      <c r="B21" s="55" t="s">
        <v>129</v>
      </c>
      <c r="C21" s="141">
        <v>18322</v>
      </c>
      <c r="D21" s="141">
        <v>16</v>
      </c>
      <c r="E21" s="141">
        <v>9</v>
      </c>
      <c r="F21" s="141">
        <v>6</v>
      </c>
      <c r="G21" s="141">
        <v>4</v>
      </c>
      <c r="H21" s="141">
        <v>4</v>
      </c>
      <c r="I21" s="141">
        <v>18361</v>
      </c>
      <c r="J21" s="62">
        <v>1.5857566048001936E-2</v>
      </c>
    </row>
    <row r="22" spans="1:10" x14ac:dyDescent="0.2">
      <c r="B22" s="55" t="s">
        <v>130</v>
      </c>
      <c r="C22" s="141">
        <v>10356</v>
      </c>
      <c r="D22" s="141">
        <v>28</v>
      </c>
      <c r="E22" s="141">
        <v>46</v>
      </c>
      <c r="F22" s="141">
        <v>29</v>
      </c>
      <c r="G22" s="141">
        <v>20</v>
      </c>
      <c r="H22" s="141">
        <v>0</v>
      </c>
      <c r="I22" s="141">
        <v>10479</v>
      </c>
      <c r="J22" s="62">
        <v>9.0502388005561929E-3</v>
      </c>
    </row>
    <row r="23" spans="1:10" x14ac:dyDescent="0.2">
      <c r="B23" s="55" t="s">
        <v>131</v>
      </c>
      <c r="C23" s="141">
        <v>7008</v>
      </c>
      <c r="D23" s="141">
        <v>7</v>
      </c>
      <c r="E23" s="141">
        <v>34</v>
      </c>
      <c r="F23" s="141">
        <v>14</v>
      </c>
      <c r="G23" s="141">
        <v>2</v>
      </c>
      <c r="H23" s="141">
        <v>0</v>
      </c>
      <c r="I23" s="141">
        <v>7065</v>
      </c>
      <c r="J23" s="142">
        <v>6.1017212640451868E-3</v>
      </c>
    </row>
    <row r="24" spans="1:10" x14ac:dyDescent="0.2">
      <c r="B24" s="30" t="s">
        <v>2</v>
      </c>
      <c r="C24" s="143">
        <v>1146101</v>
      </c>
      <c r="D24" s="143">
        <v>2712</v>
      </c>
      <c r="E24" s="143">
        <v>2646</v>
      </c>
      <c r="F24" s="143">
        <v>2706</v>
      </c>
      <c r="G24" s="143">
        <v>3066</v>
      </c>
      <c r="H24" s="143">
        <v>639</v>
      </c>
      <c r="I24" s="143">
        <v>1157870</v>
      </c>
      <c r="J24" s="63">
        <v>1</v>
      </c>
    </row>
    <row r="25" spans="1:10" x14ac:dyDescent="0.2">
      <c r="A25" s="94" t="s">
        <v>233</v>
      </c>
      <c r="B25" s="93" t="s">
        <v>272</v>
      </c>
    </row>
    <row r="26" spans="1:10" x14ac:dyDescent="0.2">
      <c r="A26" s="92" t="s">
        <v>231</v>
      </c>
      <c r="B26" s="93" t="s">
        <v>321</v>
      </c>
    </row>
    <row r="27" spans="1:10" x14ac:dyDescent="0.2">
      <c r="A27" s="92" t="s">
        <v>228</v>
      </c>
      <c r="B27" s="93" t="s">
        <v>44</v>
      </c>
    </row>
    <row r="28" spans="1:10" x14ac:dyDescent="0.2">
      <c r="B28" s="92"/>
    </row>
    <row r="29" spans="1:10" x14ac:dyDescent="0.2">
      <c r="B29" s="92"/>
    </row>
    <row r="30" spans="1:10" x14ac:dyDescent="0.2">
      <c r="B30" s="205" t="s">
        <v>132</v>
      </c>
      <c r="C30" s="205"/>
      <c r="D30" s="205"/>
      <c r="E30" s="205"/>
      <c r="F30" s="205"/>
      <c r="G30" s="205"/>
      <c r="H30" s="205"/>
      <c r="I30" s="205"/>
      <c r="J30" s="205"/>
    </row>
    <row r="31" spans="1:10" x14ac:dyDescent="0.2">
      <c r="B31" s="205" t="s">
        <v>133</v>
      </c>
      <c r="C31" s="205"/>
      <c r="D31" s="205"/>
      <c r="E31" s="205"/>
      <c r="F31" s="205"/>
      <c r="G31" s="205"/>
      <c r="H31" s="205"/>
      <c r="I31" s="205"/>
      <c r="J31" s="205"/>
    </row>
    <row r="32" spans="1:10" x14ac:dyDescent="0.2">
      <c r="B32" s="207" t="s">
        <v>278</v>
      </c>
      <c r="C32" s="207"/>
      <c r="D32" s="207"/>
      <c r="E32" s="207"/>
      <c r="F32" s="207"/>
      <c r="G32" s="207"/>
      <c r="H32" s="207"/>
      <c r="I32" s="207"/>
      <c r="J32" s="207"/>
    </row>
    <row r="51" spans="4:4" x14ac:dyDescent="0.2">
      <c r="D51" s="92" t="s">
        <v>272</v>
      </c>
    </row>
    <row r="52" spans="4:4" x14ac:dyDescent="0.2">
      <c r="D52" s="93" t="s">
        <v>44</v>
      </c>
    </row>
  </sheetData>
  <mergeCells count="7">
    <mergeCell ref="B31:J31"/>
    <mergeCell ref="B32:J32"/>
    <mergeCell ref="B4:J4"/>
    <mergeCell ref="B6:J6"/>
    <mergeCell ref="B7:J7"/>
    <mergeCell ref="B8:J8"/>
    <mergeCell ref="B30:J30"/>
  </mergeCells>
  <phoneticPr fontId="39" type="noConversion"/>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3:K51"/>
  <sheetViews>
    <sheetView showGridLines="0" topLeftCell="A28" workbookViewId="0">
      <selection activeCell="L49" sqref="L49"/>
    </sheetView>
  </sheetViews>
  <sheetFormatPr baseColWidth="10" defaultColWidth="8.7109375" defaultRowHeight="12.75" x14ac:dyDescent="0.2"/>
  <cols>
    <col min="1" max="1" width="7.42578125" style="36" customWidth="1"/>
    <col min="2" max="2" width="8.140625" style="36" bestFit="1" customWidth="1"/>
    <col min="3" max="3" width="9.5703125" style="36" customWidth="1"/>
    <col min="4" max="6" width="10.42578125" style="36" bestFit="1" customWidth="1"/>
    <col min="7" max="7" width="9.140625" style="36" bestFit="1" customWidth="1"/>
    <col min="8" max="8" width="7.85546875" style="36" bestFit="1" customWidth="1"/>
    <col min="9" max="9" width="10" style="36" customWidth="1"/>
    <col min="10" max="10" width="14" style="36" customWidth="1"/>
    <col min="11" max="11" width="12.7109375" style="36" bestFit="1" customWidth="1"/>
    <col min="12" max="16384" width="8.7109375" style="36"/>
  </cols>
  <sheetData>
    <row r="3" spans="2:11" ht="47.25" customHeight="1" x14ac:dyDescent="0.2">
      <c r="B3" s="206" t="s">
        <v>391</v>
      </c>
      <c r="C3" s="206"/>
      <c r="D3" s="206"/>
      <c r="E3" s="206"/>
      <c r="F3" s="206"/>
      <c r="G3" s="206"/>
      <c r="H3" s="206"/>
      <c r="I3" s="206"/>
      <c r="J3" s="206"/>
      <c r="K3" s="206"/>
    </row>
    <row r="5" spans="2:11" x14ac:dyDescent="0.2">
      <c r="B5" s="205" t="s">
        <v>136</v>
      </c>
      <c r="C5" s="205"/>
      <c r="D5" s="205"/>
      <c r="E5" s="205"/>
      <c r="F5" s="205"/>
      <c r="G5" s="205"/>
      <c r="H5" s="205"/>
      <c r="I5" s="205"/>
      <c r="J5" s="205"/>
      <c r="K5" s="46"/>
    </row>
    <row r="6" spans="2:11" x14ac:dyDescent="0.2">
      <c r="B6" s="205" t="s">
        <v>137</v>
      </c>
      <c r="C6" s="205"/>
      <c r="D6" s="205"/>
      <c r="E6" s="205"/>
      <c r="F6" s="205"/>
      <c r="G6" s="205"/>
      <c r="H6" s="205"/>
      <c r="I6" s="205"/>
      <c r="J6" s="205"/>
      <c r="K6" s="46"/>
    </row>
    <row r="7" spans="2:11" x14ac:dyDescent="0.2">
      <c r="B7" s="207" t="s">
        <v>286</v>
      </c>
      <c r="C7" s="207"/>
      <c r="D7" s="207"/>
      <c r="E7" s="207"/>
      <c r="F7" s="207"/>
      <c r="G7" s="207"/>
      <c r="H7" s="207"/>
      <c r="I7" s="207"/>
      <c r="J7" s="207"/>
      <c r="K7" s="41"/>
    </row>
    <row r="8" spans="2:11" ht="5.25" customHeight="1" x14ac:dyDescent="0.2"/>
    <row r="9" spans="2:11" ht="14.25" customHeight="1" x14ac:dyDescent="0.3">
      <c r="B9" s="30" t="s">
        <v>118</v>
      </c>
      <c r="C9" s="30" t="s">
        <v>319</v>
      </c>
      <c r="D9" s="195">
        <v>2021</v>
      </c>
      <c r="E9" s="195">
        <v>2022</v>
      </c>
      <c r="F9" s="195">
        <v>2023</v>
      </c>
      <c r="G9" s="195">
        <v>2024</v>
      </c>
      <c r="H9" s="195">
        <v>2025</v>
      </c>
      <c r="I9" s="30" t="s">
        <v>2</v>
      </c>
      <c r="J9" s="56" t="s">
        <v>119</v>
      </c>
    </row>
    <row r="10" spans="2:11" x14ac:dyDescent="0.2">
      <c r="B10" s="29" t="s">
        <v>121</v>
      </c>
      <c r="C10" s="61">
        <v>176651</v>
      </c>
      <c r="D10" s="61">
        <v>5502</v>
      </c>
      <c r="E10" s="61">
        <v>7035</v>
      </c>
      <c r="F10" s="61">
        <v>10736</v>
      </c>
      <c r="G10" s="61">
        <v>8232</v>
      </c>
      <c r="H10" s="61">
        <v>2693</v>
      </c>
      <c r="I10" s="61">
        <v>210849</v>
      </c>
      <c r="J10" s="57">
        <v>0.28641307522301207</v>
      </c>
    </row>
    <row r="11" spans="2:11" x14ac:dyDescent="0.2">
      <c r="B11" s="29" t="s">
        <v>120</v>
      </c>
      <c r="C11" s="144">
        <v>136556</v>
      </c>
      <c r="D11" s="144">
        <v>2781</v>
      </c>
      <c r="E11" s="144">
        <v>3458</v>
      </c>
      <c r="F11" s="144">
        <v>5024</v>
      </c>
      <c r="G11" s="144">
        <v>3885</v>
      </c>
      <c r="H11" s="144">
        <v>1474</v>
      </c>
      <c r="I11" s="144">
        <v>153178</v>
      </c>
      <c r="J11" s="57">
        <v>0.20807393934289722</v>
      </c>
    </row>
    <row r="12" spans="2:11" x14ac:dyDescent="0.2">
      <c r="B12" s="29" t="s">
        <v>124</v>
      </c>
      <c r="C12" s="61">
        <v>112061</v>
      </c>
      <c r="D12" s="61">
        <v>3134</v>
      </c>
      <c r="E12" s="61">
        <v>3445</v>
      </c>
      <c r="F12" s="61">
        <v>4812</v>
      </c>
      <c r="G12" s="61">
        <v>3435</v>
      </c>
      <c r="H12" s="61">
        <v>867</v>
      </c>
      <c r="I12" s="61">
        <v>127754</v>
      </c>
      <c r="J12" s="57">
        <v>0.17353848494439472</v>
      </c>
    </row>
    <row r="13" spans="2:11" x14ac:dyDescent="0.2">
      <c r="B13" s="29" t="s">
        <v>123</v>
      </c>
      <c r="C13" s="61">
        <v>68075</v>
      </c>
      <c r="D13" s="61">
        <v>1092</v>
      </c>
      <c r="E13" s="61">
        <v>1439</v>
      </c>
      <c r="F13" s="61">
        <v>2300</v>
      </c>
      <c r="G13" s="61">
        <v>1687</v>
      </c>
      <c r="H13" s="61">
        <v>495</v>
      </c>
      <c r="I13" s="61">
        <v>75088</v>
      </c>
      <c r="J13" s="57">
        <v>0.10199804121596749</v>
      </c>
    </row>
    <row r="14" spans="2:11" x14ac:dyDescent="0.2">
      <c r="B14" s="29" t="s">
        <v>122</v>
      </c>
      <c r="C14" s="61">
        <v>59980</v>
      </c>
      <c r="D14" s="61">
        <v>826</v>
      </c>
      <c r="E14" s="61">
        <v>1059</v>
      </c>
      <c r="F14" s="61">
        <v>1326</v>
      </c>
      <c r="G14" s="61">
        <v>1035</v>
      </c>
      <c r="H14" s="61">
        <v>423</v>
      </c>
      <c r="I14" s="61">
        <v>64649</v>
      </c>
      <c r="J14" s="57">
        <v>8.7817911871019103E-2</v>
      </c>
    </row>
    <row r="15" spans="2:11" x14ac:dyDescent="0.2">
      <c r="B15" s="29" t="s">
        <v>125</v>
      </c>
      <c r="C15" s="144">
        <v>33011</v>
      </c>
      <c r="D15" s="144">
        <v>69</v>
      </c>
      <c r="E15" s="144">
        <v>99</v>
      </c>
      <c r="F15" s="144">
        <v>144</v>
      </c>
      <c r="G15" s="144">
        <v>155</v>
      </c>
      <c r="H15" s="144">
        <v>68</v>
      </c>
      <c r="I15" s="144">
        <v>33546</v>
      </c>
      <c r="J15" s="57">
        <v>4.5568217166935397E-2</v>
      </c>
    </row>
    <row r="16" spans="2:11" x14ac:dyDescent="0.2">
      <c r="B16" s="29" t="s">
        <v>128</v>
      </c>
      <c r="C16" s="61">
        <v>24028</v>
      </c>
      <c r="D16" s="61">
        <v>348</v>
      </c>
      <c r="E16" s="61">
        <v>619</v>
      </c>
      <c r="F16" s="61">
        <v>885</v>
      </c>
      <c r="G16" s="61">
        <v>757</v>
      </c>
      <c r="H16" s="61">
        <v>80</v>
      </c>
      <c r="I16" s="61">
        <v>26717</v>
      </c>
      <c r="J16" s="57">
        <v>3.6291839803523906E-2</v>
      </c>
    </row>
    <row r="17" spans="1:11" x14ac:dyDescent="0.2">
      <c r="B17" s="29" t="s">
        <v>126</v>
      </c>
      <c r="C17" s="61">
        <v>21189</v>
      </c>
      <c r="D17" s="61">
        <v>3</v>
      </c>
      <c r="E17" s="61">
        <v>38</v>
      </c>
      <c r="F17" s="61">
        <v>51</v>
      </c>
      <c r="G17" s="61">
        <v>38</v>
      </c>
      <c r="H17" s="61">
        <v>0</v>
      </c>
      <c r="I17" s="61">
        <v>21319</v>
      </c>
      <c r="J17" s="57">
        <v>2.8959304292073444E-2</v>
      </c>
    </row>
    <row r="18" spans="1:11" x14ac:dyDescent="0.2">
      <c r="B18" s="29" t="s">
        <v>10</v>
      </c>
      <c r="C18" s="144">
        <v>8316</v>
      </c>
      <c r="D18" s="144">
        <v>186</v>
      </c>
      <c r="E18" s="144">
        <v>501</v>
      </c>
      <c r="F18" s="144">
        <v>770</v>
      </c>
      <c r="G18" s="144">
        <v>527</v>
      </c>
      <c r="H18" s="144">
        <v>297</v>
      </c>
      <c r="I18" s="144">
        <v>10597</v>
      </c>
      <c r="J18" s="57">
        <v>1.4394753392893771E-2</v>
      </c>
    </row>
    <row r="19" spans="1:11" x14ac:dyDescent="0.2">
      <c r="B19" s="29" t="s">
        <v>127</v>
      </c>
      <c r="C19" s="61">
        <v>6497</v>
      </c>
      <c r="D19" s="61">
        <v>23</v>
      </c>
      <c r="E19" s="61">
        <v>4</v>
      </c>
      <c r="F19" s="61">
        <v>15</v>
      </c>
      <c r="G19" s="61">
        <v>29</v>
      </c>
      <c r="H19" s="61">
        <v>0</v>
      </c>
      <c r="I19" s="61">
        <v>6568</v>
      </c>
      <c r="J19" s="57">
        <v>8.9218401702865231E-3</v>
      </c>
    </row>
    <row r="20" spans="1:11" x14ac:dyDescent="0.2">
      <c r="B20" s="29" t="s">
        <v>129</v>
      </c>
      <c r="C20" s="61">
        <v>3828</v>
      </c>
      <c r="D20" s="61">
        <v>17</v>
      </c>
      <c r="E20" s="61">
        <v>63</v>
      </c>
      <c r="F20" s="61">
        <v>32</v>
      </c>
      <c r="G20" s="61">
        <v>47</v>
      </c>
      <c r="H20" s="61">
        <v>70</v>
      </c>
      <c r="I20" s="61">
        <v>4057</v>
      </c>
      <c r="J20" s="57">
        <v>5.5109478640152903E-3</v>
      </c>
    </row>
    <row r="21" spans="1:11" x14ac:dyDescent="0.2">
      <c r="B21" s="29" t="s">
        <v>130</v>
      </c>
      <c r="C21" s="61">
        <v>999</v>
      </c>
      <c r="D21" s="61">
        <v>22</v>
      </c>
      <c r="E21" s="61">
        <v>98</v>
      </c>
      <c r="F21" s="61">
        <v>48</v>
      </c>
      <c r="G21" s="61">
        <v>39</v>
      </c>
      <c r="H21" s="61">
        <v>30</v>
      </c>
      <c r="I21" s="61">
        <v>1236</v>
      </c>
      <c r="J21" s="57">
        <v>1.6789577421550156E-3</v>
      </c>
    </row>
    <row r="22" spans="1:11" x14ac:dyDescent="0.2">
      <c r="B22" s="29" t="s">
        <v>131</v>
      </c>
      <c r="C22" s="61">
        <v>536</v>
      </c>
      <c r="D22" s="61">
        <v>20</v>
      </c>
      <c r="E22" s="61">
        <v>46</v>
      </c>
      <c r="F22" s="61">
        <v>2</v>
      </c>
      <c r="G22" s="61">
        <v>7</v>
      </c>
      <c r="H22" s="61">
        <v>2</v>
      </c>
      <c r="I22" s="61">
        <v>613</v>
      </c>
      <c r="J22" s="57">
        <v>8.3268697082607168E-4</v>
      </c>
    </row>
    <row r="23" spans="1:11" x14ac:dyDescent="0.2">
      <c r="B23" s="58" t="s">
        <v>2</v>
      </c>
      <c r="C23" s="35">
        <v>651727</v>
      </c>
      <c r="D23" s="35">
        <v>14023</v>
      </c>
      <c r="E23" s="35">
        <v>17904</v>
      </c>
      <c r="F23" s="35">
        <v>26145</v>
      </c>
      <c r="G23" s="35">
        <v>19873</v>
      </c>
      <c r="H23" s="35">
        <v>6499</v>
      </c>
      <c r="I23" s="35">
        <v>736171</v>
      </c>
      <c r="J23" s="59">
        <v>1</v>
      </c>
    </row>
    <row r="24" spans="1:11" x14ac:dyDescent="0.2">
      <c r="A24" s="94" t="s">
        <v>232</v>
      </c>
      <c r="B24" s="93" t="s">
        <v>272</v>
      </c>
      <c r="C24" s="97"/>
      <c r="D24" s="97"/>
      <c r="E24" s="97"/>
      <c r="F24" s="97"/>
      <c r="G24" s="97"/>
      <c r="H24" s="97"/>
      <c r="I24" s="97"/>
      <c r="J24" s="96"/>
    </row>
    <row r="25" spans="1:11" x14ac:dyDescent="0.2">
      <c r="A25" s="92"/>
      <c r="B25" s="93" t="s">
        <v>320</v>
      </c>
      <c r="E25" s="97"/>
      <c r="F25" s="97"/>
      <c r="G25" s="97"/>
      <c r="H25" s="97"/>
      <c r="I25" s="97"/>
      <c r="J25" s="96"/>
    </row>
    <row r="26" spans="1:11" x14ac:dyDescent="0.2">
      <c r="A26" s="92" t="s">
        <v>228</v>
      </c>
      <c r="B26" s="93" t="s">
        <v>44</v>
      </c>
      <c r="C26" s="97"/>
      <c r="D26" s="97"/>
      <c r="E26" s="97"/>
      <c r="F26" s="97"/>
      <c r="G26" s="97"/>
      <c r="H26" s="97"/>
      <c r="I26" s="97"/>
      <c r="J26" s="96"/>
    </row>
    <row r="27" spans="1:11" x14ac:dyDescent="0.2">
      <c r="B27" s="95"/>
      <c r="C27" s="97"/>
      <c r="D27" s="97"/>
      <c r="E27" s="97"/>
      <c r="F27" s="97"/>
      <c r="G27" s="97"/>
      <c r="H27" s="97"/>
      <c r="I27" s="97"/>
      <c r="J27" s="96"/>
    </row>
    <row r="28" spans="1:11" x14ac:dyDescent="0.2">
      <c r="B28" s="41"/>
    </row>
    <row r="30" spans="1:11" x14ac:dyDescent="0.2">
      <c r="B30" s="205" t="s">
        <v>134</v>
      </c>
      <c r="C30" s="205"/>
      <c r="D30" s="205"/>
      <c r="E30" s="205"/>
      <c r="F30" s="205"/>
      <c r="G30" s="205"/>
      <c r="H30" s="205"/>
      <c r="I30" s="205"/>
      <c r="J30" s="205"/>
      <c r="K30" s="46"/>
    </row>
    <row r="31" spans="1:11" x14ac:dyDescent="0.2">
      <c r="B31" s="205" t="s">
        <v>135</v>
      </c>
      <c r="C31" s="205"/>
      <c r="D31" s="205"/>
      <c r="E31" s="205"/>
      <c r="F31" s="205"/>
      <c r="G31" s="205"/>
      <c r="H31" s="205"/>
      <c r="I31" s="205"/>
      <c r="J31" s="205"/>
      <c r="K31" s="46"/>
    </row>
    <row r="32" spans="1:11" x14ac:dyDescent="0.2">
      <c r="B32" s="207" t="s">
        <v>278</v>
      </c>
      <c r="C32" s="207"/>
      <c r="D32" s="207"/>
      <c r="E32" s="207"/>
      <c r="F32" s="207"/>
      <c r="G32" s="207"/>
      <c r="H32" s="207"/>
      <c r="I32" s="207"/>
      <c r="J32" s="207"/>
      <c r="K32" s="41"/>
    </row>
    <row r="48" spans="4:4" x14ac:dyDescent="0.2">
      <c r="D48" s="41"/>
    </row>
    <row r="49" spans="4:4" x14ac:dyDescent="0.2">
      <c r="D49" s="41"/>
    </row>
    <row r="50" spans="4:4" x14ac:dyDescent="0.2">
      <c r="D50" s="92" t="s">
        <v>272</v>
      </c>
    </row>
    <row r="51" spans="4:4" x14ac:dyDescent="0.2">
      <c r="D51" s="92" t="s">
        <v>44</v>
      </c>
    </row>
  </sheetData>
  <mergeCells count="7">
    <mergeCell ref="B31:J31"/>
    <mergeCell ref="B32:J32"/>
    <mergeCell ref="B3:K3"/>
    <mergeCell ref="B5:J5"/>
    <mergeCell ref="B6:J6"/>
    <mergeCell ref="B7:J7"/>
    <mergeCell ref="B30:J30"/>
  </mergeCells>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3:I19"/>
  <sheetViews>
    <sheetView showGridLines="0" topLeftCell="A3" workbookViewId="0">
      <selection activeCell="D19" sqref="D19"/>
    </sheetView>
  </sheetViews>
  <sheetFormatPr baseColWidth="10" defaultColWidth="8.7109375" defaultRowHeight="12.75" x14ac:dyDescent="0.2"/>
  <cols>
    <col min="1" max="3" width="8.7109375" style="36"/>
    <col min="4" max="4" width="34.5703125" style="36" customWidth="1"/>
    <col min="5" max="5" width="14.42578125" style="36" customWidth="1"/>
    <col min="6" max="6" width="15.42578125" style="36" customWidth="1"/>
    <col min="7" max="7" width="8.7109375" style="36"/>
    <col min="8" max="8" width="12.42578125" style="36" customWidth="1"/>
    <col min="9" max="16384" width="8.7109375" style="36"/>
  </cols>
  <sheetData>
    <row r="3" spans="2:9" ht="67.5" customHeight="1" x14ac:dyDescent="0.2">
      <c r="B3" s="206" t="s">
        <v>324</v>
      </c>
      <c r="C3" s="206"/>
      <c r="D3" s="206"/>
      <c r="E3" s="206"/>
      <c r="F3" s="206"/>
      <c r="G3" s="206"/>
      <c r="H3" s="206"/>
      <c r="I3" s="45"/>
    </row>
    <row r="4" spans="2:9" x14ac:dyDescent="0.2">
      <c r="B4" s="73"/>
      <c r="C4" s="73"/>
      <c r="D4" s="73"/>
      <c r="E4" s="73"/>
      <c r="F4" s="73"/>
      <c r="G4" s="73"/>
      <c r="H4" s="73"/>
      <c r="I4" s="45"/>
    </row>
    <row r="5" spans="2:9" x14ac:dyDescent="0.2">
      <c r="C5" s="46"/>
      <c r="D5" s="205" t="s">
        <v>151</v>
      </c>
      <c r="E5" s="205"/>
      <c r="F5" s="205"/>
      <c r="G5" s="46"/>
      <c r="H5" s="46"/>
      <c r="I5" s="46"/>
    </row>
    <row r="6" spans="2:9" x14ac:dyDescent="0.2">
      <c r="C6" s="247" t="s">
        <v>152</v>
      </c>
      <c r="D6" s="247"/>
      <c r="E6" s="247"/>
      <c r="F6" s="247"/>
      <c r="G6" s="247"/>
      <c r="H6" s="46"/>
      <c r="I6" s="46"/>
    </row>
    <row r="7" spans="2:9" x14ac:dyDescent="0.2">
      <c r="D7" s="205" t="s">
        <v>153</v>
      </c>
      <c r="E7" s="205"/>
      <c r="F7" s="205"/>
      <c r="G7" s="46"/>
      <c r="H7" s="46"/>
      <c r="I7" s="46"/>
    </row>
    <row r="8" spans="2:9" x14ac:dyDescent="0.2">
      <c r="D8" s="207" t="s">
        <v>325</v>
      </c>
      <c r="E8" s="207"/>
      <c r="F8" s="207"/>
      <c r="G8" s="41"/>
      <c r="H8" s="41"/>
      <c r="I8" s="41"/>
    </row>
    <row r="9" spans="2:9" ht="2.25" customHeight="1" x14ac:dyDescent="0.2"/>
    <row r="10" spans="2:9" x14ac:dyDescent="0.2">
      <c r="D10" s="50" t="s">
        <v>154</v>
      </c>
      <c r="E10" s="50" t="s">
        <v>155</v>
      </c>
      <c r="F10" s="50" t="s">
        <v>156</v>
      </c>
    </row>
    <row r="11" spans="2:9" x14ac:dyDescent="0.2">
      <c r="D11" s="48" t="s">
        <v>147</v>
      </c>
      <c r="E11" s="173">
        <v>21911383201.240002</v>
      </c>
      <c r="F11" s="57">
        <v>0.81416053814067013</v>
      </c>
    </row>
    <row r="12" spans="2:9" x14ac:dyDescent="0.2">
      <c r="D12" s="48" t="s">
        <v>148</v>
      </c>
      <c r="E12" s="175">
        <v>3221473814.27</v>
      </c>
      <c r="F12" s="57">
        <v>0.11970019556244683</v>
      </c>
    </row>
    <row r="13" spans="2:9" x14ac:dyDescent="0.2">
      <c r="D13" s="48" t="s">
        <v>141</v>
      </c>
      <c r="E13" s="173">
        <v>1616063945.3599999</v>
      </c>
      <c r="F13" s="57">
        <v>6.0048034363689662E-2</v>
      </c>
    </row>
    <row r="14" spans="2:9" x14ac:dyDescent="0.2">
      <c r="D14" s="49" t="s">
        <v>157</v>
      </c>
      <c r="E14" s="176">
        <v>96333460</v>
      </c>
      <c r="F14" s="57">
        <v>3.5794591749056803E-3</v>
      </c>
    </row>
    <row r="15" spans="2:9" x14ac:dyDescent="0.2">
      <c r="D15" s="48" t="s">
        <v>149</v>
      </c>
      <c r="E15" s="173">
        <v>66968300</v>
      </c>
      <c r="F15" s="57">
        <v>2.4883388997222365E-3</v>
      </c>
    </row>
    <row r="16" spans="2:9" x14ac:dyDescent="0.2">
      <c r="D16" s="48" t="s">
        <v>150</v>
      </c>
      <c r="E16" s="173">
        <v>630672</v>
      </c>
      <c r="F16" s="57">
        <v>2.3433858565405159E-5</v>
      </c>
    </row>
    <row r="17" spans="4:6" x14ac:dyDescent="0.2">
      <c r="D17" s="50" t="s">
        <v>2</v>
      </c>
      <c r="E17" s="179">
        <v>26912853392.870003</v>
      </c>
      <c r="F17" s="180">
        <v>0.99999999999999989</v>
      </c>
    </row>
    <row r="18" spans="4:6" x14ac:dyDescent="0.2">
      <c r="D18" s="92" t="s">
        <v>272</v>
      </c>
    </row>
    <row r="19" spans="4:6" x14ac:dyDescent="0.2">
      <c r="D19" s="92" t="s">
        <v>44</v>
      </c>
    </row>
  </sheetData>
  <mergeCells count="5">
    <mergeCell ref="D8:F8"/>
    <mergeCell ref="D5:F5"/>
    <mergeCell ref="C6:G6"/>
    <mergeCell ref="D7:F7"/>
    <mergeCell ref="B3:H3"/>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2:H44"/>
  <sheetViews>
    <sheetView showGridLines="0" topLeftCell="A10" workbookViewId="0">
      <selection activeCell="A8" sqref="A8:H8"/>
    </sheetView>
  </sheetViews>
  <sheetFormatPr baseColWidth="10" defaultColWidth="8.7109375" defaultRowHeight="12.75" x14ac:dyDescent="0.2"/>
  <cols>
    <col min="1" max="1" width="8.7109375" style="36"/>
    <col min="2" max="2" width="30.42578125" style="36" customWidth="1"/>
    <col min="3" max="3" width="13" style="36" customWidth="1"/>
    <col min="4" max="4" width="11.7109375" style="36" customWidth="1"/>
    <col min="5" max="5" width="11" style="36" customWidth="1"/>
    <col min="6" max="6" width="10.28515625" style="36" customWidth="1"/>
    <col min="7" max="8" width="10.7109375" style="36" customWidth="1"/>
    <col min="9" max="16384" width="8.7109375" style="36"/>
  </cols>
  <sheetData>
    <row r="2" spans="1:8" x14ac:dyDescent="0.2">
      <c r="B2" s="51" t="s">
        <v>215</v>
      </c>
    </row>
    <row r="3" spans="1:8" x14ac:dyDescent="0.2">
      <c r="B3" s="52"/>
    </row>
    <row r="4" spans="1:8" ht="51" customHeight="1" x14ac:dyDescent="0.2">
      <c r="B4" s="206" t="s">
        <v>334</v>
      </c>
      <c r="C4" s="206"/>
      <c r="D4" s="206"/>
      <c r="E4" s="206"/>
      <c r="F4" s="206"/>
      <c r="G4" s="206"/>
      <c r="H4" s="206"/>
    </row>
    <row r="6" spans="1:8" ht="15" customHeight="1" x14ac:dyDescent="0.2">
      <c r="A6" s="205" t="s">
        <v>138</v>
      </c>
      <c r="B6" s="205"/>
      <c r="C6" s="205"/>
      <c r="D6" s="205"/>
      <c r="E6" s="205"/>
      <c r="F6" s="205"/>
      <c r="G6" s="205"/>
      <c r="H6" s="205"/>
    </row>
    <row r="7" spans="1:8" ht="15" customHeight="1" x14ac:dyDescent="0.2">
      <c r="A7" s="205" t="s">
        <v>139</v>
      </c>
      <c r="B7" s="205"/>
      <c r="C7" s="205"/>
      <c r="D7" s="205"/>
      <c r="E7" s="205"/>
      <c r="F7" s="205"/>
      <c r="G7" s="205"/>
      <c r="H7" s="205"/>
    </row>
    <row r="8" spans="1:8" ht="15" customHeight="1" x14ac:dyDescent="0.2">
      <c r="A8" s="207" t="s">
        <v>333</v>
      </c>
      <c r="B8" s="207"/>
      <c r="C8" s="207"/>
      <c r="D8" s="207"/>
      <c r="E8" s="207"/>
      <c r="F8" s="207"/>
      <c r="G8" s="207"/>
      <c r="H8" s="207"/>
    </row>
    <row r="9" spans="1:8" ht="1.5" customHeight="1" x14ac:dyDescent="0.2"/>
    <row r="10" spans="1:8" ht="16.5" customHeight="1" x14ac:dyDescent="0.3">
      <c r="C10" s="145" t="s">
        <v>140</v>
      </c>
      <c r="D10" s="146" t="s">
        <v>141</v>
      </c>
      <c r="E10" s="147" t="s">
        <v>142</v>
      </c>
    </row>
    <row r="11" spans="1:8" ht="15" x14ac:dyDescent="0.3">
      <c r="C11" s="148">
        <v>2014</v>
      </c>
      <c r="D11" s="149">
        <v>138844</v>
      </c>
      <c r="E11" s="150" t="s">
        <v>143</v>
      </c>
    </row>
    <row r="12" spans="1:8" ht="15" x14ac:dyDescent="0.3">
      <c r="C12" s="148">
        <v>2015</v>
      </c>
      <c r="D12" s="149">
        <v>145224</v>
      </c>
      <c r="E12" s="151">
        <v>4.595085131514498E-2</v>
      </c>
    </row>
    <row r="13" spans="1:8" ht="15" x14ac:dyDescent="0.3">
      <c r="C13" s="148">
        <v>2016</v>
      </c>
      <c r="D13" s="149">
        <v>147974</v>
      </c>
      <c r="E13" s="151">
        <v>1.8936263978405865E-2</v>
      </c>
    </row>
    <row r="14" spans="1:8" ht="15" x14ac:dyDescent="0.3">
      <c r="C14" s="148">
        <v>2017</v>
      </c>
      <c r="D14" s="149">
        <v>140202</v>
      </c>
      <c r="E14" s="151">
        <v>-5.2522740481435903E-2</v>
      </c>
    </row>
    <row r="15" spans="1:8" ht="15" x14ac:dyDescent="0.3">
      <c r="C15" s="152">
        <v>2018</v>
      </c>
      <c r="D15" s="153">
        <v>159718</v>
      </c>
      <c r="E15" s="151">
        <v>0.13919915550420114</v>
      </c>
    </row>
    <row r="16" spans="1:8" ht="15" x14ac:dyDescent="0.3">
      <c r="C16" s="152">
        <v>2019</v>
      </c>
      <c r="D16" s="153">
        <v>160842</v>
      </c>
      <c r="E16" s="151">
        <v>7.0374034235338723E-3</v>
      </c>
    </row>
    <row r="17" spans="2:8" ht="15" x14ac:dyDescent="0.3">
      <c r="C17" s="152">
        <v>2020</v>
      </c>
      <c r="D17" s="149">
        <v>119846</v>
      </c>
      <c r="E17" s="154">
        <v>-0.25488367466209072</v>
      </c>
    </row>
    <row r="18" spans="2:8" ht="15" x14ac:dyDescent="0.3">
      <c r="C18" s="152">
        <v>2021</v>
      </c>
      <c r="D18" s="149">
        <v>209716</v>
      </c>
      <c r="E18" s="154">
        <v>0.74987901139796076</v>
      </c>
    </row>
    <row r="19" spans="2:8" ht="15" x14ac:dyDescent="0.3">
      <c r="B19" s="38"/>
      <c r="C19" s="152">
        <v>2022</v>
      </c>
      <c r="D19" s="149">
        <v>213302</v>
      </c>
      <c r="E19" s="154">
        <v>1.7099315264452963E-2</v>
      </c>
    </row>
    <row r="20" spans="2:8" ht="15" x14ac:dyDescent="0.3">
      <c r="B20" s="38"/>
      <c r="C20" s="152">
        <v>2023</v>
      </c>
      <c r="D20" s="149">
        <v>203982</v>
      </c>
      <c r="E20" s="154">
        <v>-4.3693917544139316E-2</v>
      </c>
    </row>
    <row r="21" spans="2:8" ht="15.75" thickBot="1" x14ac:dyDescent="0.35">
      <c r="B21" s="38"/>
      <c r="C21" s="155">
        <v>2024</v>
      </c>
      <c r="D21" s="156">
        <v>217607</v>
      </c>
      <c r="E21" s="157">
        <v>6.6795109372395522E-2</v>
      </c>
    </row>
    <row r="22" spans="2:8" x14ac:dyDescent="0.2">
      <c r="B22" s="38"/>
      <c r="C22" s="94" t="s">
        <v>282</v>
      </c>
    </row>
    <row r="23" spans="2:8" x14ac:dyDescent="0.2">
      <c r="B23" s="38"/>
      <c r="C23" s="94" t="s">
        <v>205</v>
      </c>
    </row>
    <row r="24" spans="2:8" x14ac:dyDescent="0.2">
      <c r="B24" s="38"/>
      <c r="C24" s="94" t="s">
        <v>259</v>
      </c>
    </row>
    <row r="25" spans="2:8" x14ac:dyDescent="0.2">
      <c r="B25" s="38"/>
      <c r="C25" s="94"/>
    </row>
    <row r="26" spans="2:8" x14ac:dyDescent="0.2">
      <c r="B26" s="51" t="s">
        <v>216</v>
      </c>
    </row>
    <row r="27" spans="2:8" ht="102" customHeight="1" x14ac:dyDescent="0.2">
      <c r="B27" s="206" t="s">
        <v>322</v>
      </c>
      <c r="C27" s="206"/>
      <c r="D27" s="206"/>
      <c r="E27" s="206"/>
      <c r="F27" s="206"/>
      <c r="G27" s="206"/>
      <c r="H27" s="206"/>
    </row>
    <row r="28" spans="2:8" x14ac:dyDescent="0.2">
      <c r="B28" s="205" t="s">
        <v>144</v>
      </c>
      <c r="C28" s="205"/>
      <c r="D28" s="205"/>
      <c r="E28" s="205"/>
      <c r="F28" s="205"/>
      <c r="G28" s="205"/>
      <c r="H28" s="46"/>
    </row>
    <row r="29" spans="2:8" x14ac:dyDescent="0.2">
      <c r="B29" s="205" t="s">
        <v>145</v>
      </c>
      <c r="C29" s="205"/>
      <c r="D29" s="205"/>
      <c r="E29" s="205"/>
      <c r="F29" s="205"/>
      <c r="G29" s="205"/>
      <c r="H29" s="46"/>
    </row>
    <row r="30" spans="2:8" x14ac:dyDescent="0.2">
      <c r="B30" s="207" t="s">
        <v>323</v>
      </c>
      <c r="C30" s="207"/>
      <c r="D30" s="207"/>
      <c r="E30" s="207"/>
      <c r="F30" s="207"/>
      <c r="G30" s="207"/>
      <c r="H30" s="41"/>
    </row>
    <row r="32" spans="2:8" ht="15.75" customHeight="1" x14ac:dyDescent="0.2">
      <c r="B32" s="244" t="s">
        <v>146</v>
      </c>
      <c r="C32" s="245" t="s">
        <v>140</v>
      </c>
      <c r="D32" s="246"/>
      <c r="E32" s="246"/>
      <c r="F32" s="246"/>
      <c r="G32" s="246"/>
      <c r="H32" s="246"/>
    </row>
    <row r="33" spans="2:8" x14ac:dyDescent="0.2">
      <c r="B33" s="244"/>
      <c r="C33" s="169">
        <v>2018</v>
      </c>
      <c r="D33" s="170">
        <v>2019</v>
      </c>
      <c r="E33" s="170">
        <v>2020</v>
      </c>
      <c r="F33" s="171">
        <v>2021</v>
      </c>
      <c r="G33" s="171">
        <v>2022</v>
      </c>
      <c r="H33" s="171">
        <v>2023</v>
      </c>
    </row>
    <row r="34" spans="2:8" x14ac:dyDescent="0.2">
      <c r="B34" s="48" t="s">
        <v>147</v>
      </c>
      <c r="C34" s="172">
        <v>11441976815.99</v>
      </c>
      <c r="D34" s="172">
        <v>8882357655.2600002</v>
      </c>
      <c r="E34" s="172">
        <v>15188178205.1</v>
      </c>
      <c r="F34" s="172">
        <v>17058781457.15</v>
      </c>
      <c r="G34" s="173">
        <v>19334401794.779999</v>
      </c>
      <c r="H34" s="172">
        <v>21911383201.240002</v>
      </c>
    </row>
    <row r="35" spans="2:8" x14ac:dyDescent="0.2">
      <c r="B35" s="48" t="s">
        <v>148</v>
      </c>
      <c r="C35" s="174">
        <v>3287158510.3800001</v>
      </c>
      <c r="D35" s="174">
        <v>1088043956.8599999</v>
      </c>
      <c r="E35" s="174">
        <v>2830946159.1500001</v>
      </c>
      <c r="F35" s="174">
        <v>2950180157.54</v>
      </c>
      <c r="G35" s="175">
        <v>2691162866.8899999</v>
      </c>
      <c r="H35" s="172">
        <v>3221473814.27</v>
      </c>
    </row>
    <row r="36" spans="2:8" ht="15.75" x14ac:dyDescent="0.2">
      <c r="B36" s="48" t="s">
        <v>260</v>
      </c>
      <c r="C36" s="172">
        <v>834529303.28999996</v>
      </c>
      <c r="D36" s="172">
        <v>629132375.14999998</v>
      </c>
      <c r="E36" s="172">
        <v>1101811459.03</v>
      </c>
      <c r="F36" s="172">
        <v>1208949949.22</v>
      </c>
      <c r="G36" s="173">
        <v>1401742637.6700001</v>
      </c>
      <c r="H36" s="172">
        <v>1616063945.3599999</v>
      </c>
    </row>
    <row r="37" spans="2:8" x14ac:dyDescent="0.2">
      <c r="B37" s="48" t="s">
        <v>149</v>
      </c>
      <c r="C37" s="172">
        <v>119755820</v>
      </c>
      <c r="D37" s="172">
        <v>104877000</v>
      </c>
      <c r="E37" s="172">
        <v>164112900</v>
      </c>
      <c r="F37" s="172">
        <v>76300325.700000003</v>
      </c>
      <c r="G37" s="173">
        <v>77728550</v>
      </c>
      <c r="H37" s="172">
        <v>96333460</v>
      </c>
    </row>
    <row r="38" spans="2:8" x14ac:dyDescent="0.2">
      <c r="B38" s="48" t="s">
        <v>150</v>
      </c>
      <c r="C38" s="174">
        <v>54587200</v>
      </c>
      <c r="D38" s="174">
        <v>37512800</v>
      </c>
      <c r="E38" s="174">
        <v>62699550</v>
      </c>
      <c r="F38" s="174">
        <v>65171650</v>
      </c>
      <c r="G38" s="176">
        <v>61714600</v>
      </c>
      <c r="H38" s="172">
        <v>66968300</v>
      </c>
    </row>
    <row r="39" spans="2:8" ht="15.75" x14ac:dyDescent="0.2">
      <c r="B39" s="49" t="s">
        <v>261</v>
      </c>
      <c r="C39" s="174">
        <v>1835664</v>
      </c>
      <c r="D39" s="174">
        <v>677916</v>
      </c>
      <c r="E39" s="174">
        <v>784470</v>
      </c>
      <c r="F39" s="174">
        <v>850242</v>
      </c>
      <c r="G39" s="173">
        <v>630528</v>
      </c>
      <c r="H39" s="172">
        <v>630672</v>
      </c>
    </row>
    <row r="40" spans="2:8" x14ac:dyDescent="0.2">
      <c r="B40" s="177" t="s">
        <v>2</v>
      </c>
      <c r="C40" s="178">
        <f>SUM(C33:C39)</f>
        <v>15739845331.66</v>
      </c>
      <c r="D40" s="178">
        <f>SUM(D33:D39)</f>
        <v>10742603722.27</v>
      </c>
      <c r="E40" s="178">
        <f>SUM(E33:E39)</f>
        <v>19348534763.279999</v>
      </c>
      <c r="F40" s="178">
        <f>SUM(F33:F39)</f>
        <v>21360235802.610001</v>
      </c>
      <c r="G40" s="178">
        <v>23567380977.339996</v>
      </c>
      <c r="H40" s="178">
        <v>26912853392.870003</v>
      </c>
    </row>
    <row r="41" spans="2:8" x14ac:dyDescent="0.2">
      <c r="B41" s="94" t="s">
        <v>272</v>
      </c>
      <c r="C41" s="55"/>
    </row>
    <row r="42" spans="2:8" x14ac:dyDescent="0.2">
      <c r="B42" s="94" t="s">
        <v>262</v>
      </c>
      <c r="C42" s="55"/>
    </row>
    <row r="43" spans="2:8" x14ac:dyDescent="0.2">
      <c r="B43" s="94" t="s">
        <v>263</v>
      </c>
    </row>
    <row r="44" spans="2:8" x14ac:dyDescent="0.2">
      <c r="B44" s="94" t="s">
        <v>44</v>
      </c>
    </row>
  </sheetData>
  <mergeCells count="10">
    <mergeCell ref="B32:B33"/>
    <mergeCell ref="A8:H8"/>
    <mergeCell ref="B4:H4"/>
    <mergeCell ref="B27:H27"/>
    <mergeCell ref="A6:H6"/>
    <mergeCell ref="A7:H7"/>
    <mergeCell ref="B28:G28"/>
    <mergeCell ref="B29:G29"/>
    <mergeCell ref="B30:G30"/>
    <mergeCell ref="C32:H32"/>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2:V36"/>
  <sheetViews>
    <sheetView showGridLines="0" topLeftCell="H1" workbookViewId="0">
      <selection activeCell="I15" sqref="I15"/>
    </sheetView>
  </sheetViews>
  <sheetFormatPr baseColWidth="10" defaultColWidth="8.7109375" defaultRowHeight="12.75" x14ac:dyDescent="0.2"/>
  <cols>
    <col min="1" max="1" width="8.7109375" style="36"/>
    <col min="2" max="2" width="17.42578125" style="36" customWidth="1"/>
    <col min="3" max="3" width="11.7109375" style="36" customWidth="1"/>
    <col min="4" max="4" width="11.42578125" style="36" customWidth="1"/>
    <col min="5" max="5" width="12" style="36" customWidth="1"/>
    <col min="6" max="6" width="11.5703125" style="36" customWidth="1"/>
    <col min="7" max="7" width="11.85546875" style="36" customWidth="1"/>
    <col min="8" max="8" width="12.5703125" style="36" customWidth="1"/>
    <col min="9" max="9" width="11.28515625" style="36" customWidth="1"/>
    <col min="10" max="10" width="11.85546875" style="36" customWidth="1"/>
    <col min="11" max="11" width="12" style="36" customWidth="1"/>
    <col min="12" max="12" width="11.85546875" style="36" customWidth="1"/>
    <col min="13" max="13" width="12.5703125" style="36" customWidth="1"/>
    <col min="14" max="14" width="12.28515625" style="36" customWidth="1"/>
    <col min="15" max="15" width="12.42578125" style="36" customWidth="1"/>
    <col min="16" max="16" width="11.42578125" style="36" customWidth="1"/>
    <col min="17" max="17" width="11.140625" style="36" customWidth="1"/>
    <col min="18" max="18" width="11.7109375" style="36" customWidth="1"/>
    <col min="19" max="19" width="12" style="36" customWidth="1"/>
    <col min="20" max="22" width="11.28515625" style="36" bestFit="1" customWidth="1"/>
    <col min="23" max="24" width="10.140625" style="36" bestFit="1" customWidth="1"/>
    <col min="25" max="16384" width="8.7109375" style="36"/>
  </cols>
  <sheetData>
    <row r="2" spans="2:22" x14ac:dyDescent="0.2">
      <c r="B2" s="205" t="s">
        <v>42</v>
      </c>
      <c r="C2" s="205"/>
      <c r="D2" s="205"/>
      <c r="E2" s="205"/>
      <c r="F2" s="205"/>
      <c r="G2" s="205"/>
      <c r="H2" s="205"/>
      <c r="I2" s="205"/>
      <c r="J2" s="205"/>
      <c r="K2" s="205"/>
      <c r="L2" s="205"/>
      <c r="M2" s="205"/>
      <c r="N2" s="205"/>
      <c r="O2" s="205"/>
      <c r="P2" s="205"/>
      <c r="Q2" s="205"/>
      <c r="R2" s="205"/>
      <c r="S2" s="205"/>
    </row>
    <row r="3" spans="2:22" x14ac:dyDescent="0.2">
      <c r="B3" s="205" t="s">
        <v>208</v>
      </c>
      <c r="C3" s="205"/>
      <c r="D3" s="205"/>
      <c r="E3" s="205"/>
      <c r="F3" s="205"/>
      <c r="G3" s="205"/>
      <c r="H3" s="205"/>
      <c r="I3" s="205"/>
      <c r="J3" s="205"/>
      <c r="K3" s="205"/>
      <c r="L3" s="205"/>
      <c r="M3" s="205"/>
      <c r="N3" s="205"/>
      <c r="O3" s="205"/>
      <c r="P3" s="205"/>
      <c r="Q3" s="205"/>
      <c r="R3" s="205"/>
      <c r="S3" s="205"/>
    </row>
    <row r="4" spans="2:22" x14ac:dyDescent="0.2">
      <c r="B4" s="207" t="s">
        <v>264</v>
      </c>
      <c r="C4" s="207"/>
      <c r="D4" s="207"/>
      <c r="E4" s="207"/>
      <c r="F4" s="207"/>
      <c r="G4" s="207"/>
      <c r="H4" s="207"/>
      <c r="I4" s="207"/>
      <c r="J4" s="207"/>
      <c r="K4" s="207"/>
      <c r="L4" s="207"/>
      <c r="M4" s="207"/>
      <c r="N4" s="207"/>
      <c r="O4" s="207"/>
      <c r="P4" s="207"/>
      <c r="Q4" s="207"/>
      <c r="R4" s="207"/>
      <c r="S4" s="207"/>
    </row>
    <row r="5" spans="2:22" ht="2.25" customHeight="1" x14ac:dyDescent="0.2">
      <c r="B5" s="43"/>
      <c r="C5" s="43"/>
      <c r="D5" s="43"/>
      <c r="E5" s="43"/>
      <c r="F5" s="43"/>
      <c r="G5" s="43"/>
      <c r="H5" s="43"/>
      <c r="I5" s="43"/>
      <c r="J5" s="43"/>
      <c r="K5" s="43"/>
      <c r="L5" s="43"/>
      <c r="M5" s="43"/>
      <c r="N5" s="43"/>
      <c r="O5" s="43"/>
    </row>
    <row r="6" spans="2:22" ht="12.75" customHeight="1" x14ac:dyDescent="0.2">
      <c r="B6" s="250" t="s">
        <v>158</v>
      </c>
      <c r="C6" s="249">
        <v>2005</v>
      </c>
      <c r="D6" s="249">
        <v>2006</v>
      </c>
      <c r="E6" s="249">
        <v>2007</v>
      </c>
      <c r="F6" s="249">
        <v>2008</v>
      </c>
      <c r="G6" s="249">
        <v>2009</v>
      </c>
      <c r="H6" s="249">
        <v>2010</v>
      </c>
      <c r="I6" s="249">
        <v>2011</v>
      </c>
      <c r="J6" s="249">
        <v>2012</v>
      </c>
      <c r="K6" s="248">
        <v>2013</v>
      </c>
      <c r="L6" s="248">
        <v>2014</v>
      </c>
      <c r="M6" s="248">
        <v>2015</v>
      </c>
      <c r="N6" s="248">
        <v>2016</v>
      </c>
      <c r="O6" s="248">
        <v>2017</v>
      </c>
      <c r="P6" s="248">
        <v>2018</v>
      </c>
      <c r="Q6" s="248">
        <v>2019</v>
      </c>
      <c r="R6" s="248">
        <v>2020</v>
      </c>
      <c r="S6" s="248">
        <v>2021</v>
      </c>
      <c r="T6" s="248">
        <v>2022</v>
      </c>
      <c r="U6" s="248">
        <v>2023</v>
      </c>
      <c r="V6" s="223">
        <v>2024</v>
      </c>
    </row>
    <row r="7" spans="2:22" ht="12.75" customHeight="1" x14ac:dyDescent="0.2">
      <c r="B7" s="250"/>
      <c r="C7" s="249"/>
      <c r="D7" s="249"/>
      <c r="E7" s="249"/>
      <c r="F7" s="249"/>
      <c r="G7" s="249"/>
      <c r="H7" s="249"/>
      <c r="I7" s="249"/>
      <c r="J7" s="249"/>
      <c r="K7" s="248"/>
      <c r="L7" s="248"/>
      <c r="M7" s="248"/>
      <c r="N7" s="248"/>
      <c r="O7" s="248"/>
      <c r="P7" s="248"/>
      <c r="Q7" s="248"/>
      <c r="R7" s="248">
        <v>2014</v>
      </c>
      <c r="S7" s="248">
        <v>2014</v>
      </c>
      <c r="T7" s="248">
        <v>2014</v>
      </c>
      <c r="U7" s="248">
        <v>2014</v>
      </c>
      <c r="V7" s="223">
        <v>2014</v>
      </c>
    </row>
    <row r="8" spans="2:22" ht="15.75" x14ac:dyDescent="0.2">
      <c r="B8" s="29" t="s">
        <v>210</v>
      </c>
      <c r="C8" s="31">
        <v>560880</v>
      </c>
      <c r="D8" s="32">
        <v>575386</v>
      </c>
      <c r="E8" s="32">
        <v>602291</v>
      </c>
      <c r="F8" s="32">
        <v>630115</v>
      </c>
      <c r="G8" s="32">
        <v>645258</v>
      </c>
      <c r="H8" s="32">
        <v>661747</v>
      </c>
      <c r="I8" s="32">
        <v>678732</v>
      </c>
      <c r="J8" s="31">
        <v>697180</v>
      </c>
      <c r="K8" s="32">
        <v>717087</v>
      </c>
      <c r="L8" s="32">
        <v>741583</v>
      </c>
      <c r="M8" s="32">
        <v>773019</v>
      </c>
      <c r="N8" s="32">
        <v>816470</v>
      </c>
      <c r="O8" s="32">
        <v>865186</v>
      </c>
      <c r="P8" s="32">
        <v>909420</v>
      </c>
      <c r="Q8" s="33">
        <v>956994</v>
      </c>
      <c r="R8" s="33">
        <v>994301</v>
      </c>
      <c r="S8" s="33">
        <v>1045414</v>
      </c>
      <c r="T8" s="54">
        <v>1085675</v>
      </c>
      <c r="U8" s="54">
        <v>1121695</v>
      </c>
      <c r="V8" s="33">
        <v>1157870</v>
      </c>
    </row>
    <row r="9" spans="2:22" x14ac:dyDescent="0.2">
      <c r="B9" s="29" t="s">
        <v>4</v>
      </c>
      <c r="C9" s="31">
        <v>56591</v>
      </c>
      <c r="D9" s="32">
        <v>58809</v>
      </c>
      <c r="E9" s="32">
        <v>62927</v>
      </c>
      <c r="F9" s="32">
        <v>67153</v>
      </c>
      <c r="G9" s="32">
        <v>69987</v>
      </c>
      <c r="H9" s="32">
        <v>73716</v>
      </c>
      <c r="I9" s="32">
        <v>76300</v>
      </c>
      <c r="J9" s="31">
        <v>78888</v>
      </c>
      <c r="K9" s="32">
        <v>81660</v>
      </c>
      <c r="L9" s="32">
        <v>84772</v>
      </c>
      <c r="M9" s="32">
        <v>88109</v>
      </c>
      <c r="N9" s="32">
        <v>92144</v>
      </c>
      <c r="O9" s="32">
        <v>96473</v>
      </c>
      <c r="P9" s="32">
        <v>101149</v>
      </c>
      <c r="Q9" s="33">
        <v>107147</v>
      </c>
      <c r="R9" s="33">
        <v>111891</v>
      </c>
      <c r="S9" s="33">
        <v>117803</v>
      </c>
      <c r="T9" s="54">
        <v>123344</v>
      </c>
      <c r="U9" s="54">
        <v>130634</v>
      </c>
      <c r="V9" s="33">
        <v>139043</v>
      </c>
    </row>
    <row r="10" spans="2:22" x14ac:dyDescent="0.2">
      <c r="B10" s="29" t="s">
        <v>5</v>
      </c>
      <c r="C10" s="31">
        <v>124802</v>
      </c>
      <c r="D10" s="32">
        <v>144351</v>
      </c>
      <c r="E10" s="32">
        <v>177871</v>
      </c>
      <c r="F10" s="32">
        <v>206314</v>
      </c>
      <c r="G10" s="32">
        <v>228187</v>
      </c>
      <c r="H10" s="32">
        <v>252881</v>
      </c>
      <c r="I10" s="32">
        <v>274810</v>
      </c>
      <c r="J10" s="31">
        <v>293901</v>
      </c>
      <c r="K10" s="32">
        <v>312170</v>
      </c>
      <c r="L10" s="32">
        <v>332788</v>
      </c>
      <c r="M10" s="32">
        <v>357028</v>
      </c>
      <c r="N10" s="32">
        <v>386706</v>
      </c>
      <c r="O10" s="32">
        <v>419442</v>
      </c>
      <c r="P10" s="32">
        <v>449918</v>
      </c>
      <c r="Q10" s="33">
        <v>487157</v>
      </c>
      <c r="R10" s="33">
        <v>516912</v>
      </c>
      <c r="S10" s="33">
        <v>569102</v>
      </c>
      <c r="T10" s="54">
        <v>621291</v>
      </c>
      <c r="U10" s="54">
        <v>678031</v>
      </c>
      <c r="V10" s="33">
        <v>736171</v>
      </c>
    </row>
    <row r="11" spans="2:22" ht="15.75" x14ac:dyDescent="0.2">
      <c r="B11" s="29" t="s">
        <v>211</v>
      </c>
      <c r="C11" s="31">
        <v>276492</v>
      </c>
      <c r="D11" s="32">
        <v>286640</v>
      </c>
      <c r="E11" s="32">
        <v>304978</v>
      </c>
      <c r="F11" s="32">
        <v>320348</v>
      </c>
      <c r="G11" s="32">
        <v>331120</v>
      </c>
      <c r="H11" s="32">
        <v>344051</v>
      </c>
      <c r="I11" s="32">
        <v>355337</v>
      </c>
      <c r="J11" s="31">
        <v>363439</v>
      </c>
      <c r="K11" s="32">
        <v>372238</v>
      </c>
      <c r="L11" s="32">
        <v>381389</v>
      </c>
      <c r="M11" s="32">
        <v>392395</v>
      </c>
      <c r="N11" s="32">
        <v>405292</v>
      </c>
      <c r="O11" s="32">
        <v>418573</v>
      </c>
      <c r="P11" s="32">
        <v>431109</v>
      </c>
      <c r="Q11" s="33">
        <v>446833</v>
      </c>
      <c r="R11" s="33">
        <v>458762</v>
      </c>
      <c r="S11" s="33">
        <v>477365</v>
      </c>
      <c r="T11" s="54">
        <v>497352</v>
      </c>
      <c r="U11" s="54">
        <v>521067</v>
      </c>
      <c r="V11" s="33">
        <v>548382</v>
      </c>
    </row>
    <row r="12" spans="2:22" x14ac:dyDescent="0.2">
      <c r="B12" s="29" t="s">
        <v>7</v>
      </c>
      <c r="C12" s="31">
        <v>843941</v>
      </c>
      <c r="D12" s="32">
        <v>866236</v>
      </c>
      <c r="E12" s="32">
        <v>1047541</v>
      </c>
      <c r="F12" s="32">
        <v>1164259</v>
      </c>
      <c r="G12" s="32">
        <v>1252713</v>
      </c>
      <c r="H12" s="32">
        <v>1352720</v>
      </c>
      <c r="I12" s="32">
        <v>1481255</v>
      </c>
      <c r="J12" s="31">
        <v>1566815</v>
      </c>
      <c r="K12" s="32">
        <v>1678979</v>
      </c>
      <c r="L12" s="32">
        <v>1803328</v>
      </c>
      <c r="M12" s="32">
        <v>1946594</v>
      </c>
      <c r="N12" s="32">
        <v>2096196</v>
      </c>
      <c r="O12" s="32">
        <v>2238671</v>
      </c>
      <c r="P12" s="32">
        <v>2398511</v>
      </c>
      <c r="Q12" s="33">
        <v>2573494</v>
      </c>
      <c r="R12" s="33">
        <v>2695457</v>
      </c>
      <c r="S12" s="33">
        <v>2874590</v>
      </c>
      <c r="T12" s="54">
        <v>3063704</v>
      </c>
      <c r="U12" s="54">
        <v>3280646</v>
      </c>
      <c r="V12" s="33">
        <v>3531967</v>
      </c>
    </row>
    <row r="13" spans="2:22" x14ac:dyDescent="0.2">
      <c r="B13" s="29" t="s">
        <v>8</v>
      </c>
      <c r="C13" s="31">
        <v>13832</v>
      </c>
      <c r="D13" s="32">
        <v>14535</v>
      </c>
      <c r="E13" s="32">
        <v>15831</v>
      </c>
      <c r="F13" s="32">
        <v>16816</v>
      </c>
      <c r="G13" s="32">
        <v>17260</v>
      </c>
      <c r="H13" s="32">
        <v>18272</v>
      </c>
      <c r="I13" s="32">
        <v>18650</v>
      </c>
      <c r="J13" s="31">
        <v>18941</v>
      </c>
      <c r="K13" s="32">
        <v>19165</v>
      </c>
      <c r="L13" s="32">
        <v>19400</v>
      </c>
      <c r="M13" s="32">
        <v>19593</v>
      </c>
      <c r="N13" s="32">
        <v>19974</v>
      </c>
      <c r="O13" s="32">
        <v>20293</v>
      </c>
      <c r="P13" s="32">
        <v>20746</v>
      </c>
      <c r="Q13" s="33">
        <v>21213</v>
      </c>
      <c r="R13" s="33">
        <v>21690</v>
      </c>
      <c r="S13" s="33">
        <v>22528</v>
      </c>
      <c r="T13" s="54">
        <v>23920</v>
      </c>
      <c r="U13" s="54">
        <v>25534</v>
      </c>
      <c r="V13" s="33">
        <v>26980</v>
      </c>
    </row>
    <row r="14" spans="2:22" x14ac:dyDescent="0.2">
      <c r="B14" s="29" t="s">
        <v>9</v>
      </c>
      <c r="C14" s="31">
        <v>13633</v>
      </c>
      <c r="D14" s="32">
        <v>14293</v>
      </c>
      <c r="E14" s="32">
        <v>14031</v>
      </c>
      <c r="F14" s="32">
        <v>15140</v>
      </c>
      <c r="G14" s="32">
        <v>15653</v>
      </c>
      <c r="H14" s="32">
        <v>18226</v>
      </c>
      <c r="I14" s="32">
        <v>18913</v>
      </c>
      <c r="J14" s="31">
        <v>19429</v>
      </c>
      <c r="K14" s="32">
        <v>19978</v>
      </c>
      <c r="L14" s="32">
        <v>20458</v>
      </c>
      <c r="M14" s="32">
        <v>20835</v>
      </c>
      <c r="N14" s="32">
        <v>21411</v>
      </c>
      <c r="O14" s="32">
        <v>22254</v>
      </c>
      <c r="P14" s="32">
        <v>23013</v>
      </c>
      <c r="Q14" s="33">
        <v>23680</v>
      </c>
      <c r="R14" s="33">
        <v>24204</v>
      </c>
      <c r="S14" s="33">
        <v>25294</v>
      </c>
      <c r="T14" s="54">
        <v>26394</v>
      </c>
      <c r="U14" s="54">
        <v>27567</v>
      </c>
      <c r="V14" s="33">
        <v>28324</v>
      </c>
    </row>
    <row r="15" spans="2:22" ht="15.75" x14ac:dyDescent="0.2">
      <c r="B15" s="29" t="s">
        <v>212</v>
      </c>
      <c r="C15" s="31">
        <v>10393</v>
      </c>
      <c r="D15" s="32">
        <v>10761</v>
      </c>
      <c r="E15" s="32">
        <v>8837</v>
      </c>
      <c r="F15" s="32">
        <v>9417</v>
      </c>
      <c r="G15" s="32">
        <v>10042</v>
      </c>
      <c r="H15" s="32">
        <v>13127</v>
      </c>
      <c r="I15" s="32">
        <v>13576</v>
      </c>
      <c r="J15" s="31">
        <v>14093</v>
      </c>
      <c r="K15" s="32">
        <v>14496</v>
      </c>
      <c r="L15" s="32">
        <v>14944</v>
      </c>
      <c r="M15" s="32">
        <v>15391</v>
      </c>
      <c r="N15" s="32">
        <v>15845</v>
      </c>
      <c r="O15" s="32">
        <v>16446</v>
      </c>
      <c r="P15" s="32">
        <v>17018</v>
      </c>
      <c r="Q15" s="33">
        <v>18358</v>
      </c>
      <c r="R15" s="33">
        <v>19150</v>
      </c>
      <c r="S15" s="33">
        <v>20352</v>
      </c>
      <c r="T15" s="54">
        <v>22316</v>
      </c>
      <c r="U15" s="54">
        <v>23962</v>
      </c>
      <c r="V15" s="32">
        <v>25315</v>
      </c>
    </row>
    <row r="16" spans="2:22" x14ac:dyDescent="0.2">
      <c r="B16" s="30" t="s">
        <v>2</v>
      </c>
      <c r="C16" s="34">
        <f>SUM(C8:C15)</f>
        <v>1900564</v>
      </c>
      <c r="D16" s="34">
        <f t="shared" ref="D16:L16" si="0">SUM(D8:D15)</f>
        <v>1971011</v>
      </c>
      <c r="E16" s="34">
        <f>SUM(E8:E15)</f>
        <v>2234307</v>
      </c>
      <c r="F16" s="34">
        <f t="shared" si="0"/>
        <v>2429562</v>
      </c>
      <c r="G16" s="34">
        <f t="shared" si="0"/>
        <v>2570220</v>
      </c>
      <c r="H16" s="34">
        <f t="shared" si="0"/>
        <v>2734740</v>
      </c>
      <c r="I16" s="34">
        <f t="shared" si="0"/>
        <v>2917573</v>
      </c>
      <c r="J16" s="34">
        <f t="shared" si="0"/>
        <v>3052686</v>
      </c>
      <c r="K16" s="34">
        <f t="shared" si="0"/>
        <v>3215773</v>
      </c>
      <c r="L16" s="34">
        <f t="shared" si="0"/>
        <v>3398662</v>
      </c>
      <c r="M16" s="34">
        <f>SUM(M8:M15)</f>
        <v>3612964</v>
      </c>
      <c r="N16" s="34">
        <f>SUM(N8:N15)</f>
        <v>3854038</v>
      </c>
      <c r="O16" s="34">
        <f>SUM(O8:O15)</f>
        <v>4097338</v>
      </c>
      <c r="P16" s="34">
        <v>4350884</v>
      </c>
      <c r="Q16" s="35">
        <v>4634876</v>
      </c>
      <c r="R16" s="35">
        <v>4842367</v>
      </c>
      <c r="S16" s="35">
        <v>5152448</v>
      </c>
      <c r="T16" s="35">
        <f>SUM(T8:T15)</f>
        <v>5463996</v>
      </c>
      <c r="U16" s="35">
        <v>5809136</v>
      </c>
      <c r="V16" s="196">
        <v>6194052</v>
      </c>
    </row>
    <row r="17" spans="2:21" x14ac:dyDescent="0.2">
      <c r="B17" s="98" t="s">
        <v>159</v>
      </c>
      <c r="O17" s="44"/>
      <c r="P17" s="44"/>
      <c r="Q17" s="44"/>
    </row>
    <row r="18" spans="2:21" x14ac:dyDescent="0.2">
      <c r="B18" s="98" t="s">
        <v>49</v>
      </c>
      <c r="R18" s="44"/>
    </row>
    <row r="19" spans="2:21" x14ac:dyDescent="0.2">
      <c r="B19" s="98" t="s">
        <v>50</v>
      </c>
    </row>
    <row r="20" spans="2:21" x14ac:dyDescent="0.2">
      <c r="B20" s="98" t="s">
        <v>58</v>
      </c>
    </row>
    <row r="21" spans="2:21" ht="15" x14ac:dyDescent="0.25">
      <c r="B21" s="98" t="s">
        <v>44</v>
      </c>
      <c r="Q21"/>
      <c r="R21"/>
      <c r="S21"/>
      <c r="T21"/>
      <c r="U21"/>
    </row>
    <row r="22" spans="2:21" ht="15" x14ac:dyDescent="0.25">
      <c r="Q22"/>
      <c r="R22"/>
      <c r="S22"/>
      <c r="T22"/>
      <c r="U22"/>
    </row>
    <row r="23" spans="2:21" ht="15" x14ac:dyDescent="0.25">
      <c r="Q23"/>
      <c r="R23"/>
      <c r="S23"/>
      <c r="T23"/>
      <c r="U23"/>
    </row>
    <row r="24" spans="2:21" ht="15" x14ac:dyDescent="0.25">
      <c r="P24"/>
      <c r="Q24"/>
      <c r="R24"/>
      <c r="S24"/>
      <c r="T24"/>
      <c r="U24"/>
    </row>
    <row r="25" spans="2:21" ht="15" x14ac:dyDescent="0.25">
      <c r="Q25"/>
      <c r="R25"/>
      <c r="S25"/>
      <c r="T25"/>
      <c r="U25"/>
    </row>
    <row r="26" spans="2:21" ht="15" x14ac:dyDescent="0.25">
      <c r="P26"/>
      <c r="Q26"/>
      <c r="R26"/>
      <c r="S26"/>
      <c r="T26"/>
      <c r="U26"/>
    </row>
    <row r="27" spans="2:21" ht="15" x14ac:dyDescent="0.25">
      <c r="Q27"/>
      <c r="R27"/>
      <c r="S27"/>
      <c r="T27"/>
      <c r="U27"/>
    </row>
    <row r="28" spans="2:21" ht="15" x14ac:dyDescent="0.25">
      <c r="P28"/>
      <c r="Q28"/>
      <c r="R28"/>
      <c r="S28"/>
      <c r="T28"/>
      <c r="U28"/>
    </row>
    <row r="29" spans="2:21" ht="15" x14ac:dyDescent="0.25">
      <c r="P29"/>
      <c r="Q29"/>
      <c r="R29"/>
      <c r="S29"/>
      <c r="T29"/>
      <c r="U29"/>
    </row>
    <row r="30" spans="2:21" ht="15" x14ac:dyDescent="0.25">
      <c r="P30"/>
      <c r="Q30"/>
      <c r="R30"/>
      <c r="S30"/>
      <c r="T30"/>
      <c r="U30"/>
    </row>
    <row r="31" spans="2:21" ht="15" x14ac:dyDescent="0.25">
      <c r="Q31"/>
      <c r="R31"/>
      <c r="S31"/>
      <c r="T31"/>
      <c r="U31"/>
    </row>
    <row r="32" spans="2:21" ht="15" x14ac:dyDescent="0.25">
      <c r="P32"/>
      <c r="Q32"/>
      <c r="R32"/>
      <c r="S32"/>
      <c r="T32"/>
      <c r="U32"/>
    </row>
    <row r="33" spans="16:21" ht="15" x14ac:dyDescent="0.25">
      <c r="P33"/>
      <c r="Q33"/>
      <c r="R33"/>
      <c r="S33"/>
      <c r="T33"/>
      <c r="U33"/>
    </row>
    <row r="34" spans="16:21" ht="15" x14ac:dyDescent="0.25">
      <c r="P34"/>
      <c r="Q34"/>
      <c r="R34"/>
      <c r="S34"/>
      <c r="T34"/>
      <c r="U34"/>
    </row>
    <row r="35" spans="16:21" ht="15" x14ac:dyDescent="0.25">
      <c r="Q35"/>
      <c r="R35"/>
      <c r="S35"/>
      <c r="T35"/>
      <c r="U35"/>
    </row>
    <row r="36" spans="16:21" ht="15" x14ac:dyDescent="0.25">
      <c r="Q36"/>
      <c r="R36"/>
      <c r="S36"/>
      <c r="T36"/>
      <c r="U36"/>
    </row>
  </sheetData>
  <sortState xmlns:xlrd2="http://schemas.microsoft.com/office/spreadsheetml/2017/richdata2" ref="Q25:S32">
    <sortCondition ref="Q25:Q32"/>
  </sortState>
  <mergeCells count="24">
    <mergeCell ref="V6:V7"/>
    <mergeCell ref="B2:S2"/>
    <mergeCell ref="B3:S3"/>
    <mergeCell ref="B4:S4"/>
    <mergeCell ref="R6:R7"/>
    <mergeCell ref="Q6:Q7"/>
    <mergeCell ref="I6:I7"/>
    <mergeCell ref="J6:J7"/>
    <mergeCell ref="K6:K7"/>
    <mergeCell ref="L6:L7"/>
    <mergeCell ref="M6:M7"/>
    <mergeCell ref="N6:N7"/>
    <mergeCell ref="B6:B7"/>
    <mergeCell ref="C6:C7"/>
    <mergeCell ref="D6:D7"/>
    <mergeCell ref="E6:E7"/>
    <mergeCell ref="U6:U7"/>
    <mergeCell ref="T6:T7"/>
    <mergeCell ref="F6:F7"/>
    <mergeCell ref="G6:G7"/>
    <mergeCell ref="P6:P7"/>
    <mergeCell ref="H6:H7"/>
    <mergeCell ref="O6:O7"/>
    <mergeCell ref="S6:S7"/>
  </mergeCells>
  <pageMargins left="0.7" right="0.7" top="0.75" bottom="0.75" header="0.3" footer="0.3"/>
  <ignoredErrors>
    <ignoredError sqref="C16:O16 T16" formulaRange="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
  <sheetViews>
    <sheetView showGridLines="0" zoomScale="80" zoomScaleNormal="80" workbookViewId="0">
      <selection activeCell="Q16" sqref="Q16"/>
    </sheetView>
  </sheetViews>
  <sheetFormatPr baseColWidth="10" defaultColWidth="8.7109375"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34"/>
  <sheetViews>
    <sheetView showGridLines="0" zoomScale="80" zoomScaleNormal="80" workbookViewId="0">
      <selection activeCell="H6" sqref="H6"/>
    </sheetView>
  </sheetViews>
  <sheetFormatPr baseColWidth="10" defaultColWidth="8.7109375" defaultRowHeight="14.25" x14ac:dyDescent="0.2"/>
  <cols>
    <col min="1" max="1" width="8.7109375" style="89"/>
    <col min="2" max="16384" width="8.7109375" style="42"/>
  </cols>
  <sheetData>
    <row r="2" spans="1:5" ht="19.5" x14ac:dyDescent="0.25">
      <c r="A2" s="78" t="s">
        <v>182</v>
      </c>
    </row>
    <row r="3" spans="1:5" ht="15.75" x14ac:dyDescent="0.2">
      <c r="A3" s="79"/>
      <c r="B3" s="80"/>
      <c r="C3" s="80"/>
    </row>
    <row r="4" spans="1:5" ht="15.75" x14ac:dyDescent="0.2">
      <c r="A4" s="81" t="s">
        <v>242</v>
      </c>
      <c r="B4" s="80"/>
      <c r="C4" s="80"/>
    </row>
    <row r="5" spans="1:5" ht="15.75" x14ac:dyDescent="0.2">
      <c r="A5" s="79"/>
      <c r="B5" s="80"/>
      <c r="C5" s="82"/>
    </row>
    <row r="6" spans="1:5" ht="15.75" x14ac:dyDescent="0.2">
      <c r="A6" s="83" t="s">
        <v>183</v>
      </c>
      <c r="B6" s="80"/>
      <c r="C6" s="84"/>
    </row>
    <row r="7" spans="1:5" ht="18" x14ac:dyDescent="0.25">
      <c r="A7" s="85"/>
      <c r="B7" s="75"/>
      <c r="C7" s="86"/>
      <c r="D7" s="87"/>
      <c r="E7" s="87"/>
    </row>
    <row r="8" spans="1:5" x14ac:dyDescent="0.2">
      <c r="A8" s="88" t="s">
        <v>173</v>
      </c>
      <c r="C8" s="87"/>
      <c r="D8" s="87"/>
      <c r="E8" s="87"/>
    </row>
    <row r="9" spans="1:5" x14ac:dyDescent="0.2">
      <c r="C9" s="90"/>
      <c r="D9" s="90"/>
    </row>
    <row r="10" spans="1:5" x14ac:dyDescent="0.2">
      <c r="A10" s="88" t="s">
        <v>184</v>
      </c>
      <c r="C10" s="90"/>
      <c r="D10" s="90"/>
      <c r="E10" s="90"/>
    </row>
    <row r="11" spans="1:5" x14ac:dyDescent="0.2">
      <c r="C11" s="90"/>
      <c r="D11" s="90"/>
      <c r="E11" s="90"/>
    </row>
    <row r="12" spans="1:5" x14ac:dyDescent="0.2">
      <c r="A12" s="88" t="s">
        <v>185</v>
      </c>
      <c r="C12" s="90"/>
      <c r="D12" s="90"/>
      <c r="E12" s="90"/>
    </row>
    <row r="13" spans="1:5" x14ac:dyDescent="0.2">
      <c r="C13" s="90"/>
      <c r="D13" s="90"/>
      <c r="E13" s="90"/>
    </row>
    <row r="14" spans="1:5" x14ac:dyDescent="0.2">
      <c r="A14" s="88" t="s">
        <v>188</v>
      </c>
      <c r="C14" s="90"/>
      <c r="D14" s="90"/>
      <c r="E14" s="90"/>
    </row>
    <row r="15" spans="1:5" x14ac:dyDescent="0.2">
      <c r="C15" s="90"/>
      <c r="D15" s="90"/>
      <c r="E15" s="90"/>
    </row>
    <row r="16" spans="1:5" x14ac:dyDescent="0.2">
      <c r="A16" s="88" t="s">
        <v>189</v>
      </c>
      <c r="C16" s="90"/>
      <c r="D16" s="90"/>
      <c r="E16" s="90"/>
    </row>
    <row r="17" spans="1:5" x14ac:dyDescent="0.2">
      <c r="C17" s="90"/>
      <c r="D17" s="90"/>
      <c r="E17" s="90"/>
    </row>
    <row r="18" spans="1:5" x14ac:dyDescent="0.2">
      <c r="A18" s="88" t="s">
        <v>190</v>
      </c>
      <c r="C18" s="90"/>
      <c r="D18" s="90"/>
      <c r="E18" s="90"/>
    </row>
    <row r="19" spans="1:5" x14ac:dyDescent="0.2">
      <c r="C19" s="90"/>
      <c r="D19" s="90"/>
      <c r="E19" s="90"/>
    </row>
    <row r="20" spans="1:5" x14ac:dyDescent="0.2">
      <c r="A20" s="88" t="s">
        <v>191</v>
      </c>
      <c r="C20" s="87"/>
      <c r="D20" s="87"/>
    </row>
    <row r="21" spans="1:5" x14ac:dyDescent="0.2">
      <c r="C21" s="87"/>
      <c r="D21" s="87"/>
    </row>
    <row r="22" spans="1:5" x14ac:dyDescent="0.2">
      <c r="A22" s="88" t="s">
        <v>192</v>
      </c>
      <c r="C22" s="47"/>
    </row>
    <row r="24" spans="1:5" x14ac:dyDescent="0.2">
      <c r="A24" s="88" t="s">
        <v>193</v>
      </c>
    </row>
    <row r="26" spans="1:5" x14ac:dyDescent="0.2">
      <c r="A26" s="88" t="s">
        <v>194</v>
      </c>
    </row>
    <row r="27" spans="1:5" x14ac:dyDescent="0.2">
      <c r="A27" s="88"/>
    </row>
    <row r="28" spans="1:5" x14ac:dyDescent="0.2">
      <c r="A28" s="88" t="s">
        <v>187</v>
      </c>
    </row>
    <row r="30" spans="1:5" ht="15.75" x14ac:dyDescent="0.2">
      <c r="A30" s="83" t="s">
        <v>186</v>
      </c>
      <c r="B30" s="80"/>
    </row>
    <row r="31" spans="1:5" ht="15.75" x14ac:dyDescent="0.2">
      <c r="A31" s="79"/>
      <c r="B31" s="80"/>
    </row>
    <row r="32" spans="1:5" ht="15.75" x14ac:dyDescent="0.2">
      <c r="A32" s="83" t="s">
        <v>206</v>
      </c>
      <c r="B32" s="80"/>
    </row>
    <row r="33" spans="1:2" ht="15.75" x14ac:dyDescent="0.2">
      <c r="A33" s="79"/>
      <c r="B33" s="80"/>
    </row>
    <row r="34" spans="1:2" ht="15.75" x14ac:dyDescent="0.2">
      <c r="A34" s="83" t="s">
        <v>207</v>
      </c>
    </row>
  </sheetData>
  <hyperlinks>
    <hyperlink ref="A4" location="Introducción!A1" display="Introducción" xr:uid="{00000000-0004-0000-0200-000000000000}"/>
    <hyperlink ref="A6" location="'2.1'!A1" display="'2.1'!A1" xr:uid="{00000000-0004-0000-0200-000001000000}"/>
    <hyperlink ref="A8" location="'2.1'!A1" display="'2.1'!A1" xr:uid="{00000000-0004-0000-0200-000002000000}"/>
    <hyperlink ref="A10" location="'2.2'!A1" display="'2.2 Parque vehicular por tipo de vehículo" xr:uid="{00000000-0004-0000-0200-000003000000}"/>
    <hyperlink ref="A12" location="'2.3'!A1" display="'2.3 Parque vehicular según domicilio fiscal del contribuyente" xr:uid="{00000000-0004-0000-0200-000004000000}"/>
    <hyperlink ref="A14" location="'2.4'!A1" display="'2.4'!A1" xr:uid="{00000000-0004-0000-0200-000005000000}"/>
    <hyperlink ref="A16" location="'2.5'!A1" display="'2.5 Parque vehicular según género y provincia" xr:uid="{00000000-0004-0000-0200-000006000000}"/>
    <hyperlink ref="A18" location="'2.6'!A1" display="'2.6 Parque vehicular según la edad del propietario" xr:uid="{00000000-0004-0000-0200-000007000000}"/>
    <hyperlink ref="A20" location="'2.7'!A1" display="'2.7 Cantidad de vehículos de nuevo ingreso" xr:uid="{00000000-0004-0000-0200-000008000000}"/>
    <hyperlink ref="A22" location="'2.8'!A1" display="'2.8'!A1" xr:uid="{00000000-0004-0000-0200-000009000000}"/>
    <hyperlink ref="A24" location="'2.9'!A1" display="'2.9 Vehículos según origen y marca" xr:uid="{00000000-0004-0000-0200-00000A000000}"/>
    <hyperlink ref="A26" location="'2.10'!A1" display="'2.10'!A1" xr:uid="{00000000-0004-0000-0200-00000B000000}"/>
    <hyperlink ref="A30" location="'3.0 - 4.1'!A1" display="'3.0 Cantidad de traspasos" xr:uid="{00000000-0004-0000-0200-00000C000000}"/>
    <hyperlink ref="A28" location="'2.11.1'!A1" display="'2.11.1'!A1" xr:uid="{00000000-0004-0000-0200-00000D000000}"/>
    <hyperlink ref="A32" location="'3.0 - 4.1'!A1" display="'4.0" xr:uid="{00000000-0004-0000-0200-00000E000000}"/>
    <hyperlink ref="A34" location="'Serie Histórica'!A1" display="'5.0 Serie Histórica" xr:uid="{00000000-0004-0000-0200-00000F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1"/>
  <sheetViews>
    <sheetView showGridLines="0" zoomScale="90" zoomScaleNormal="90" workbookViewId="0">
      <selection activeCell="D7" sqref="D7"/>
    </sheetView>
  </sheetViews>
  <sheetFormatPr baseColWidth="10" defaultColWidth="8.7109375" defaultRowHeight="15" x14ac:dyDescent="0.25"/>
  <cols>
    <col min="1" max="1" width="81.28515625" customWidth="1"/>
  </cols>
  <sheetData>
    <row r="1" spans="1:1" x14ac:dyDescent="0.25">
      <c r="A1" s="107" t="s">
        <v>242</v>
      </c>
    </row>
    <row r="2" spans="1:1" ht="2.25" customHeight="1" x14ac:dyDescent="0.25"/>
    <row r="3" spans="1:1" ht="120.75" customHeight="1" x14ac:dyDescent="0.25">
      <c r="A3" s="37" t="s">
        <v>271</v>
      </c>
    </row>
    <row r="4" spans="1:1" ht="109.5" customHeight="1" x14ac:dyDescent="0.25">
      <c r="A4" s="37" t="s">
        <v>363</v>
      </c>
    </row>
    <row r="5" spans="1:1" ht="117.75" customHeight="1" x14ac:dyDescent="0.25">
      <c r="A5" s="37" t="s">
        <v>364</v>
      </c>
    </row>
    <row r="6" spans="1:1" ht="118.5" customHeight="1" x14ac:dyDescent="0.25">
      <c r="A6" s="37" t="s">
        <v>365</v>
      </c>
    </row>
    <row r="7" spans="1:1" ht="75" customHeight="1" x14ac:dyDescent="0.25">
      <c r="A7" s="37" t="s">
        <v>366</v>
      </c>
    </row>
    <row r="10" spans="1:1" x14ac:dyDescent="0.25">
      <c r="A10" s="8"/>
    </row>
    <row r="11" spans="1:1" x14ac:dyDescent="0.25">
      <c r="A11" s="106"/>
    </row>
  </sheetData>
  <hyperlinks>
    <hyperlink ref="A10" location="_ftnref1" display="_ftnref1" xr:uid="{F9156572-9755-42B7-A22E-600E4806D307}"/>
    <hyperlink ref="A11" location="_ftnref2" display="_ftnref2" xr:uid="{652E24F4-0CEE-4D43-B827-9477A14B90E8}"/>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O40"/>
  <sheetViews>
    <sheetView showGridLines="0" zoomScaleNormal="100" workbookViewId="0">
      <selection activeCell="O24" sqref="O24"/>
    </sheetView>
  </sheetViews>
  <sheetFormatPr baseColWidth="10" defaultColWidth="8.7109375" defaultRowHeight="12.75" x14ac:dyDescent="0.2"/>
  <cols>
    <col min="1" max="1" width="8.7109375" style="36"/>
    <col min="2" max="2" width="7.42578125" style="36" customWidth="1"/>
    <col min="3" max="14" width="9.140625" style="36"/>
    <col min="15" max="15" width="9.140625" style="36" customWidth="1"/>
    <col min="16" max="16" width="9.140625" style="36"/>
    <col min="17" max="16384" width="8.7109375" style="36"/>
  </cols>
  <sheetData>
    <row r="2" spans="2:13" x14ac:dyDescent="0.2">
      <c r="B2" s="51"/>
    </row>
    <row r="3" spans="2:13" x14ac:dyDescent="0.2">
      <c r="B3" s="51" t="s">
        <v>183</v>
      </c>
    </row>
    <row r="4" spans="2:13" x14ac:dyDescent="0.2">
      <c r="B4" s="51"/>
    </row>
    <row r="5" spans="2:13" x14ac:dyDescent="0.2">
      <c r="B5" s="51" t="s">
        <v>173</v>
      </c>
    </row>
    <row r="6" spans="2:13" x14ac:dyDescent="0.2">
      <c r="B6" s="51"/>
    </row>
    <row r="7" spans="2:13" ht="30" customHeight="1" x14ac:dyDescent="0.2">
      <c r="B7" s="201" t="s">
        <v>367</v>
      </c>
      <c r="C7" s="201"/>
      <c r="D7" s="201"/>
      <c r="E7" s="201"/>
      <c r="F7" s="201"/>
      <c r="G7" s="201"/>
      <c r="H7" s="201"/>
      <c r="I7" s="201"/>
      <c r="J7" s="201"/>
      <c r="K7" s="201"/>
      <c r="L7" s="201"/>
    </row>
    <row r="8" spans="2:13" x14ac:dyDescent="0.2">
      <c r="B8" s="51"/>
    </row>
    <row r="9" spans="2:13" x14ac:dyDescent="0.2">
      <c r="B9" s="51"/>
    </row>
    <row r="10" spans="2:13" x14ac:dyDescent="0.2">
      <c r="B10" s="51"/>
    </row>
    <row r="12" spans="2:13" x14ac:dyDescent="0.2">
      <c r="B12" s="202" t="s">
        <v>177</v>
      </c>
      <c r="C12" s="202"/>
      <c r="D12" s="202"/>
      <c r="E12" s="202"/>
      <c r="F12" s="202"/>
      <c r="G12" s="202"/>
      <c r="H12" s="202"/>
      <c r="I12" s="202"/>
      <c r="J12" s="202"/>
      <c r="K12" s="202"/>
      <c r="L12" s="202"/>
      <c r="M12" s="202"/>
    </row>
    <row r="13" spans="2:13" x14ac:dyDescent="0.2">
      <c r="B13" s="202" t="s">
        <v>178</v>
      </c>
      <c r="C13" s="202"/>
      <c r="D13" s="202"/>
      <c r="E13" s="202"/>
      <c r="F13" s="202"/>
      <c r="G13" s="202"/>
      <c r="H13" s="202"/>
      <c r="I13" s="202"/>
      <c r="J13" s="202"/>
      <c r="K13" s="202"/>
      <c r="L13" s="202"/>
      <c r="M13" s="202"/>
    </row>
    <row r="14" spans="2:13" x14ac:dyDescent="0.2">
      <c r="B14" s="203" t="s">
        <v>368</v>
      </c>
      <c r="C14" s="203"/>
      <c r="D14" s="203"/>
      <c r="E14" s="203"/>
      <c r="F14" s="203"/>
      <c r="G14" s="203"/>
      <c r="H14" s="203"/>
      <c r="I14" s="203"/>
      <c r="J14" s="203"/>
      <c r="K14" s="203"/>
      <c r="L14" s="203"/>
      <c r="M14" s="203"/>
    </row>
    <row r="35" spans="3:15" x14ac:dyDescent="0.2">
      <c r="C35" s="93" t="s">
        <v>272</v>
      </c>
    </row>
    <row r="36" spans="3:15" x14ac:dyDescent="0.2">
      <c r="C36" s="93" t="s">
        <v>214</v>
      </c>
    </row>
    <row r="37" spans="3:15" x14ac:dyDescent="0.2">
      <c r="D37" s="64"/>
      <c r="E37" s="64"/>
      <c r="F37" s="64"/>
      <c r="G37" s="64"/>
      <c r="H37" s="64"/>
      <c r="I37" s="64"/>
      <c r="J37" s="64"/>
      <c r="K37" s="64"/>
      <c r="L37" s="64"/>
      <c r="M37" s="64"/>
      <c r="N37" s="64"/>
      <c r="O37" s="64"/>
    </row>
    <row r="38" spans="3:15" x14ac:dyDescent="0.2">
      <c r="C38" s="37"/>
      <c r="D38" s="64"/>
      <c r="E38" s="64"/>
      <c r="F38" s="64"/>
      <c r="G38" s="64"/>
      <c r="H38" s="64"/>
      <c r="I38" s="64"/>
      <c r="J38" s="64"/>
      <c r="K38" s="64"/>
      <c r="L38" s="64"/>
      <c r="M38" s="64"/>
      <c r="N38" s="64"/>
      <c r="O38" s="64"/>
    </row>
    <row r="39" spans="3:15" x14ac:dyDescent="0.2">
      <c r="C39" s="64"/>
      <c r="D39" s="64"/>
      <c r="E39" s="64"/>
      <c r="F39" s="64"/>
      <c r="G39" s="64"/>
      <c r="H39" s="64"/>
      <c r="I39" s="64"/>
      <c r="J39" s="64"/>
      <c r="K39" s="64"/>
      <c r="L39" s="64"/>
      <c r="M39" s="64"/>
      <c r="N39" s="64"/>
      <c r="O39" s="64"/>
    </row>
    <row r="40" spans="3:15" x14ac:dyDescent="0.2">
      <c r="C40" s="64"/>
      <c r="D40" s="64"/>
      <c r="E40" s="64"/>
      <c r="F40" s="64"/>
      <c r="G40" s="64"/>
      <c r="H40" s="64"/>
      <c r="I40" s="64"/>
      <c r="J40" s="64"/>
      <c r="K40" s="64"/>
      <c r="L40" s="64"/>
      <c r="M40" s="64"/>
      <c r="N40" s="64"/>
      <c r="O40" s="64"/>
    </row>
  </sheetData>
  <mergeCells count="4">
    <mergeCell ref="B7:L7"/>
    <mergeCell ref="B12:M12"/>
    <mergeCell ref="B13:M13"/>
    <mergeCell ref="B14:M14"/>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M53"/>
  <sheetViews>
    <sheetView showGridLines="0" topLeftCell="A6" zoomScaleNormal="100" workbookViewId="0">
      <selection activeCell="E21" sqref="E21"/>
    </sheetView>
  </sheetViews>
  <sheetFormatPr baseColWidth="10" defaultColWidth="8.7109375" defaultRowHeight="12.75" x14ac:dyDescent="0.2"/>
  <cols>
    <col min="1" max="2" width="8.7109375" style="36"/>
    <col min="3" max="3" width="16.7109375" style="36" customWidth="1"/>
    <col min="4" max="5" width="12.140625" style="36" customWidth="1"/>
    <col min="6" max="6" width="10.140625" style="36" customWidth="1"/>
    <col min="7" max="11" width="8.7109375" style="36"/>
    <col min="12" max="12" width="7" style="36" customWidth="1"/>
    <col min="13" max="13" width="16.140625" style="36" customWidth="1"/>
    <col min="14" max="15" width="12.42578125" style="36" customWidth="1"/>
    <col min="16" max="16" width="10.7109375" style="36" customWidth="1"/>
    <col min="17" max="16384" width="8.7109375" style="36"/>
  </cols>
  <sheetData>
    <row r="2" spans="2:12" x14ac:dyDescent="0.2">
      <c r="B2" s="70" t="s">
        <v>195</v>
      </c>
    </row>
    <row r="3" spans="2:12" x14ac:dyDescent="0.2">
      <c r="B3" s="46"/>
    </row>
    <row r="4" spans="2:12" ht="63.75" customHeight="1" x14ac:dyDescent="0.2">
      <c r="B4" s="204" t="s">
        <v>369</v>
      </c>
      <c r="C4" s="204"/>
      <c r="D4" s="204"/>
      <c r="E4" s="204"/>
      <c r="F4" s="204"/>
      <c r="G4" s="204"/>
      <c r="H4" s="204"/>
      <c r="I4" s="204"/>
      <c r="J4" s="204"/>
      <c r="K4" s="204"/>
      <c r="L4" s="204"/>
    </row>
    <row r="7" spans="2:12" x14ac:dyDescent="0.2">
      <c r="C7" s="205" t="s">
        <v>175</v>
      </c>
      <c r="D7" s="205"/>
      <c r="E7" s="205"/>
      <c r="F7" s="205"/>
      <c r="G7" s="205"/>
    </row>
    <row r="8" spans="2:12" x14ac:dyDescent="0.2">
      <c r="C8" s="205" t="s">
        <v>42</v>
      </c>
      <c r="D8" s="205"/>
      <c r="E8" s="205"/>
      <c r="F8" s="205"/>
      <c r="G8" s="205"/>
    </row>
    <row r="9" spans="2:12" x14ac:dyDescent="0.2">
      <c r="C9" s="205" t="s">
        <v>176</v>
      </c>
      <c r="D9" s="205"/>
      <c r="E9" s="205"/>
      <c r="F9" s="205"/>
      <c r="G9" s="205"/>
    </row>
    <row r="10" spans="2:12" x14ac:dyDescent="0.2">
      <c r="C10" s="207" t="s">
        <v>273</v>
      </c>
      <c r="D10" s="207"/>
      <c r="E10" s="207"/>
      <c r="F10" s="207"/>
      <c r="G10" s="207"/>
    </row>
    <row r="11" spans="2:12" ht="15" x14ac:dyDescent="0.25">
      <c r="C11" s="208" t="s">
        <v>47</v>
      </c>
      <c r="D11" s="209">
        <v>2023</v>
      </c>
      <c r="E11" s="209">
        <v>2024</v>
      </c>
      <c r="F11" s="210" t="s">
        <v>72</v>
      </c>
      <c r="G11" s="211"/>
      <c r="H11"/>
    </row>
    <row r="12" spans="2:12" x14ac:dyDescent="0.2">
      <c r="C12" s="208"/>
      <c r="D12" s="209">
        <v>2014</v>
      </c>
      <c r="E12" s="209">
        <v>2014</v>
      </c>
      <c r="F12" s="124" t="s">
        <v>73</v>
      </c>
      <c r="G12" s="123" t="s">
        <v>74</v>
      </c>
    </row>
    <row r="13" spans="2:12" x14ac:dyDescent="0.2">
      <c r="C13" s="101" t="s">
        <v>7</v>
      </c>
      <c r="D13" s="54">
        <v>3280646</v>
      </c>
      <c r="E13" s="54">
        <v>3531967</v>
      </c>
      <c r="F13" s="54">
        <v>251321</v>
      </c>
      <c r="G13" s="181">
        <v>7.6607168222356206E-2</v>
      </c>
    </row>
    <row r="14" spans="2:12" x14ac:dyDescent="0.2">
      <c r="C14" s="104" t="s">
        <v>243</v>
      </c>
      <c r="D14" s="54">
        <v>1121695</v>
      </c>
      <c r="E14" s="54">
        <v>736171</v>
      </c>
      <c r="F14" s="54">
        <v>58140</v>
      </c>
      <c r="G14" s="181">
        <v>8.5748291744772734E-2</v>
      </c>
    </row>
    <row r="15" spans="2:12" x14ac:dyDescent="0.2">
      <c r="C15" s="101" t="s">
        <v>5</v>
      </c>
      <c r="D15" s="54">
        <v>678031</v>
      </c>
      <c r="E15" s="54">
        <v>1157870</v>
      </c>
      <c r="F15" s="54">
        <v>36175</v>
      </c>
      <c r="G15" s="181">
        <v>3.2250299769545195E-2</v>
      </c>
    </row>
    <row r="16" spans="2:12" x14ac:dyDescent="0.2">
      <c r="C16" s="101" t="s">
        <v>244</v>
      </c>
      <c r="D16" s="54">
        <v>521067</v>
      </c>
      <c r="E16" s="54">
        <v>548382</v>
      </c>
      <c r="F16" s="54">
        <v>27315</v>
      </c>
      <c r="G16" s="181">
        <v>5.2421281716170859E-2</v>
      </c>
    </row>
    <row r="17" spans="2:13" x14ac:dyDescent="0.2">
      <c r="C17" s="101" t="s">
        <v>4</v>
      </c>
      <c r="D17" s="54">
        <v>130634</v>
      </c>
      <c r="E17" s="54">
        <v>139043</v>
      </c>
      <c r="F17" s="54">
        <v>8409</v>
      </c>
      <c r="G17" s="181">
        <v>6.4370684507861653E-2</v>
      </c>
    </row>
    <row r="18" spans="2:13" x14ac:dyDescent="0.2">
      <c r="C18" s="101" t="s">
        <v>9</v>
      </c>
      <c r="D18" s="54">
        <v>27567</v>
      </c>
      <c r="E18" s="54">
        <v>26980</v>
      </c>
      <c r="F18" s="54">
        <v>1446</v>
      </c>
      <c r="G18" s="181">
        <v>5.6630375186026476E-2</v>
      </c>
    </row>
    <row r="19" spans="2:13" x14ac:dyDescent="0.2">
      <c r="C19" s="101" t="s">
        <v>8</v>
      </c>
      <c r="D19" s="54">
        <v>25534</v>
      </c>
      <c r="E19" s="54">
        <v>25315</v>
      </c>
      <c r="F19" s="54">
        <v>1353</v>
      </c>
      <c r="G19" s="181">
        <v>5.6464401969785492E-2</v>
      </c>
    </row>
    <row r="20" spans="2:13" x14ac:dyDescent="0.2">
      <c r="C20" s="101" t="s">
        <v>245</v>
      </c>
      <c r="D20" s="54">
        <v>23962</v>
      </c>
      <c r="E20" s="54">
        <v>28324</v>
      </c>
      <c r="F20" s="54">
        <v>757</v>
      </c>
      <c r="G20" s="181">
        <v>2.7460369282112672E-2</v>
      </c>
    </row>
    <row r="21" spans="2:13" x14ac:dyDescent="0.2">
      <c r="C21" s="113" t="s">
        <v>2</v>
      </c>
      <c r="D21" s="126">
        <v>5809136</v>
      </c>
      <c r="E21" s="126">
        <v>6194052</v>
      </c>
      <c r="F21" s="125">
        <v>384916</v>
      </c>
      <c r="G21" s="182">
        <v>6.6260455943878749E-2</v>
      </c>
    </row>
    <row r="22" spans="2:13" x14ac:dyDescent="0.2">
      <c r="C22" s="40" t="s">
        <v>272</v>
      </c>
      <c r="D22" s="68"/>
      <c r="E22" s="68"/>
    </row>
    <row r="23" spans="2:13" x14ac:dyDescent="0.2">
      <c r="C23" s="40" t="s">
        <v>174</v>
      </c>
      <c r="D23" s="68"/>
      <c r="E23" s="68"/>
    </row>
    <row r="24" spans="2:13" x14ac:dyDescent="0.2">
      <c r="C24" s="40" t="s">
        <v>49</v>
      </c>
      <c r="D24" s="68"/>
      <c r="E24" s="68"/>
    </row>
    <row r="25" spans="2:13" x14ac:dyDescent="0.2">
      <c r="C25" s="40" t="s">
        <v>50</v>
      </c>
      <c r="D25" s="68"/>
      <c r="E25" s="68"/>
    </row>
    <row r="26" spans="2:13" x14ac:dyDescent="0.2">
      <c r="C26" s="40" t="s">
        <v>58</v>
      </c>
      <c r="D26" s="68"/>
      <c r="E26" s="68"/>
    </row>
    <row r="27" spans="2:13" x14ac:dyDescent="0.2">
      <c r="C27" s="40" t="s">
        <v>44</v>
      </c>
      <c r="D27" s="68"/>
      <c r="E27" s="68"/>
    </row>
    <row r="28" spans="2:13" x14ac:dyDescent="0.2">
      <c r="B28" s="206" t="s">
        <v>370</v>
      </c>
      <c r="C28" s="206"/>
      <c r="D28" s="206"/>
      <c r="E28" s="206"/>
      <c r="F28" s="206"/>
      <c r="G28" s="206"/>
      <c r="H28" s="206"/>
      <c r="I28" s="206"/>
      <c r="J28" s="206"/>
      <c r="K28" s="206"/>
    </row>
    <row r="29" spans="2:13" ht="42" customHeight="1" x14ac:dyDescent="0.2">
      <c r="B29" s="206"/>
      <c r="C29" s="206"/>
      <c r="D29" s="206"/>
      <c r="E29" s="206"/>
      <c r="F29" s="206"/>
      <c r="G29" s="206"/>
      <c r="H29" s="206"/>
      <c r="I29" s="206"/>
      <c r="J29" s="206"/>
      <c r="K29" s="206"/>
      <c r="L29" s="45"/>
      <c r="M29" s="45"/>
    </row>
    <row r="30" spans="2:13" x14ac:dyDescent="0.2">
      <c r="C30" s="45"/>
      <c r="D30" s="45"/>
      <c r="E30" s="45"/>
      <c r="F30" s="45"/>
      <c r="G30" s="45"/>
      <c r="H30" s="45"/>
      <c r="I30" s="45"/>
      <c r="J30" s="45"/>
      <c r="K30" s="45"/>
      <c r="L30" s="45"/>
      <c r="M30" s="45"/>
    </row>
    <row r="31" spans="2:13" x14ac:dyDescent="0.2">
      <c r="C31" s="205"/>
      <c r="D31" s="205"/>
      <c r="E31" s="205"/>
      <c r="F31" s="205"/>
      <c r="G31" s="205"/>
    </row>
    <row r="32" spans="2:13" x14ac:dyDescent="0.2">
      <c r="C32" s="202" t="s">
        <v>196</v>
      </c>
      <c r="D32" s="202"/>
      <c r="E32" s="202"/>
      <c r="F32" s="202"/>
      <c r="G32" s="202"/>
    </row>
    <row r="33" spans="3:7" x14ac:dyDescent="0.2">
      <c r="C33" s="202" t="s">
        <v>197</v>
      </c>
      <c r="D33" s="202"/>
      <c r="E33" s="202"/>
      <c r="F33" s="202"/>
      <c r="G33" s="202"/>
    </row>
    <row r="34" spans="3:7" x14ac:dyDescent="0.2">
      <c r="C34" s="203" t="s">
        <v>274</v>
      </c>
      <c r="D34" s="203"/>
      <c r="E34" s="203"/>
      <c r="F34" s="203"/>
      <c r="G34" s="203"/>
    </row>
    <row r="35" spans="3:7" x14ac:dyDescent="0.2">
      <c r="C35" s="36" t="s">
        <v>198</v>
      </c>
    </row>
    <row r="52" spans="3:3" x14ac:dyDescent="0.2">
      <c r="C52" s="40" t="s">
        <v>272</v>
      </c>
    </row>
    <row r="53" spans="3:3" x14ac:dyDescent="0.2">
      <c r="C53" s="93" t="s">
        <v>44</v>
      </c>
    </row>
  </sheetData>
  <sortState xmlns:xlrd2="http://schemas.microsoft.com/office/spreadsheetml/2017/richdata2" ref="C13:G20">
    <sortCondition ref="C13"/>
  </sortState>
  <mergeCells count="14">
    <mergeCell ref="C34:G34"/>
    <mergeCell ref="C7:G7"/>
    <mergeCell ref="C8:G8"/>
    <mergeCell ref="C9:G9"/>
    <mergeCell ref="C10:G10"/>
    <mergeCell ref="C11:C12"/>
    <mergeCell ref="D11:D12"/>
    <mergeCell ref="E11:E12"/>
    <mergeCell ref="F11:G11"/>
    <mergeCell ref="B4:L4"/>
    <mergeCell ref="C31:G31"/>
    <mergeCell ref="C32:G32"/>
    <mergeCell ref="C33:G33"/>
    <mergeCell ref="B28:K29"/>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B43"/>
  <sheetViews>
    <sheetView showGridLines="0" topLeftCell="A5" zoomScale="90" zoomScaleNormal="90" workbookViewId="0">
      <selection activeCell="B42" sqref="B42"/>
    </sheetView>
  </sheetViews>
  <sheetFormatPr baseColWidth="10" defaultColWidth="8.7109375" defaultRowHeight="12.75" x14ac:dyDescent="0.2"/>
  <cols>
    <col min="1" max="1" width="8.7109375" style="36"/>
    <col min="2" max="2" width="99.140625" style="36" customWidth="1"/>
    <col min="3" max="16384" width="8.7109375" style="36"/>
  </cols>
  <sheetData>
    <row r="3" spans="2:2" x14ac:dyDescent="0.2">
      <c r="B3" s="51" t="s">
        <v>179</v>
      </c>
    </row>
    <row r="5" spans="2:2" ht="38.25" x14ac:dyDescent="0.2">
      <c r="B5" s="91" t="s">
        <v>371</v>
      </c>
    </row>
    <row r="6" spans="2:2" x14ac:dyDescent="0.2">
      <c r="B6" s="158" t="s">
        <v>246</v>
      </c>
    </row>
    <row r="7" spans="2:2" x14ac:dyDescent="0.2">
      <c r="B7" s="158" t="s">
        <v>247</v>
      </c>
    </row>
    <row r="8" spans="2:2" x14ac:dyDescent="0.2">
      <c r="B8" s="159" t="s">
        <v>275</v>
      </c>
    </row>
    <row r="37" spans="2:2" x14ac:dyDescent="0.2">
      <c r="B37" s="100" t="s">
        <v>276</v>
      </c>
    </row>
    <row r="38" spans="2:2" x14ac:dyDescent="0.2">
      <c r="B38" s="100" t="s">
        <v>43</v>
      </c>
    </row>
    <row r="39" spans="2:2" x14ac:dyDescent="0.2">
      <c r="B39" s="100" t="s">
        <v>44</v>
      </c>
    </row>
    <row r="41" spans="2:2" ht="69" customHeight="1" x14ac:dyDescent="0.2">
      <c r="B41" s="37" t="s">
        <v>372</v>
      </c>
    </row>
    <row r="43" spans="2:2" x14ac:dyDescent="0.2">
      <c r="B43" s="37"/>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L48"/>
  <sheetViews>
    <sheetView showGridLines="0" topLeftCell="A10" workbookViewId="0">
      <selection activeCell="L25" sqref="L25"/>
    </sheetView>
  </sheetViews>
  <sheetFormatPr baseColWidth="10" defaultColWidth="8.7109375" defaultRowHeight="12.75" x14ac:dyDescent="0.2"/>
  <cols>
    <col min="1" max="1" width="5.28515625" style="36" customWidth="1"/>
    <col min="2" max="2" width="24.42578125" style="36" bestFit="1" customWidth="1"/>
    <col min="3" max="3" width="13.42578125" style="36" customWidth="1"/>
    <col min="4" max="4" width="12.5703125" style="36" customWidth="1"/>
    <col min="5" max="6" width="9.5703125" style="36" bestFit="1" customWidth="1"/>
    <col min="7" max="7" width="14.7109375" style="36" customWidth="1"/>
    <col min="8" max="8" width="9.140625" style="36"/>
    <col min="9" max="9" width="12" style="36" customWidth="1"/>
    <col min="10" max="10" width="9.140625" style="36"/>
    <col min="11" max="11" width="11.28515625" style="36" bestFit="1" customWidth="1"/>
    <col min="12" max="16384" width="8.7109375" style="36"/>
  </cols>
  <sheetData>
    <row r="3" spans="2:12" ht="12.75" customHeight="1" x14ac:dyDescent="0.2">
      <c r="B3" s="73"/>
      <c r="C3" s="73"/>
      <c r="D3" s="73"/>
      <c r="E3" s="73"/>
      <c r="F3" s="73"/>
      <c r="G3" s="73"/>
      <c r="H3" s="73"/>
      <c r="I3" s="73"/>
      <c r="J3" s="73"/>
      <c r="K3" s="73"/>
    </row>
    <row r="4" spans="2:12" ht="45.75" customHeight="1" x14ac:dyDescent="0.2">
      <c r="B4" s="206" t="s">
        <v>373</v>
      </c>
      <c r="C4" s="206"/>
      <c r="D4" s="206"/>
      <c r="E4" s="206"/>
      <c r="F4" s="206"/>
      <c r="G4" s="206"/>
      <c r="H4" s="206"/>
      <c r="I4" s="206"/>
      <c r="J4" s="206"/>
      <c r="K4" s="206"/>
    </row>
    <row r="5" spans="2:12" x14ac:dyDescent="0.2">
      <c r="B5" s="206"/>
      <c r="C5" s="206"/>
      <c r="D5" s="206"/>
      <c r="E5" s="206"/>
      <c r="F5" s="206"/>
      <c r="G5" s="206"/>
      <c r="H5" s="206"/>
      <c r="I5" s="206"/>
      <c r="J5" s="206"/>
      <c r="K5" s="206"/>
    </row>
    <row r="7" spans="2:12" x14ac:dyDescent="0.2">
      <c r="B7" s="205" t="s">
        <v>41</v>
      </c>
      <c r="C7" s="205"/>
      <c r="D7" s="205"/>
      <c r="E7" s="205"/>
      <c r="F7" s="205"/>
      <c r="G7" s="205"/>
      <c r="H7" s="205"/>
      <c r="I7" s="205"/>
      <c r="J7" s="205"/>
      <c r="K7" s="205"/>
    </row>
    <row r="8" spans="2:12" x14ac:dyDescent="0.2">
      <c r="B8" s="205" t="s">
        <v>42</v>
      </c>
      <c r="C8" s="205"/>
      <c r="D8" s="205"/>
      <c r="E8" s="205"/>
      <c r="F8" s="205"/>
      <c r="G8" s="205"/>
      <c r="H8" s="205"/>
      <c r="I8" s="205"/>
      <c r="J8" s="205"/>
      <c r="K8" s="205"/>
    </row>
    <row r="9" spans="2:12" x14ac:dyDescent="0.2">
      <c r="B9" s="205" t="s">
        <v>170</v>
      </c>
      <c r="C9" s="205"/>
      <c r="D9" s="205"/>
      <c r="E9" s="205"/>
      <c r="F9" s="205"/>
      <c r="G9" s="205"/>
      <c r="H9" s="205"/>
      <c r="I9" s="205"/>
      <c r="J9" s="205"/>
      <c r="K9" s="205"/>
    </row>
    <row r="10" spans="2:12" x14ac:dyDescent="0.2">
      <c r="B10" s="207" t="s">
        <v>277</v>
      </c>
      <c r="C10" s="207"/>
      <c r="D10" s="207"/>
      <c r="E10" s="207"/>
      <c r="F10" s="207"/>
      <c r="G10" s="207"/>
      <c r="H10" s="207"/>
      <c r="I10" s="207"/>
      <c r="J10" s="207"/>
      <c r="K10" s="207"/>
    </row>
    <row r="11" spans="2:12" ht="5.25" customHeight="1" x14ac:dyDescent="0.2"/>
    <row r="12" spans="2:12" ht="13.9" customHeight="1" x14ac:dyDescent="0.2">
      <c r="B12" s="216" t="s">
        <v>0</v>
      </c>
      <c r="C12" s="212" t="s">
        <v>1</v>
      </c>
      <c r="D12" s="213"/>
      <c r="E12" s="213"/>
      <c r="F12" s="213"/>
      <c r="G12" s="213"/>
      <c r="H12" s="213"/>
      <c r="I12" s="213"/>
      <c r="J12" s="214"/>
      <c r="K12" s="215" t="s">
        <v>2</v>
      </c>
      <c r="L12" s="215" t="s">
        <v>394</v>
      </c>
    </row>
    <row r="13" spans="2:12" ht="25.5" x14ac:dyDescent="0.2">
      <c r="B13" s="216"/>
      <c r="C13" s="66" t="s">
        <v>3</v>
      </c>
      <c r="D13" s="66" t="s">
        <v>4</v>
      </c>
      <c r="E13" s="66" t="s">
        <v>5</v>
      </c>
      <c r="F13" s="66" t="s">
        <v>6</v>
      </c>
      <c r="G13" s="66" t="s">
        <v>7</v>
      </c>
      <c r="H13" s="66" t="s">
        <v>8</v>
      </c>
      <c r="I13" s="67" t="s">
        <v>9</v>
      </c>
      <c r="J13" s="66" t="s">
        <v>10</v>
      </c>
      <c r="K13" s="215"/>
      <c r="L13" s="215"/>
    </row>
    <row r="14" spans="2:12" x14ac:dyDescent="0.2">
      <c r="B14" s="76" t="s">
        <v>11</v>
      </c>
      <c r="C14" s="108">
        <v>7627</v>
      </c>
      <c r="D14" s="108">
        <v>1388</v>
      </c>
      <c r="E14" s="108">
        <v>5150</v>
      </c>
      <c r="F14" s="108">
        <v>6642</v>
      </c>
      <c r="G14" s="108">
        <v>54179</v>
      </c>
      <c r="H14" s="109">
        <v>338</v>
      </c>
      <c r="I14" s="110">
        <v>132</v>
      </c>
      <c r="J14" s="108">
        <v>143</v>
      </c>
      <c r="K14" s="108">
        <v>75599</v>
      </c>
      <c r="L14" s="251">
        <f>(K14/$K$46) * 100</f>
        <v>1.2205096114788834</v>
      </c>
    </row>
    <row r="15" spans="2:12" ht="15" customHeight="1" x14ac:dyDescent="0.2">
      <c r="B15" s="55" t="s">
        <v>12</v>
      </c>
      <c r="C15" s="108">
        <v>2354</v>
      </c>
      <c r="D15" s="108">
        <v>405</v>
      </c>
      <c r="E15" s="108">
        <v>1397</v>
      </c>
      <c r="F15" s="108">
        <v>1137</v>
      </c>
      <c r="G15" s="108">
        <v>12046</v>
      </c>
      <c r="H15" s="108">
        <v>98</v>
      </c>
      <c r="I15" s="110">
        <v>22</v>
      </c>
      <c r="J15" s="108">
        <v>23</v>
      </c>
      <c r="K15" s="108">
        <v>17482</v>
      </c>
      <c r="L15" s="251">
        <f t="shared" ref="L15:L46" si="0">(K15/$K$46) * 100</f>
        <v>0.28223850881458534</v>
      </c>
    </row>
    <row r="16" spans="2:12" x14ac:dyDescent="0.2">
      <c r="B16" s="55" t="s">
        <v>13</v>
      </c>
      <c r="C16" s="108">
        <v>6542</v>
      </c>
      <c r="D16" s="108">
        <v>1092</v>
      </c>
      <c r="E16" s="108">
        <v>5331</v>
      </c>
      <c r="F16" s="108">
        <v>3974</v>
      </c>
      <c r="G16" s="108">
        <v>44962</v>
      </c>
      <c r="H16" s="108">
        <v>274</v>
      </c>
      <c r="I16" s="110">
        <v>78</v>
      </c>
      <c r="J16" s="108">
        <v>210</v>
      </c>
      <c r="K16" s="108">
        <v>62463</v>
      </c>
      <c r="L16" s="251">
        <f t="shared" si="0"/>
        <v>1.0084351891136851</v>
      </c>
    </row>
    <row r="17" spans="2:12" x14ac:dyDescent="0.2">
      <c r="B17" s="55" t="s">
        <v>14</v>
      </c>
      <c r="C17" s="108">
        <v>2534</v>
      </c>
      <c r="D17" s="108">
        <v>221</v>
      </c>
      <c r="E17" s="108">
        <v>2518</v>
      </c>
      <c r="F17" s="108">
        <v>2360</v>
      </c>
      <c r="G17" s="108">
        <v>29377</v>
      </c>
      <c r="H17" s="108">
        <v>117</v>
      </c>
      <c r="I17" s="110">
        <v>134</v>
      </c>
      <c r="J17" s="108">
        <v>58</v>
      </c>
      <c r="K17" s="108">
        <v>37319</v>
      </c>
      <c r="L17" s="251">
        <f t="shared" si="0"/>
        <v>0.60249736359978889</v>
      </c>
    </row>
    <row r="18" spans="2:12" x14ac:dyDescent="0.2">
      <c r="B18" s="55" t="s">
        <v>15</v>
      </c>
      <c r="C18" s="108">
        <v>458494</v>
      </c>
      <c r="D18" s="108">
        <v>52861</v>
      </c>
      <c r="E18" s="108">
        <v>249581</v>
      </c>
      <c r="F18" s="108">
        <v>219411</v>
      </c>
      <c r="G18" s="108">
        <v>808646</v>
      </c>
      <c r="H18" s="108">
        <v>9960</v>
      </c>
      <c r="I18" s="110">
        <v>12533</v>
      </c>
      <c r="J18" s="108">
        <v>12436</v>
      </c>
      <c r="K18" s="108">
        <v>1823922</v>
      </c>
      <c r="L18" s="251">
        <f t="shared" si="0"/>
        <v>29.446346268969002</v>
      </c>
    </row>
    <row r="19" spans="2:12" x14ac:dyDescent="0.2">
      <c r="B19" s="55" t="s">
        <v>16</v>
      </c>
      <c r="C19" s="108">
        <v>23843</v>
      </c>
      <c r="D19" s="108">
        <v>2161</v>
      </c>
      <c r="E19" s="108">
        <v>14455</v>
      </c>
      <c r="F19" s="108">
        <v>13408</v>
      </c>
      <c r="G19" s="108">
        <v>128358</v>
      </c>
      <c r="H19" s="108">
        <v>525</v>
      </c>
      <c r="I19" s="110">
        <v>1413</v>
      </c>
      <c r="J19" s="108">
        <v>308</v>
      </c>
      <c r="K19" s="108">
        <v>184471</v>
      </c>
      <c r="L19" s="251">
        <f t="shared" si="0"/>
        <v>2.9781958562827695</v>
      </c>
    </row>
    <row r="20" spans="2:12" x14ac:dyDescent="0.2">
      <c r="B20" s="55" t="s">
        <v>17</v>
      </c>
      <c r="C20" s="108">
        <v>2394</v>
      </c>
      <c r="D20" s="108">
        <v>420</v>
      </c>
      <c r="E20" s="108">
        <v>2337</v>
      </c>
      <c r="F20" s="108">
        <v>2123</v>
      </c>
      <c r="G20" s="108">
        <v>23195</v>
      </c>
      <c r="H20" s="108">
        <v>131</v>
      </c>
      <c r="I20" s="110">
        <v>106</v>
      </c>
      <c r="J20" s="108">
        <v>45</v>
      </c>
      <c r="K20" s="108">
        <v>30751</v>
      </c>
      <c r="L20" s="251">
        <f t="shared" si="0"/>
        <v>0.49646015241718994</v>
      </c>
    </row>
    <row r="21" spans="2:12" x14ac:dyDescent="0.2">
      <c r="B21" s="55" t="s">
        <v>18</v>
      </c>
      <c r="C21" s="108">
        <v>1219</v>
      </c>
      <c r="D21" s="108">
        <v>169</v>
      </c>
      <c r="E21" s="108">
        <v>754</v>
      </c>
      <c r="F21" s="108">
        <v>520</v>
      </c>
      <c r="G21" s="108">
        <v>5087</v>
      </c>
      <c r="H21" s="108">
        <v>41</v>
      </c>
      <c r="I21" s="110">
        <v>29</v>
      </c>
      <c r="J21" s="108">
        <v>5</v>
      </c>
      <c r="K21" s="108">
        <v>7824</v>
      </c>
      <c r="L21" s="251">
        <f t="shared" si="0"/>
        <v>0.12631472903359545</v>
      </c>
    </row>
    <row r="22" spans="2:12" x14ac:dyDescent="0.2">
      <c r="B22" s="55" t="s">
        <v>19</v>
      </c>
      <c r="C22" s="108">
        <v>20507</v>
      </c>
      <c r="D22" s="108">
        <v>1920</v>
      </c>
      <c r="E22" s="108">
        <v>17294</v>
      </c>
      <c r="F22" s="108">
        <v>13524</v>
      </c>
      <c r="G22" s="108">
        <v>84947</v>
      </c>
      <c r="H22" s="108">
        <v>606</v>
      </c>
      <c r="I22" s="110">
        <v>279</v>
      </c>
      <c r="J22" s="108">
        <v>279</v>
      </c>
      <c r="K22" s="108">
        <v>139356</v>
      </c>
      <c r="L22" s="251">
        <f t="shared" si="0"/>
        <v>2.2498358102256812</v>
      </c>
    </row>
    <row r="23" spans="2:12" x14ac:dyDescent="0.2">
      <c r="B23" s="55" t="s">
        <v>20</v>
      </c>
      <c r="C23" s="108">
        <v>2598</v>
      </c>
      <c r="D23" s="108">
        <v>492</v>
      </c>
      <c r="E23" s="108">
        <v>2466</v>
      </c>
      <c r="F23" s="108">
        <v>2227</v>
      </c>
      <c r="G23" s="108">
        <v>24809</v>
      </c>
      <c r="H23" s="108">
        <v>126</v>
      </c>
      <c r="I23" s="110">
        <v>186</v>
      </c>
      <c r="J23" s="108">
        <v>59</v>
      </c>
      <c r="K23" s="108">
        <v>32963</v>
      </c>
      <c r="L23" s="251">
        <f t="shared" si="0"/>
        <v>0.53217183194458162</v>
      </c>
    </row>
    <row r="24" spans="2:12" x14ac:dyDescent="0.2">
      <c r="B24" s="55" t="s">
        <v>21</v>
      </c>
      <c r="C24" s="108">
        <v>8123</v>
      </c>
      <c r="D24" s="108">
        <v>840</v>
      </c>
      <c r="E24" s="108">
        <v>6814</v>
      </c>
      <c r="F24" s="108">
        <v>5019</v>
      </c>
      <c r="G24" s="108">
        <v>48616</v>
      </c>
      <c r="H24" s="108">
        <v>210</v>
      </c>
      <c r="I24" s="110">
        <v>250</v>
      </c>
      <c r="J24" s="108">
        <v>89</v>
      </c>
      <c r="K24" s="108">
        <v>69961</v>
      </c>
      <c r="L24" s="251">
        <f t="shared" si="0"/>
        <v>1.1294868044375475</v>
      </c>
    </row>
    <row r="25" spans="2:12" x14ac:dyDescent="0.2">
      <c r="B25" s="55" t="s">
        <v>22</v>
      </c>
      <c r="C25" s="108">
        <v>1086</v>
      </c>
      <c r="D25" s="108">
        <v>231</v>
      </c>
      <c r="E25" s="108">
        <v>733</v>
      </c>
      <c r="F25" s="108">
        <v>624</v>
      </c>
      <c r="G25" s="108">
        <v>4038</v>
      </c>
      <c r="H25" s="108">
        <v>47</v>
      </c>
      <c r="I25" s="110">
        <v>18</v>
      </c>
      <c r="J25" s="108">
        <v>12</v>
      </c>
      <c r="K25" s="108">
        <v>6789</v>
      </c>
      <c r="L25" s="251">
        <f t="shared" si="0"/>
        <v>0.10960515023122183</v>
      </c>
    </row>
    <row r="26" spans="2:12" x14ac:dyDescent="0.2">
      <c r="B26" s="55" t="s">
        <v>23</v>
      </c>
      <c r="C26" s="108">
        <v>23622</v>
      </c>
      <c r="D26" s="108">
        <v>5860</v>
      </c>
      <c r="E26" s="108">
        <v>22811</v>
      </c>
      <c r="F26" s="108">
        <v>14859</v>
      </c>
      <c r="G26" s="108">
        <v>132432</v>
      </c>
      <c r="H26" s="108">
        <v>1021</v>
      </c>
      <c r="I26" s="110">
        <v>588</v>
      </c>
      <c r="J26" s="108">
        <v>595</v>
      </c>
      <c r="K26" s="108">
        <v>201788</v>
      </c>
      <c r="L26" s="251">
        <f t="shared" si="0"/>
        <v>3.2577705192013244</v>
      </c>
    </row>
    <row r="27" spans="2:12" x14ac:dyDescent="0.2">
      <c r="B27" s="55" t="s">
        <v>24</v>
      </c>
      <c r="C27" s="108">
        <v>19086</v>
      </c>
      <c r="D27" s="108">
        <v>3492</v>
      </c>
      <c r="E27" s="108">
        <v>13899</v>
      </c>
      <c r="F27" s="108">
        <v>8665</v>
      </c>
      <c r="G27" s="108">
        <v>139687</v>
      </c>
      <c r="H27" s="108">
        <v>456</v>
      </c>
      <c r="I27" s="110">
        <v>482</v>
      </c>
      <c r="J27" s="108">
        <v>301</v>
      </c>
      <c r="K27" s="108">
        <v>186068</v>
      </c>
      <c r="L27" s="251">
        <f t="shared" si="0"/>
        <v>3.003978655652229</v>
      </c>
    </row>
    <row r="28" spans="2:12" x14ac:dyDescent="0.2">
      <c r="B28" s="55" t="s">
        <v>25</v>
      </c>
      <c r="C28" s="108">
        <v>32300</v>
      </c>
      <c r="D28" s="108">
        <v>2930</v>
      </c>
      <c r="E28" s="108">
        <v>28126</v>
      </c>
      <c r="F28" s="108">
        <v>22121</v>
      </c>
      <c r="G28" s="108">
        <v>248451</v>
      </c>
      <c r="H28" s="108">
        <v>1229</v>
      </c>
      <c r="I28" s="110">
        <v>1526</v>
      </c>
      <c r="J28" s="108">
        <v>579</v>
      </c>
      <c r="K28" s="108">
        <v>337262</v>
      </c>
      <c r="L28" s="251">
        <f t="shared" si="0"/>
        <v>5.4449333005276674</v>
      </c>
    </row>
    <row r="29" spans="2:12" x14ac:dyDescent="0.2">
      <c r="B29" s="55" t="s">
        <v>26</v>
      </c>
      <c r="C29" s="108">
        <v>10385</v>
      </c>
      <c r="D29" s="108">
        <v>869</v>
      </c>
      <c r="E29" s="108">
        <v>5763</v>
      </c>
      <c r="F29" s="108">
        <v>5759</v>
      </c>
      <c r="G29" s="108">
        <v>74197</v>
      </c>
      <c r="H29" s="108">
        <v>419</v>
      </c>
      <c r="I29" s="110">
        <v>691</v>
      </c>
      <c r="J29" s="108">
        <v>99</v>
      </c>
      <c r="K29" s="108">
        <v>98182</v>
      </c>
      <c r="L29" s="251">
        <f t="shared" si="0"/>
        <v>1.5851013197822685</v>
      </c>
    </row>
    <row r="30" spans="2:12" x14ac:dyDescent="0.2">
      <c r="B30" s="55" t="s">
        <v>27</v>
      </c>
      <c r="C30" s="108">
        <v>11263</v>
      </c>
      <c r="D30" s="108">
        <v>1498</v>
      </c>
      <c r="E30" s="108">
        <v>9467</v>
      </c>
      <c r="F30" s="108">
        <v>6078</v>
      </c>
      <c r="G30" s="108">
        <v>88598</v>
      </c>
      <c r="H30" s="108">
        <v>464</v>
      </c>
      <c r="I30" s="110">
        <v>292</v>
      </c>
      <c r="J30" s="108">
        <v>238</v>
      </c>
      <c r="K30" s="108">
        <v>117898</v>
      </c>
      <c r="L30" s="251">
        <f t="shared" si="0"/>
        <v>1.9034066875770497</v>
      </c>
    </row>
    <row r="31" spans="2:12" x14ac:dyDescent="0.2">
      <c r="B31" s="55" t="s">
        <v>28</v>
      </c>
      <c r="C31" s="108">
        <v>5509</v>
      </c>
      <c r="D31" s="108">
        <v>419</v>
      </c>
      <c r="E31" s="108">
        <v>4955</v>
      </c>
      <c r="F31" s="108">
        <v>5106</v>
      </c>
      <c r="G31" s="108">
        <v>127344</v>
      </c>
      <c r="H31" s="108">
        <v>215</v>
      </c>
      <c r="I31" s="110">
        <v>744</v>
      </c>
      <c r="J31" s="108">
        <v>169</v>
      </c>
      <c r="K31" s="108">
        <v>144461</v>
      </c>
      <c r="L31" s="251">
        <f t="shared" si="0"/>
        <v>2.3322535877968087</v>
      </c>
    </row>
    <row r="32" spans="2:12" x14ac:dyDescent="0.2">
      <c r="B32" s="55" t="s">
        <v>29</v>
      </c>
      <c r="C32" s="108">
        <v>4715</v>
      </c>
      <c r="D32" s="108">
        <v>719</v>
      </c>
      <c r="E32" s="108">
        <v>3305</v>
      </c>
      <c r="F32" s="108">
        <v>2790</v>
      </c>
      <c r="G32" s="108">
        <v>32387</v>
      </c>
      <c r="H32" s="108">
        <v>151</v>
      </c>
      <c r="I32" s="110">
        <v>95</v>
      </c>
      <c r="J32" s="108">
        <v>53</v>
      </c>
      <c r="K32" s="108">
        <v>44215</v>
      </c>
      <c r="L32" s="251">
        <f t="shared" si="0"/>
        <v>0.71382997753328514</v>
      </c>
    </row>
    <row r="33" spans="2:12" x14ac:dyDescent="0.2">
      <c r="B33" s="55" t="s">
        <v>30</v>
      </c>
      <c r="C33" s="108">
        <v>641</v>
      </c>
      <c r="D33" s="108">
        <v>97</v>
      </c>
      <c r="E33" s="108">
        <v>511</v>
      </c>
      <c r="F33" s="108">
        <v>625</v>
      </c>
      <c r="G33" s="108">
        <v>3939</v>
      </c>
      <c r="H33" s="108">
        <v>46</v>
      </c>
      <c r="I33" s="110">
        <v>13</v>
      </c>
      <c r="J33" s="108">
        <v>19</v>
      </c>
      <c r="K33" s="108">
        <v>5891</v>
      </c>
      <c r="L33" s="251">
        <f t="shared" si="0"/>
        <v>9.5107370748582679E-2</v>
      </c>
    </row>
    <row r="34" spans="2:12" x14ac:dyDescent="0.2">
      <c r="B34" s="55" t="s">
        <v>31</v>
      </c>
      <c r="C34" s="108">
        <v>9934</v>
      </c>
      <c r="D34" s="108">
        <v>1768</v>
      </c>
      <c r="E34" s="108">
        <v>8500</v>
      </c>
      <c r="F34" s="108">
        <v>6800</v>
      </c>
      <c r="G34" s="108">
        <v>72054</v>
      </c>
      <c r="H34" s="108">
        <v>478</v>
      </c>
      <c r="I34" s="110">
        <v>227</v>
      </c>
      <c r="J34" s="108">
        <v>339</v>
      </c>
      <c r="K34" s="108">
        <v>100100</v>
      </c>
      <c r="L34" s="251">
        <f t="shared" si="0"/>
        <v>1.6160665102585514</v>
      </c>
    </row>
    <row r="35" spans="2:12" x14ac:dyDescent="0.2">
      <c r="B35" s="55" t="s">
        <v>32</v>
      </c>
      <c r="C35" s="108">
        <v>21723</v>
      </c>
      <c r="D35" s="108">
        <v>3102</v>
      </c>
      <c r="E35" s="108">
        <v>23685</v>
      </c>
      <c r="F35" s="108">
        <v>12503</v>
      </c>
      <c r="G35" s="108">
        <v>99557</v>
      </c>
      <c r="H35" s="108">
        <v>785</v>
      </c>
      <c r="I35" s="110">
        <v>362</v>
      </c>
      <c r="J35" s="108">
        <v>465</v>
      </c>
      <c r="K35" s="108">
        <v>162182</v>
      </c>
      <c r="L35" s="251">
        <f t="shared" si="0"/>
        <v>2.6183506370304932</v>
      </c>
    </row>
    <row r="36" spans="2:12" x14ac:dyDescent="0.2">
      <c r="B36" s="55" t="s">
        <v>33</v>
      </c>
      <c r="C36" s="108">
        <v>4022</v>
      </c>
      <c r="D36" s="108">
        <v>902</v>
      </c>
      <c r="E36" s="108">
        <v>4335</v>
      </c>
      <c r="F36" s="108">
        <v>2546</v>
      </c>
      <c r="G36" s="108">
        <v>37321</v>
      </c>
      <c r="H36" s="108">
        <v>408</v>
      </c>
      <c r="I36" s="110">
        <v>98</v>
      </c>
      <c r="J36" s="108">
        <v>51</v>
      </c>
      <c r="K36" s="108">
        <v>49683</v>
      </c>
      <c r="L36" s="251">
        <f t="shared" si="0"/>
        <v>0.80210821607568039</v>
      </c>
    </row>
    <row r="37" spans="2:12" x14ac:dyDescent="0.2">
      <c r="B37" s="55" t="s">
        <v>34</v>
      </c>
      <c r="C37" s="108">
        <v>35432</v>
      </c>
      <c r="D37" s="108">
        <v>4590</v>
      </c>
      <c r="E37" s="108">
        <v>23836</v>
      </c>
      <c r="F37" s="108">
        <v>16549</v>
      </c>
      <c r="G37" s="108">
        <v>197433</v>
      </c>
      <c r="H37" s="108">
        <v>1022</v>
      </c>
      <c r="I37" s="110">
        <v>471</v>
      </c>
      <c r="J37" s="108">
        <v>948</v>
      </c>
      <c r="K37" s="108">
        <v>280281</v>
      </c>
      <c r="L37" s="251">
        <f t="shared" si="0"/>
        <v>4.5250023732445257</v>
      </c>
    </row>
    <row r="38" spans="2:12" x14ac:dyDescent="0.2">
      <c r="B38" s="55" t="s">
        <v>35</v>
      </c>
      <c r="C38" s="108">
        <v>1690</v>
      </c>
      <c r="D38" s="108">
        <v>219</v>
      </c>
      <c r="E38" s="108">
        <v>1937</v>
      </c>
      <c r="F38" s="108">
        <v>1752</v>
      </c>
      <c r="G38" s="108">
        <v>15895</v>
      </c>
      <c r="H38" s="108">
        <v>98</v>
      </c>
      <c r="I38" s="110">
        <v>36</v>
      </c>
      <c r="J38" s="108">
        <v>26</v>
      </c>
      <c r="K38" s="108">
        <v>21653</v>
      </c>
      <c r="L38" s="251">
        <f t="shared" si="0"/>
        <v>0.34957730416212196</v>
      </c>
    </row>
    <row r="39" spans="2:12" x14ac:dyDescent="0.2">
      <c r="B39" s="55" t="s">
        <v>237</v>
      </c>
      <c r="C39" s="108">
        <v>12508</v>
      </c>
      <c r="D39" s="108">
        <v>1869</v>
      </c>
      <c r="E39" s="108">
        <v>7400</v>
      </c>
      <c r="F39" s="108">
        <v>6189</v>
      </c>
      <c r="G39" s="108">
        <v>56043</v>
      </c>
      <c r="H39" s="108">
        <v>453</v>
      </c>
      <c r="I39" s="110">
        <v>514</v>
      </c>
      <c r="J39" s="108">
        <v>99</v>
      </c>
      <c r="K39" s="108">
        <v>85075</v>
      </c>
      <c r="L39" s="251">
        <f t="shared" si="0"/>
        <v>1.3734950885139485</v>
      </c>
    </row>
    <row r="40" spans="2:12" x14ac:dyDescent="0.2">
      <c r="B40" s="55" t="s">
        <v>36</v>
      </c>
      <c r="C40" s="108">
        <v>17209</v>
      </c>
      <c r="D40" s="108">
        <v>2660</v>
      </c>
      <c r="E40" s="108">
        <v>12599</v>
      </c>
      <c r="F40" s="108">
        <v>7153</v>
      </c>
      <c r="G40" s="108">
        <v>112871</v>
      </c>
      <c r="H40" s="108">
        <v>304</v>
      </c>
      <c r="I40" s="110">
        <v>340</v>
      </c>
      <c r="J40" s="108">
        <v>461</v>
      </c>
      <c r="K40" s="108">
        <v>153597</v>
      </c>
      <c r="L40" s="251">
        <f t="shared" si="0"/>
        <v>2.4797499278339932</v>
      </c>
    </row>
    <row r="41" spans="2:12" x14ac:dyDescent="0.2">
      <c r="B41" s="55" t="s">
        <v>37</v>
      </c>
      <c r="C41" s="108">
        <v>9828</v>
      </c>
      <c r="D41" s="108">
        <v>897</v>
      </c>
      <c r="E41" s="108">
        <v>5751</v>
      </c>
      <c r="F41" s="108">
        <v>5368</v>
      </c>
      <c r="G41" s="108">
        <v>45823</v>
      </c>
      <c r="H41" s="108">
        <v>217</v>
      </c>
      <c r="I41" s="110">
        <v>559</v>
      </c>
      <c r="J41" s="108">
        <v>111</v>
      </c>
      <c r="K41" s="108">
        <v>68554</v>
      </c>
      <c r="L41" s="251">
        <f t="shared" si="0"/>
        <v>1.1067714639786685</v>
      </c>
    </row>
    <row r="42" spans="2:12" x14ac:dyDescent="0.2">
      <c r="B42" s="55" t="s">
        <v>60</v>
      </c>
      <c r="C42" s="108">
        <v>117359</v>
      </c>
      <c r="D42" s="108">
        <v>8995</v>
      </c>
      <c r="E42" s="108">
        <v>89912</v>
      </c>
      <c r="F42" s="108">
        <v>52077</v>
      </c>
      <c r="G42" s="108">
        <v>228875</v>
      </c>
      <c r="H42" s="108">
        <v>2938</v>
      </c>
      <c r="I42" s="110">
        <v>2032</v>
      </c>
      <c r="J42" s="108">
        <v>2129</v>
      </c>
      <c r="K42" s="108">
        <v>504317</v>
      </c>
      <c r="L42" s="251">
        <f t="shared" si="0"/>
        <v>8.141956186354264</v>
      </c>
    </row>
    <row r="43" spans="2:12" x14ac:dyDescent="0.2">
      <c r="B43" s="55" t="s">
        <v>38</v>
      </c>
      <c r="C43" s="108">
        <v>2235</v>
      </c>
      <c r="D43" s="108">
        <v>312</v>
      </c>
      <c r="E43" s="108">
        <v>2972</v>
      </c>
      <c r="F43" s="108">
        <v>3241</v>
      </c>
      <c r="G43" s="108">
        <v>16099</v>
      </c>
      <c r="H43" s="108">
        <v>117</v>
      </c>
      <c r="I43" s="110">
        <v>79</v>
      </c>
      <c r="J43" s="108">
        <v>253</v>
      </c>
      <c r="K43" s="108">
        <v>25308</v>
      </c>
      <c r="L43" s="251">
        <f t="shared" si="0"/>
        <v>0.40858552688934485</v>
      </c>
    </row>
    <row r="44" spans="2:12" x14ac:dyDescent="0.2">
      <c r="B44" s="55" t="s">
        <v>39</v>
      </c>
      <c r="C44" s="108">
        <v>270470</v>
      </c>
      <c r="D44" s="108">
        <v>34561</v>
      </c>
      <c r="E44" s="108">
        <v>148935</v>
      </c>
      <c r="F44" s="108">
        <v>88738</v>
      </c>
      <c r="G44" s="108">
        <v>449207</v>
      </c>
      <c r="H44" s="108">
        <v>3358</v>
      </c>
      <c r="I44" s="110">
        <v>3586</v>
      </c>
      <c r="J44" s="108">
        <v>4526</v>
      </c>
      <c r="K44" s="108">
        <v>1003381</v>
      </c>
      <c r="L44" s="251">
        <f t="shared" si="0"/>
        <v>16.199105206091264</v>
      </c>
    </row>
    <row r="45" spans="2:12" x14ac:dyDescent="0.2">
      <c r="B45" s="77" t="s">
        <v>40</v>
      </c>
      <c r="C45" s="108">
        <v>10618</v>
      </c>
      <c r="D45" s="108">
        <v>1084</v>
      </c>
      <c r="E45" s="108">
        <v>8642</v>
      </c>
      <c r="F45" s="108">
        <v>8494</v>
      </c>
      <c r="G45" s="108">
        <v>85494</v>
      </c>
      <c r="H45" s="108">
        <v>328</v>
      </c>
      <c r="I45" s="110">
        <v>409</v>
      </c>
      <c r="J45" s="108">
        <v>187</v>
      </c>
      <c r="K45" s="108">
        <v>115256</v>
      </c>
      <c r="L45" s="251">
        <f t="shared" si="0"/>
        <v>1.8607528641993962</v>
      </c>
    </row>
    <row r="46" spans="2:12" x14ac:dyDescent="0.2">
      <c r="B46" s="30" t="s">
        <v>2</v>
      </c>
      <c r="C46" s="35">
        <v>1157870</v>
      </c>
      <c r="D46" s="35">
        <v>139043</v>
      </c>
      <c r="E46" s="35">
        <v>736171</v>
      </c>
      <c r="F46" s="35">
        <v>548382</v>
      </c>
      <c r="G46" s="35">
        <v>3531967</v>
      </c>
      <c r="H46" s="35">
        <v>26980</v>
      </c>
      <c r="I46" s="111">
        <v>28324</v>
      </c>
      <c r="J46" s="35">
        <v>25315</v>
      </c>
      <c r="K46" s="35">
        <v>6194052</v>
      </c>
      <c r="L46" s="251">
        <f t="shared" si="0"/>
        <v>100</v>
      </c>
    </row>
    <row r="47" spans="2:12" x14ac:dyDescent="0.2">
      <c r="B47" s="93" t="s">
        <v>276</v>
      </c>
    </row>
    <row r="48" spans="2:12" x14ac:dyDescent="0.2">
      <c r="B48" s="93" t="s">
        <v>44</v>
      </c>
    </row>
  </sheetData>
  <mergeCells count="9">
    <mergeCell ref="L12:L13"/>
    <mergeCell ref="C12:J12"/>
    <mergeCell ref="B4:K5"/>
    <mergeCell ref="K12:K13"/>
    <mergeCell ref="B12:B13"/>
    <mergeCell ref="B7:K7"/>
    <mergeCell ref="B8:K8"/>
    <mergeCell ref="B9:K9"/>
    <mergeCell ref="B10:K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J28"/>
  <sheetViews>
    <sheetView showGridLines="0" topLeftCell="A4" workbookViewId="0">
      <selection activeCell="K15" sqref="K15"/>
    </sheetView>
  </sheetViews>
  <sheetFormatPr baseColWidth="10" defaultColWidth="8.7109375" defaultRowHeight="12.75" x14ac:dyDescent="0.2"/>
  <cols>
    <col min="1" max="2" width="8.7109375" style="36"/>
    <col min="3" max="3" width="17.7109375" style="36" customWidth="1"/>
    <col min="4" max="4" width="10.140625" style="36" bestFit="1" customWidth="1"/>
    <col min="5" max="5" width="15" style="36" customWidth="1"/>
    <col min="6" max="6" width="11.5703125" style="36" customWidth="1"/>
    <col min="7" max="7" width="12.7109375" style="36" customWidth="1"/>
    <col min="8" max="8" width="10.140625" style="36" bestFit="1" customWidth="1"/>
    <col min="9" max="16384" width="8.7109375" style="36"/>
  </cols>
  <sheetData>
    <row r="2" spans="2:10" x14ac:dyDescent="0.2">
      <c r="B2" s="70" t="s">
        <v>199</v>
      </c>
    </row>
    <row r="3" spans="2:10" x14ac:dyDescent="0.2">
      <c r="B3" s="65"/>
    </row>
    <row r="4" spans="2:10" ht="48.75" customHeight="1" x14ac:dyDescent="0.2">
      <c r="B4" s="206" t="s">
        <v>393</v>
      </c>
      <c r="C4" s="206"/>
      <c r="D4" s="206"/>
      <c r="E4" s="206"/>
      <c r="F4" s="206"/>
      <c r="G4" s="206"/>
      <c r="H4" s="206"/>
      <c r="I4" s="45"/>
      <c r="J4" s="45"/>
    </row>
    <row r="6" spans="2:10" x14ac:dyDescent="0.2">
      <c r="C6" s="205" t="s">
        <v>45</v>
      </c>
      <c r="D6" s="205"/>
      <c r="E6" s="205"/>
      <c r="F6" s="205"/>
      <c r="G6" s="205"/>
      <c r="H6" s="205"/>
    </row>
    <row r="7" spans="2:10" x14ac:dyDescent="0.2">
      <c r="B7" s="55"/>
      <c r="C7" s="205" t="s">
        <v>42</v>
      </c>
      <c r="D7" s="205"/>
      <c r="E7" s="205"/>
      <c r="F7" s="205"/>
      <c r="G7" s="205"/>
      <c r="H7" s="205"/>
    </row>
    <row r="8" spans="2:10" x14ac:dyDescent="0.2">
      <c r="C8" s="205" t="s">
        <v>46</v>
      </c>
      <c r="D8" s="205"/>
      <c r="E8" s="205"/>
      <c r="F8" s="205"/>
      <c r="G8" s="205"/>
      <c r="H8" s="205"/>
    </row>
    <row r="9" spans="2:10" x14ac:dyDescent="0.2">
      <c r="C9" s="207" t="s">
        <v>278</v>
      </c>
      <c r="D9" s="207"/>
      <c r="E9" s="207"/>
      <c r="F9" s="207"/>
      <c r="G9" s="207"/>
      <c r="H9" s="207"/>
    </row>
    <row r="10" spans="2:10" ht="5.25" customHeight="1" thickBot="1" x14ac:dyDescent="0.25"/>
    <row r="11" spans="2:10" ht="13.5" customHeight="1" x14ac:dyDescent="0.2">
      <c r="C11" s="208" t="s">
        <v>47</v>
      </c>
      <c r="D11" s="218" t="s">
        <v>238</v>
      </c>
      <c r="E11" s="218"/>
      <c r="F11" s="218" t="s">
        <v>239</v>
      </c>
      <c r="G11" s="218"/>
      <c r="H11" s="219" t="s">
        <v>2</v>
      </c>
    </row>
    <row r="12" spans="2:10" x14ac:dyDescent="0.2">
      <c r="C12" s="208"/>
      <c r="D12" s="121" t="s">
        <v>240</v>
      </c>
      <c r="E12" s="122" t="s">
        <v>241</v>
      </c>
      <c r="F12" s="120" t="s">
        <v>240</v>
      </c>
      <c r="G12" s="122" t="s">
        <v>241</v>
      </c>
      <c r="H12" s="219"/>
    </row>
    <row r="13" spans="2:10" ht="13.5" customHeight="1" x14ac:dyDescent="0.2">
      <c r="C13" s="101" t="s">
        <v>7</v>
      </c>
      <c r="D13" s="54">
        <v>2327106.4900000002</v>
      </c>
      <c r="E13" s="27">
        <v>0.51725064429766177</v>
      </c>
      <c r="F13" s="54">
        <v>1204860.5120000001</v>
      </c>
      <c r="G13" s="27">
        <v>0.71080697903393697</v>
      </c>
      <c r="H13" s="54">
        <v>3531967.0020000003</v>
      </c>
    </row>
    <row r="14" spans="2:10" ht="13.5" customHeight="1" x14ac:dyDescent="0.2">
      <c r="C14" s="101" t="s">
        <v>279</v>
      </c>
      <c r="D14" s="54">
        <v>1025371.235</v>
      </c>
      <c r="E14" s="27">
        <v>0.22791132860793109</v>
      </c>
      <c r="F14" s="54">
        <v>132498.76800000001</v>
      </c>
      <c r="G14" s="27">
        <v>7.8167595393647094E-2</v>
      </c>
      <c r="H14" s="54">
        <v>1157870.003</v>
      </c>
    </row>
    <row r="15" spans="2:10" ht="13.5" customHeight="1" x14ac:dyDescent="0.2">
      <c r="C15" s="101" t="s">
        <v>5</v>
      </c>
      <c r="D15" s="54">
        <v>661373.49</v>
      </c>
      <c r="E15" s="27">
        <v>0.14700481705239588</v>
      </c>
      <c r="F15" s="54">
        <v>74797.512000000002</v>
      </c>
      <c r="G15" s="27">
        <v>4.4126762404820719E-2</v>
      </c>
      <c r="H15" s="54">
        <v>736171.00199999998</v>
      </c>
    </row>
    <row r="16" spans="2:10" ht="13.5" customHeight="1" x14ac:dyDescent="0.2">
      <c r="C16" s="101" t="s">
        <v>235</v>
      </c>
      <c r="D16" s="54">
        <v>350196.745</v>
      </c>
      <c r="E16" s="27">
        <v>7.7838935502343068E-2</v>
      </c>
      <c r="F16" s="54">
        <v>198185.25599999999</v>
      </c>
      <c r="G16" s="27">
        <v>0.11691931281953027</v>
      </c>
      <c r="H16" s="54">
        <v>548382.00099999993</v>
      </c>
    </row>
    <row r="17" spans="3:8" ht="13.5" customHeight="1" x14ac:dyDescent="0.2">
      <c r="C17" s="101" t="s">
        <v>4</v>
      </c>
      <c r="D17" s="54">
        <v>98639</v>
      </c>
      <c r="E17" s="27">
        <v>2.192468910302298E-2</v>
      </c>
      <c r="F17" s="54">
        <v>40404</v>
      </c>
      <c r="G17" s="27">
        <v>2.3836323702911087E-2</v>
      </c>
      <c r="H17" s="54">
        <v>139043</v>
      </c>
    </row>
    <row r="18" spans="3:8" ht="13.5" customHeight="1" x14ac:dyDescent="0.2">
      <c r="C18" s="101" t="s">
        <v>9</v>
      </c>
      <c r="D18" s="54">
        <v>12128</v>
      </c>
      <c r="E18" s="27">
        <v>2.6957149752274731E-3</v>
      </c>
      <c r="F18" s="54">
        <v>16196</v>
      </c>
      <c r="G18" s="27">
        <v>9.5548237474593588E-3</v>
      </c>
      <c r="H18" s="54">
        <v>28324</v>
      </c>
    </row>
    <row r="19" spans="3:8" ht="13.5" customHeight="1" x14ac:dyDescent="0.2">
      <c r="C19" s="101" t="s">
        <v>8</v>
      </c>
      <c r="D19" s="54">
        <v>14860</v>
      </c>
      <c r="E19" s="27">
        <v>3.3029621150956669E-3</v>
      </c>
      <c r="F19" s="54">
        <v>12120</v>
      </c>
      <c r="G19" s="27">
        <v>7.1501891713514091E-3</v>
      </c>
      <c r="H19" s="54">
        <v>26980</v>
      </c>
    </row>
    <row r="20" spans="3:8" ht="13.5" customHeight="1" x14ac:dyDescent="0.2">
      <c r="C20" s="101" t="s">
        <v>236</v>
      </c>
      <c r="D20" s="54">
        <v>9317</v>
      </c>
      <c r="E20" s="27">
        <v>2.0709083463220949E-3</v>
      </c>
      <c r="F20" s="54">
        <v>15998</v>
      </c>
      <c r="G20" s="27">
        <v>9.438013726343222E-3</v>
      </c>
      <c r="H20" s="54">
        <v>25315</v>
      </c>
    </row>
    <row r="21" spans="3:8" ht="13.5" customHeight="1" x14ac:dyDescent="0.2">
      <c r="C21" s="114" t="s">
        <v>48</v>
      </c>
      <c r="D21" s="112">
        <v>4498991.96</v>
      </c>
      <c r="E21" s="119">
        <v>1</v>
      </c>
      <c r="F21" s="118">
        <v>1695060.048</v>
      </c>
      <c r="G21" s="119">
        <v>1</v>
      </c>
      <c r="H21" s="112">
        <v>6194052.0079999994</v>
      </c>
    </row>
    <row r="22" spans="3:8" ht="5.25" customHeight="1" x14ac:dyDescent="0.2"/>
    <row r="23" spans="3:8" x14ac:dyDescent="0.2">
      <c r="C23" s="98" t="s">
        <v>276</v>
      </c>
      <c r="D23" s="98"/>
      <c r="E23" s="98"/>
      <c r="F23" s="98"/>
    </row>
    <row r="24" spans="3:8" ht="37.5" customHeight="1" x14ac:dyDescent="0.2">
      <c r="C24" s="217" t="s">
        <v>180</v>
      </c>
      <c r="D24" s="217"/>
      <c r="E24" s="217"/>
      <c r="F24" s="217"/>
    </row>
    <row r="25" spans="3:8" x14ac:dyDescent="0.2">
      <c r="C25" s="98" t="s">
        <v>49</v>
      </c>
      <c r="D25" s="98"/>
      <c r="E25" s="98"/>
      <c r="F25" s="98"/>
    </row>
    <row r="26" spans="3:8" x14ac:dyDescent="0.2">
      <c r="C26" s="98" t="s">
        <v>50</v>
      </c>
      <c r="D26" s="98"/>
      <c r="E26" s="98"/>
      <c r="F26" s="98"/>
    </row>
    <row r="27" spans="3:8" x14ac:dyDescent="0.2">
      <c r="C27" s="98" t="s">
        <v>58</v>
      </c>
      <c r="D27" s="98"/>
      <c r="E27" s="98"/>
      <c r="F27" s="98"/>
    </row>
    <row r="28" spans="3:8" x14ac:dyDescent="0.2">
      <c r="C28" s="98" t="s">
        <v>44</v>
      </c>
      <c r="D28" s="98"/>
      <c r="E28" s="98"/>
      <c r="F28" s="98"/>
    </row>
  </sheetData>
  <mergeCells count="10">
    <mergeCell ref="C24:F24"/>
    <mergeCell ref="F11:G11"/>
    <mergeCell ref="B4:H4"/>
    <mergeCell ref="H11:H12"/>
    <mergeCell ref="C9:H9"/>
    <mergeCell ref="C8:H8"/>
    <mergeCell ref="C7:H7"/>
    <mergeCell ref="C6:H6"/>
    <mergeCell ref="C11:C12"/>
    <mergeCell ref="D11:E1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27</vt:i4>
      </vt:variant>
      <vt:variant>
        <vt:lpstr>Rangos con nombre</vt:lpstr>
      </vt:variant>
      <vt:variant>
        <vt:i4>22</vt:i4>
      </vt:variant>
    </vt:vector>
  </HeadingPairs>
  <TitlesOfParts>
    <vt:vector size="49" baseType="lpstr">
      <vt:lpstr>Portada</vt:lpstr>
      <vt:lpstr>Presentación</vt:lpstr>
      <vt:lpstr>Contenido con hipervinculo</vt:lpstr>
      <vt:lpstr>Resumen Ejecutivo</vt:lpstr>
      <vt:lpstr>2.1</vt:lpstr>
      <vt:lpstr>2.2</vt:lpstr>
      <vt:lpstr>2.3</vt:lpstr>
      <vt:lpstr>2.3.1</vt:lpstr>
      <vt:lpstr>2.4</vt:lpstr>
      <vt:lpstr>2.4.2</vt:lpstr>
      <vt:lpstr>2.4.3</vt:lpstr>
      <vt:lpstr>2.5</vt:lpstr>
      <vt:lpstr>2.6</vt:lpstr>
      <vt:lpstr>2.7</vt:lpstr>
      <vt:lpstr>2.8</vt:lpstr>
      <vt:lpstr>2.9</vt:lpstr>
      <vt:lpstr>2.10</vt:lpstr>
      <vt:lpstr>2.10.2</vt:lpstr>
      <vt:lpstr>2.10.3</vt:lpstr>
      <vt:lpstr>2.10.4</vt:lpstr>
      <vt:lpstr>2.10.5</vt:lpstr>
      <vt:lpstr>2.11.1</vt:lpstr>
      <vt:lpstr>2.11.3</vt:lpstr>
      <vt:lpstr>4.2</vt:lpstr>
      <vt:lpstr>3.0 - 4.1</vt:lpstr>
      <vt:lpstr>Serie Histórica</vt:lpstr>
      <vt:lpstr>Contraportada</vt:lpstr>
      <vt:lpstr>'Resumen Ejecutivo'!_ftn1</vt:lpstr>
      <vt:lpstr>'Resumen Ejecutivo'!_ftn2</vt:lpstr>
      <vt:lpstr>'Resumen Ejecutivo'!_ftn3</vt:lpstr>
      <vt:lpstr>'Resumen Ejecutivo'!_ftnref1</vt:lpstr>
      <vt:lpstr>'Resumen Ejecutivo'!_ftnref2</vt:lpstr>
      <vt:lpstr>'2.10.2'!_Hlk506971267</vt:lpstr>
      <vt:lpstr>'2.5'!_Toc349230872</vt:lpstr>
      <vt:lpstr>'2.5'!_Toc349230873</vt:lpstr>
      <vt:lpstr>'2.7'!_Toc349232083</vt:lpstr>
      <vt:lpstr>'2.1'!_Toc444239942</vt:lpstr>
      <vt:lpstr>'2.1'!_Toc444239943</vt:lpstr>
      <vt:lpstr>'2.4'!_Toc444239946</vt:lpstr>
      <vt:lpstr>'2.5'!_Toc444239947</vt:lpstr>
      <vt:lpstr>'2.6'!_Toc444239948</vt:lpstr>
      <vt:lpstr>'2.7'!_Toc444239949</vt:lpstr>
      <vt:lpstr>'2.8'!_Toc444239950</vt:lpstr>
      <vt:lpstr>'2.9'!_Toc444239951</vt:lpstr>
      <vt:lpstr>'2.10'!_Toc444239952</vt:lpstr>
      <vt:lpstr>'2.11.1'!_Toc444239953</vt:lpstr>
      <vt:lpstr>'3.0 - 4.1'!_Toc444239954</vt:lpstr>
      <vt:lpstr>'3.0 - 4.1'!_Toc444239955</vt:lpstr>
      <vt:lpstr>'2.2'!_Toc45112646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Connie P Baez R</dc:creator>
  <cp:lastModifiedBy>Nelson Carvajal</cp:lastModifiedBy>
  <dcterms:created xsi:type="dcterms:W3CDTF">2018-05-09T17:58:37Z</dcterms:created>
  <dcterms:modified xsi:type="dcterms:W3CDTF">2025-03-15T21:45:48Z</dcterms:modified>
</cp:coreProperties>
</file>