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ELL\Downloads\ParqueVehicular2023_actualizado\"/>
    </mc:Choice>
  </mc:AlternateContent>
  <xr:revisionPtr revIDLastSave="0" documentId="13_ncr:1_{F9DD81E2-D58B-4CDD-973A-2849123CC45C}" xr6:coauthVersionLast="47" xr6:coauthVersionMax="47" xr10:uidLastSave="{00000000-0000-0000-0000-000000000000}"/>
  <bookViews>
    <workbookView xWindow="-4320" yWindow="-16320" windowWidth="29040" windowHeight="15720" tabRatio="903" firstSheet="5" activeTab="31" xr2:uid="{00000000-000D-0000-FFFF-FFFF00000000}"/>
  </bookViews>
  <sheets>
    <sheet name="Portada" sheetId="1" r:id="rId1"/>
    <sheet name="Presentación" sheetId="2" r:id="rId2"/>
    <sheet name="Contenido con hipervinculo" sheetId="32" r:id="rId3"/>
    <sheet name="Resumen Ejecutivo" sheetId="4" r:id="rId4"/>
    <sheet name="2.1" sheetId="5" r:id="rId5"/>
    <sheet name="2.2" sheetId="6" r:id="rId6"/>
    <sheet name="2.3" sheetId="7" r:id="rId7"/>
    <sheet name="2.3.1" sheetId="8" r:id="rId8"/>
    <sheet name="2.4" sheetId="9" r:id="rId9"/>
    <sheet name="2.4.2" sheetId="34" r:id="rId10"/>
    <sheet name="2.4.3" sheetId="35" r:id="rId11"/>
    <sheet name="2.5" sheetId="10" r:id="rId12"/>
    <sheet name="2.6" sheetId="11" r:id="rId13"/>
    <sheet name="2.7" sheetId="12" r:id="rId14"/>
    <sheet name="2.8" sheetId="13" r:id="rId15"/>
    <sheet name="2.9" sheetId="14" r:id="rId16"/>
    <sheet name="2.10" sheetId="15" r:id="rId17"/>
    <sheet name="2.10.2" sheetId="16" r:id="rId18"/>
    <sheet name="2.10.3" sheetId="17" r:id="rId19"/>
    <sheet name="2.10.4" sheetId="18" r:id="rId20"/>
    <sheet name="2.10.5" sheetId="19" r:id="rId21"/>
    <sheet name="2.10.6" sheetId="20" r:id="rId22"/>
    <sheet name="2.10.7" sheetId="21" r:id="rId23"/>
    <sheet name="2.10.8" sheetId="22" r:id="rId24"/>
    <sheet name="2.10.9" sheetId="23" r:id="rId25"/>
    <sheet name="2.11.1" sheetId="24" r:id="rId26"/>
    <sheet name="2.11.2" sheetId="25" r:id="rId27"/>
    <sheet name="2.11.3" sheetId="26" r:id="rId28"/>
    <sheet name="2.11.4" sheetId="27" r:id="rId29"/>
    <sheet name="3.0 - 4.1" sheetId="28" r:id="rId30"/>
    <sheet name="4.2" sheetId="29" r:id="rId31"/>
    <sheet name="Serie Histórica" sheetId="30" r:id="rId32"/>
    <sheet name="Contraportada" sheetId="31" r:id="rId33"/>
  </sheets>
  <externalReferences>
    <externalReference r:id="rId34"/>
    <externalReference r:id="rId35"/>
  </externalReferences>
  <definedNames>
    <definedName name="_ftn1" localSheetId="3">'Resumen Ejecutivo'!$B$11</definedName>
    <definedName name="_ftn2" localSheetId="3">'Resumen Ejecutivo'!$B$12</definedName>
    <definedName name="_ftn3" localSheetId="3">'Resumen Ejecutivo'!$A$11</definedName>
    <definedName name="_ftnref1" localSheetId="3">'Resumen Ejecutivo'!$B$4</definedName>
    <definedName name="_ftnref2" localSheetId="3">'Resumen Ejecutivo'!$B$5</definedName>
    <definedName name="_Hlk506971267" localSheetId="17">'2.10.2'!$B$45</definedName>
    <definedName name="_Toc349230872" localSheetId="11">'2.5'!$B$4</definedName>
    <definedName name="_Toc349230873" localSheetId="11">'2.5'!$B$28</definedName>
    <definedName name="_Toc349232083" localSheetId="13">'2.7'!$B$4</definedName>
    <definedName name="_Toc444239941" localSheetId="3">'Resumen Ejecutivo'!#REF!</definedName>
    <definedName name="_Toc444239942" localSheetId="4">'2.1'!$O$3</definedName>
    <definedName name="_Toc444239943" localSheetId="4">'2.1'!$O$5</definedName>
    <definedName name="_Toc444239944" localSheetId="4">'2.1'!#REF!</definedName>
    <definedName name="_Toc444239946" localSheetId="8">'2.4'!$B$2</definedName>
    <definedName name="_Toc444239946" localSheetId="9">'2.4.2'!#REF!</definedName>
    <definedName name="_Toc444239946" localSheetId="10">'2.4.3'!#REF!</definedName>
    <definedName name="_Toc444239947" localSheetId="11">'2.5'!$B$2</definedName>
    <definedName name="_Toc444239948" localSheetId="12">'2.6'!$B$2</definedName>
    <definedName name="_Toc444239949" localSheetId="13">'2.7'!$B$2</definedName>
    <definedName name="_Toc444239950" localSheetId="14">'2.8'!$B$2</definedName>
    <definedName name="_Toc444239951" localSheetId="15">'2.9'!$B$2</definedName>
    <definedName name="_Toc444239952" localSheetId="16">'2.10'!$B$3</definedName>
    <definedName name="_Toc444239953" localSheetId="25">'2.11.1'!$B$2</definedName>
    <definedName name="_Toc444239954" localSheetId="29">'3.0 - 4.1'!$B$2</definedName>
    <definedName name="_Toc444239955" localSheetId="29">'3.0 - 4.1'!$B$25</definedName>
    <definedName name="_Toc45112646" localSheetId="5">'2.2'!$B$2</definedName>
    <definedName name="_Toc45288923" localSheetId="3">'Resumen Ejecutivo'!#REF!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30" l="1"/>
  <c r="H16" i="30"/>
  <c r="G16" i="30"/>
  <c r="F16" i="30"/>
  <c r="E16" i="30"/>
  <c r="D16" i="30"/>
  <c r="C16" i="30"/>
  <c r="L15" i="8" l="1"/>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14" i="8"/>
  <c r="AA16" i="30" l="1"/>
  <c r="G39" i="28"/>
  <c r="F39" i="28"/>
  <c r="E39" i="28"/>
  <c r="D39" i="28"/>
  <c r="C39" i="28"/>
  <c r="V16" i="30" l="1"/>
  <c r="J16" i="30"/>
  <c r="K16" i="30"/>
  <c r="L16" i="30"/>
  <c r="M16" i="30"/>
  <c r="N16" i="30"/>
  <c r="O16" i="30"/>
  <c r="P16" i="30"/>
  <c r="Q16" i="30"/>
  <c r="R16" i="30"/>
  <c r="S16" i="30"/>
  <c r="T16" i="30"/>
  <c r="U16" i="30"/>
</calcChain>
</file>

<file path=xl/sharedStrings.xml><?xml version="1.0" encoding="utf-8"?>
<sst xmlns="http://schemas.openxmlformats.org/spreadsheetml/2006/main" count="1070" uniqueCount="430">
  <si>
    <t>Provincia</t>
  </si>
  <si>
    <t>Tipo de Vehículo</t>
  </si>
  <si>
    <t>Total</t>
  </si>
  <si>
    <t>Automóviles</t>
  </si>
  <si>
    <t>Autobuses</t>
  </si>
  <si>
    <t>Jeep</t>
  </si>
  <si>
    <t>Carga</t>
  </si>
  <si>
    <t>Motocicletas</t>
  </si>
  <si>
    <t>Volteo</t>
  </si>
  <si>
    <t>Máquinas Pesadas</t>
  </si>
  <si>
    <t>Otros</t>
  </si>
  <si>
    <t>Azua</t>
  </si>
  <si>
    <t>Bahoruco</t>
  </si>
  <si>
    <t>Barahona</t>
  </si>
  <si>
    <t>Dajabón</t>
  </si>
  <si>
    <t>Distrito Nacional</t>
  </si>
  <si>
    <t>Duarte</t>
  </si>
  <si>
    <t>El Seibo</t>
  </si>
  <si>
    <t>Elías Piña</t>
  </si>
  <si>
    <t>Espaillat</t>
  </si>
  <si>
    <t>Hato Mayor</t>
  </si>
  <si>
    <t>Hermanas Mirabal</t>
  </si>
  <si>
    <t>Independencia</t>
  </si>
  <si>
    <t>La Altagracia</t>
  </si>
  <si>
    <t>La Romana</t>
  </si>
  <si>
    <t>La Vega</t>
  </si>
  <si>
    <t>María Trinidad Sánchez</t>
  </si>
  <si>
    <t>Monseñor Nouel</t>
  </si>
  <si>
    <t>Monte Cristi</t>
  </si>
  <si>
    <t>Monte Plata</t>
  </si>
  <si>
    <t>Pedernales</t>
  </si>
  <si>
    <t>Peravia</t>
  </si>
  <si>
    <t>Puerto Plata</t>
  </si>
  <si>
    <t>Samaná</t>
  </si>
  <si>
    <t>San Cristóbal</t>
  </si>
  <si>
    <t>San José de Ocoa</t>
  </si>
  <si>
    <t>San Pedro de Macorís</t>
  </si>
  <si>
    <t>Sánchez Ramírez</t>
  </si>
  <si>
    <t>Santiago Rodríguez</t>
  </si>
  <si>
    <t>Santo Domingo</t>
  </si>
  <si>
    <t>Valverde</t>
  </si>
  <si>
    <t>Cuadro 2.3.1</t>
  </si>
  <si>
    <t>Parque vehicular de la República Dominicana</t>
  </si>
  <si>
    <t>Estos datos corresponden al domicilio del dueño del vehículo.</t>
  </si>
  <si>
    <t>Fuente: Gerencia de Estudios Económicos y Tributarios, DGII.</t>
  </si>
  <si>
    <t>Cuadro 2.4.1</t>
  </si>
  <si>
    <t>Según clase de vehículo y tipo de persona</t>
  </si>
  <si>
    <t>Clase</t>
  </si>
  <si>
    <t xml:space="preserve"> Total</t>
  </si>
  <si>
    <t>1/ Incluye Privados, Públicos Urbanos e Interurbanos.</t>
  </si>
  <si>
    <t>2/ Incluye Camiones y Camionetas.</t>
  </si>
  <si>
    <t>Gráfica 2.5.1</t>
  </si>
  <si>
    <t>Participación personas físicas en la cantidad de vehículos según género</t>
  </si>
  <si>
    <t>Cuadro 2.5.1</t>
  </si>
  <si>
    <t xml:space="preserve">Proporción de vehículos </t>
  </si>
  <si>
    <t>Según clase de vehículo y por género</t>
  </si>
  <si>
    <t>Femenino</t>
  </si>
  <si>
    <t>Masculino</t>
  </si>
  <si>
    <t>3/ Incluye Remolques, Ambulancias, Montacargas y Fúnebres.</t>
  </si>
  <si>
    <t>Género</t>
  </si>
  <si>
    <t>Santiago</t>
  </si>
  <si>
    <t>Cuadro 2.6.1</t>
  </si>
  <si>
    <t>Distribución proporcional de vehículos según provincia y género</t>
  </si>
  <si>
    <t xml:space="preserve">Fuente: Gerencia de Estudios Económicos y Tributarios, DGII.    </t>
  </si>
  <si>
    <t>Cuadro 2.7.1</t>
  </si>
  <si>
    <t xml:space="preserve">Proporción de vehículos por tipo de persona </t>
  </si>
  <si>
    <t>Según categorización de edad</t>
  </si>
  <si>
    <t>Gráfica 2.7.2</t>
  </si>
  <si>
    <t>Participación de los propietarios de vehículos</t>
  </si>
  <si>
    <t xml:space="preserve"> Según edad y género</t>
  </si>
  <si>
    <t>Cuadro 2.8.1</t>
  </si>
  <si>
    <t>Cantidad de vehículos de nuevo ingreso*</t>
  </si>
  <si>
    <t>según clase de vehículo</t>
  </si>
  <si>
    <t>Variación</t>
  </si>
  <si>
    <t>Absoluta</t>
  </si>
  <si>
    <t>Relativa</t>
  </si>
  <si>
    <t>Cuadro 2.9.1</t>
  </si>
  <si>
    <t>Cantidad de vehículos según año de fabricación</t>
  </si>
  <si>
    <t>Año de Fabricación</t>
  </si>
  <si>
    <t>Participación 
%</t>
  </si>
  <si>
    <t>Jeeps</t>
  </si>
  <si>
    <t>Cuadro 2.10.1</t>
  </si>
  <si>
    <t>Cantidad y proporción de vehículos según origen</t>
  </si>
  <si>
    <t>Cuadro 2.10.2</t>
  </si>
  <si>
    <t>Cantidad de automóviles por año de fabricación</t>
  </si>
  <si>
    <t xml:space="preserve"> Según origen y marca</t>
  </si>
  <si>
    <t>Origen/Marca</t>
  </si>
  <si>
    <t>Subtotal Japoneses</t>
  </si>
  <si>
    <t>Toyota</t>
  </si>
  <si>
    <t>Honda</t>
  </si>
  <si>
    <t>Nissan</t>
  </si>
  <si>
    <t>Mazda</t>
  </si>
  <si>
    <t>Mitsubishi</t>
  </si>
  <si>
    <t>Daihatsu</t>
  </si>
  <si>
    <t>Subaru</t>
  </si>
  <si>
    <t>Suzuki</t>
  </si>
  <si>
    <t>Acura</t>
  </si>
  <si>
    <t>Lexus</t>
  </si>
  <si>
    <t>Subtotal Coreanos</t>
  </si>
  <si>
    <t>Hyundai</t>
  </si>
  <si>
    <t>Kia</t>
  </si>
  <si>
    <t>Subtotal Europeos</t>
  </si>
  <si>
    <t>Volkswagen</t>
  </si>
  <si>
    <t>Mercedes Benz</t>
  </si>
  <si>
    <t>Peugeot</t>
  </si>
  <si>
    <t>Skoda</t>
  </si>
  <si>
    <t>BMW</t>
  </si>
  <si>
    <t>Fiat</t>
  </si>
  <si>
    <t>Renault</t>
  </si>
  <si>
    <t>Audi</t>
  </si>
  <si>
    <t>Jaguar</t>
  </si>
  <si>
    <t>Porsche</t>
  </si>
  <si>
    <t>Subtotal Estadounidenses</t>
  </si>
  <si>
    <t>Chevrolet</t>
  </si>
  <si>
    <t>Ford</t>
  </si>
  <si>
    <t>Dodge</t>
  </si>
  <si>
    <t>Chrysler</t>
  </si>
  <si>
    <t>Totales</t>
  </si>
  <si>
    <t>Cuadro 2.10.3</t>
  </si>
  <si>
    <t>Proporción de automóviles por año de fabricación</t>
  </si>
  <si>
    <t>Según origen y marca</t>
  </si>
  <si>
    <t>Cuadro 2.10.4</t>
  </si>
  <si>
    <t>Cantidad de autobuses por año de fabricación</t>
  </si>
  <si>
    <t>Cuadro 2.10.5</t>
  </si>
  <si>
    <t>Proporción de autobuses por año de fabricación</t>
  </si>
  <si>
    <t>Cuadro 2.10.6</t>
  </si>
  <si>
    <t>Cantidad de jeeps por año de fabricación</t>
  </si>
  <si>
    <t>Cuadro 2.10.7</t>
  </si>
  <si>
    <t>Proporción de jeeps por año de fabricación</t>
  </si>
  <si>
    <t>Cuadro 2.10.8</t>
  </si>
  <si>
    <t>Cantidad de vehículos de carga por año de fabricación</t>
  </si>
  <si>
    <t>Cuadro 2.10.9</t>
  </si>
  <si>
    <t>Proporción de vehículos de carga por año de fabricación</t>
  </si>
  <si>
    <t>Cuadro 2.11.1</t>
  </si>
  <si>
    <t>Cantidad de automóviles por año de fabricación según color</t>
  </si>
  <si>
    <t>Color</t>
  </si>
  <si>
    <t>Participación</t>
  </si>
  <si>
    <t>Gris</t>
  </si>
  <si>
    <t>Blanco</t>
  </si>
  <si>
    <t>Azul</t>
  </si>
  <si>
    <t>Rojo</t>
  </si>
  <si>
    <t>Negro</t>
  </si>
  <si>
    <t>Verde</t>
  </si>
  <si>
    <t>Dorado</t>
  </si>
  <si>
    <t>Marrón</t>
  </si>
  <si>
    <t>Plateado</t>
  </si>
  <si>
    <t>Crema</t>
  </si>
  <si>
    <t>Amarillo</t>
  </si>
  <si>
    <t>Naranja</t>
  </si>
  <si>
    <t>Gráfica 2.11.1</t>
  </si>
  <si>
    <t>Proporción de automóviles según color</t>
  </si>
  <si>
    <t>Fuente: Gerencia de Estudios Económicos y Tributarios, DGII</t>
  </si>
  <si>
    <t>Cuadro 2.11.2</t>
  </si>
  <si>
    <t>Cantidad de autobuses por año de fabricación según color</t>
  </si>
  <si>
    <t>Gráfica 2.11.3</t>
  </si>
  <si>
    <t>Proporción de jeeps según color</t>
  </si>
  <si>
    <t>Gráfica 2.11.2</t>
  </si>
  <si>
    <t>Proporción de autobuses según color</t>
  </si>
  <si>
    <t>Cuadro 2.11.3</t>
  </si>
  <si>
    <t>Cantidad de jeeps por año de fabricación según color</t>
  </si>
  <si>
    <t>Cuadro 2.11.4</t>
  </si>
  <si>
    <t>Cantidad de vehículos de carga por año de fabricación según color</t>
  </si>
  <si>
    <t>Gráfica 2.11.4</t>
  </si>
  <si>
    <t>Proporción de vehículos de carga según color</t>
  </si>
  <si>
    <t>Cuadro 3.1</t>
  </si>
  <si>
    <t>Cantidad de vehículos traspasados*</t>
  </si>
  <si>
    <t>Año</t>
  </si>
  <si>
    <t>Traspasos</t>
  </si>
  <si>
    <t>Crec. %</t>
  </si>
  <si>
    <t>-</t>
  </si>
  <si>
    <t>Cuadro 4.1</t>
  </si>
  <si>
    <t>Recaudación por concepto de impuestos de vehículos de motor</t>
  </si>
  <si>
    <t>Conceptos de Recaudación</t>
  </si>
  <si>
    <t>Emisión Primera Placa</t>
  </si>
  <si>
    <t>Renovación de Marbetes</t>
  </si>
  <si>
    <t>Cambio/Renovación de Placas</t>
  </si>
  <si>
    <t>Duplicados de Matrículas</t>
  </si>
  <si>
    <t>Cuadro 4.2</t>
  </si>
  <si>
    <t>Participación porcentual por concepto de impuestos de vehículos de motor</t>
  </si>
  <si>
    <t>Según recaudación por impuesto</t>
  </si>
  <si>
    <t>Tipo de Transacción</t>
  </si>
  <si>
    <t>Recaudación</t>
  </si>
  <si>
    <t>Participación %</t>
  </si>
  <si>
    <t>Emisiones de CO2</t>
  </si>
  <si>
    <t>Tipo</t>
  </si>
  <si>
    <t>Notas:</t>
  </si>
  <si>
    <t>BOLETÍN</t>
  </si>
  <si>
    <t>Esta es una publicación de la Dirección General de Impuestos Internos.</t>
  </si>
  <si>
    <t>En caso de reproducción debe citarse la fuente.</t>
  </si>
  <si>
    <t>GERENCIA DE ESTUDIOS ECONÓMICOS Y TRIBUTARIOS</t>
  </si>
  <si>
    <t xml:space="preserve">Sección de Estadísticas </t>
  </si>
  <si>
    <t>DIRECCIÓN GENERAL DE IMPUESTOS INTERNOS</t>
  </si>
  <si>
    <t>Ave. México No. 48; Gascue, DN.</t>
  </si>
  <si>
    <t>Teléfono: (809) 689-2181</t>
  </si>
  <si>
    <t>www.dgii.gov.do</t>
  </si>
  <si>
    <r>
      <t>DEPARTAMENTO DE ANÁLISIS DE RECAUDACIÓN Y ESTAD</t>
    </r>
    <r>
      <rPr>
        <b/>
        <sz val="11.5"/>
        <color rgb="FF9BBB59"/>
        <rFont val="Trebuchet MS"/>
        <family val="2"/>
      </rPr>
      <t>Í</t>
    </r>
    <r>
      <rPr>
        <b/>
        <sz val="12"/>
        <color rgb="FF9BBB59"/>
        <rFont val="Trebuchet MS"/>
        <family val="2"/>
      </rPr>
      <t>STICAS</t>
    </r>
  </si>
  <si>
    <t>Según provincia y clase de vehículo</t>
  </si>
  <si>
    <t>a/ Incluye los vehículos registrados con año de fabricación inferiores al 2000.</t>
  </si>
  <si>
    <t>Origen</t>
  </si>
  <si>
    <t>2.1 Evolución del Parque Vehicular</t>
  </si>
  <si>
    <t>Incluye únicamente vehículos con placa definitiva (Primera Placa).</t>
  </si>
  <si>
    <t>Cuadro 2.2.1</t>
  </si>
  <si>
    <t xml:space="preserve">Según clase de vehículo </t>
  </si>
  <si>
    <t xml:space="preserve">Gráfica 2.1.1 </t>
  </si>
  <si>
    <t>Evolución del parque vehicular por año</t>
  </si>
  <si>
    <t>2.3 Parque Vehicular según el domicilio fiscal del contribuyente</t>
  </si>
  <si>
    <t>*Incluye aquellos contribuyentes que ya emitieron/pagaron la primera placa de sus vehículos y por lo tanto, ya forman parte de la base de datos de la DGII.</t>
  </si>
  <si>
    <t>Otros ⁴/</t>
  </si>
  <si>
    <t>Otros ¹/</t>
  </si>
  <si>
    <t>Otros ²/</t>
  </si>
  <si>
    <t>Otros ³/</t>
  </si>
  <si>
    <t>2.11 Vehículos según color</t>
  </si>
  <si>
    <t>Contenido</t>
  </si>
  <si>
    <t>2. Parque Vehicular</t>
  </si>
  <si>
    <t>2.2 Parque vehicular por tipo de vehículo</t>
  </si>
  <si>
    <t>2.3 Parque vehicular según domicilio fiscal del contribuyente</t>
  </si>
  <si>
    <t>3.0 Cantidad de traspasos</t>
  </si>
  <si>
    <t>2.11 Vehículos según color</t>
  </si>
  <si>
    <t>2.4 Parque vehicular por tipo de contribuyente</t>
  </si>
  <si>
    <t>2.5 Parque vehicular según género</t>
  </si>
  <si>
    <t>2.6 Parque vehicular según género y provincia</t>
  </si>
  <si>
    <t>2.7 Parque vehicular según la edad del propietario</t>
  </si>
  <si>
    <t>2.8 Cantidad de vehículos de nuevo ingreso</t>
  </si>
  <si>
    <t>2.9 Vehículos según año de fabricación</t>
  </si>
  <si>
    <t>2.10 Vehículos según origen y marca</t>
  </si>
  <si>
    <t>2.2 Parque Vehicular por tipo de vehículo</t>
  </si>
  <si>
    <t>Gráfica 2.2.1</t>
  </si>
  <si>
    <t xml:space="preserve">Participación porcentual de los vehículos de motor </t>
  </si>
  <si>
    <t xml:space="preserve"> </t>
  </si>
  <si>
    <t>2.4 Parque Vehicular por tipo de contribuyente</t>
  </si>
  <si>
    <t>2.7 Parque Vehicular según la edad del propietario</t>
  </si>
  <si>
    <t xml:space="preserve">*Nuevo ingreso hace referencia a los vehículos (nuevos y/o usados) a los que se les emitieron la primera placa, ya sea porque hayan sido vendidos por primera vez por los concesionarios o dealers, o porque hayan sido importados por una persona física (natural). </t>
  </si>
  <si>
    <t xml:space="preserve">1/ Incluye Privados, Públicos Urbanos e Interurbanos. </t>
  </si>
  <si>
    <t xml:space="preserve">3/ Incluye Remolques, Ambulancias, Montacargas y Fúnebres. </t>
  </si>
  <si>
    <t xml:space="preserve">Fuente: Gerencia de Estudios Económicos y Tributarios, DGII. </t>
  </si>
  <si>
    <t>*No incluye vehículos nuevos.</t>
  </si>
  <si>
    <t>4.0 Recaudación del parque vehicular</t>
  </si>
  <si>
    <t>5.0 Serie Histórica</t>
  </si>
  <si>
    <t>Según tipo de vehículo</t>
  </si>
  <si>
    <r>
      <t>Año de Fabricación</t>
    </r>
    <r>
      <rPr>
        <b/>
        <vertAlign val="superscript"/>
        <sz val="10"/>
        <color indexed="9"/>
        <rFont val="Lucida Sans"/>
        <family val="2"/>
      </rPr>
      <t>a/</t>
    </r>
  </si>
  <si>
    <t xml:space="preserve">Otros </t>
  </si>
  <si>
    <r>
      <t>Automóviles</t>
    </r>
    <r>
      <rPr>
        <vertAlign val="superscript"/>
        <sz val="10"/>
        <color theme="1"/>
        <rFont val="Lucida Sans"/>
        <family val="2"/>
      </rPr>
      <t>1/</t>
    </r>
  </si>
  <si>
    <r>
      <t xml:space="preserve">Carga </t>
    </r>
    <r>
      <rPr>
        <vertAlign val="superscript"/>
        <sz val="10"/>
        <color theme="1"/>
        <rFont val="Lucida Sans"/>
        <family val="2"/>
      </rPr>
      <t>2/</t>
    </r>
  </si>
  <si>
    <r>
      <t xml:space="preserve">Otros </t>
    </r>
    <r>
      <rPr>
        <vertAlign val="superscript"/>
        <sz val="10"/>
        <color theme="1"/>
        <rFont val="Lucida Sans"/>
        <family val="2"/>
      </rPr>
      <t>3/</t>
    </r>
  </si>
  <si>
    <t xml:space="preserve">        a/ Incluye únicamente automóviles con placa definitiva (primera placa).</t>
  </si>
  <si>
    <t xml:space="preserve">        1/ Incluye: Datsun, Hino, Isuzu y Komatsu.</t>
  </si>
  <si>
    <t xml:space="preserve">        2/ Incluye: Daewoo, Pony y SsangYong.</t>
  </si>
  <si>
    <t xml:space="preserve">        3/ Incluye: Alfa Romeo, Aston Martin, Austin, Rover, Bentley, Citroen, Ferrari, Lada, Lamborghini,</t>
  </si>
  <si>
    <t xml:space="preserve">        Lancia, Land Rover, Lotus, Mini Cooper, Rolls Royce, Saab, Seat, Volvo y otros.</t>
  </si>
  <si>
    <t xml:space="preserve">        4/ Incluye: Cadillac, Jeep, Lincoln, Mercury, Pontiac y Scion.</t>
  </si>
  <si>
    <t xml:space="preserve">        Fuente: Gerencia de Estudios Económicos y Tributarios, DGII.</t>
  </si>
  <si>
    <t xml:space="preserve">      a/ Incluye únicamente autobuses con placa definitiva (primera placa).</t>
  </si>
  <si>
    <t xml:space="preserve">      1/ Incluye: Mazda, Subaru, Suzuki, Acura, Datsun, Isuzu y otros.  </t>
  </si>
  <si>
    <t xml:space="preserve">      2/ Incluye: Cadillac, Jeep, Lincoln, Mercury, Pontiac y Scion. </t>
  </si>
  <si>
    <t xml:space="preserve">      3/ Incluye: Daewoo y SsangYong.</t>
  </si>
  <si>
    <t xml:space="preserve">      4/ Incluye: Fiat, Peugeot, Renault, Land Rover, Seat y otros. </t>
  </si>
  <si>
    <t xml:space="preserve">   Fuente: Gerencia de Estudios Económicos y Tributarios, DGII.</t>
  </si>
  <si>
    <t xml:space="preserve"> 1/ Incluye: Datsun, Hino, Isuzu y Komatsu.</t>
  </si>
  <si>
    <t xml:space="preserve"> Fuente: Gerencia de Estudios Económicos y Tributarios, DGII.</t>
  </si>
  <si>
    <t>3. Cantidad de Traspasos de Vehículos</t>
  </si>
  <si>
    <t>4. Recaudación del Parque Vehicular</t>
  </si>
  <si>
    <t xml:space="preserve">     1/ Toyota, Honda, Nissan, Mazda, Suzuki, entre otros.</t>
  </si>
  <si>
    <t xml:space="preserve">     2/ Hyundai, Kia, Ssangyong, entre otros.</t>
  </si>
  <si>
    <t xml:space="preserve">     3/ Ford, Chevrolet, Jeep, entre otros.</t>
  </si>
  <si>
    <t xml:space="preserve">     4/ Incluye países como Francia (Renault, Peugeot), Italia (Fiat), Alemania</t>
  </si>
  <si>
    <t xml:space="preserve">     (Volkswagen, Mercedes Benz, BMW, Audi, Porsche), entre otros.</t>
  </si>
  <si>
    <t xml:space="preserve">     Fuente: Gerencia de Estudios Económicos y Tributarios, DGII</t>
  </si>
  <si>
    <t>2.9  Vehículos según año de fabricación</t>
  </si>
  <si>
    <t>2.8  Cantidad de Vehículos de nuevo ingreso</t>
  </si>
  <si>
    <t>2.6 Parque Vehicular según género y provincia</t>
  </si>
  <si>
    <t xml:space="preserve">2.5 Parque Vehicular según género </t>
  </si>
  <si>
    <t xml:space="preserve">   *Estas cantidades no incluyen motocicletas.</t>
  </si>
  <si>
    <t xml:space="preserve">                 Fuente: Gerencia de Estudios Económicos y Tributarios, DGII.</t>
  </si>
  <si>
    <t xml:space="preserve">2.10  Vehículos según origen y marca </t>
  </si>
  <si>
    <t xml:space="preserve">         Nota: Cifras generadas al 26 de enero de 2022.</t>
  </si>
  <si>
    <t>Volvo</t>
  </si>
  <si>
    <t xml:space="preserve">        b/ Incluye automóviles con años de fabricación anteriores al 2017.</t>
  </si>
  <si>
    <t xml:space="preserve">                 b/ Incluye automóviles con años de fabricación anteriores al 2017.</t>
  </si>
  <si>
    <t xml:space="preserve">                Nota: Cifras generadas al 26 de enero de 2022</t>
  </si>
  <si>
    <t xml:space="preserve">                Nota: Cifras generadas al 26 de enero de 2021.</t>
  </si>
  <si>
    <t xml:space="preserve">                Nota: Cifras generadas al 26 de enero de 2022.</t>
  </si>
  <si>
    <r>
      <t>Automóviles</t>
    </r>
    <r>
      <rPr>
        <vertAlign val="superscript"/>
        <sz val="10"/>
        <color rgb="FF000000"/>
        <rFont val="Lucida Sans"/>
        <family val="2"/>
      </rPr>
      <t>1/</t>
    </r>
  </si>
  <si>
    <r>
      <t xml:space="preserve">Carga </t>
    </r>
    <r>
      <rPr>
        <vertAlign val="superscript"/>
        <sz val="10"/>
        <color rgb="FF000000"/>
        <rFont val="Lucida Sans"/>
        <family val="2"/>
      </rPr>
      <t>2/</t>
    </r>
  </si>
  <si>
    <r>
      <t xml:space="preserve">Otros </t>
    </r>
    <r>
      <rPr>
        <vertAlign val="superscript"/>
        <sz val="10"/>
        <color rgb="FF000000"/>
        <rFont val="Lucida Sans"/>
        <family val="2"/>
      </rPr>
      <t>3/</t>
    </r>
  </si>
  <si>
    <t>San Juan de la Maguana</t>
  </si>
  <si>
    <t>Personas Físicas*</t>
  </si>
  <si>
    <t>Personas Jurídicas*</t>
  </si>
  <si>
    <t>Cantidad</t>
  </si>
  <si>
    <t>Porcentaje</t>
  </si>
  <si>
    <t>En cuanto al género de los propietarios de vehículos que son personas físicas, el 76.9% corresponde al género masculino, mientras que el 23.1% corresponde al femenino (ver gráfica 2.5.1).</t>
  </si>
  <si>
    <t>1. Resumen Ejecutivo</t>
  </si>
  <si>
    <t>La Dirección General de Impuestos Internos (DGII) pone a disposición del público el Boletín Parque Vehicular de la República Dominicana al 31 de diciembre de 2023. Este boletín contiene las principales estadísticas y transacciones realizadas por los contribuyentes, mostrando la composición del parque vehicular por clase de vehículo, origen, marca, color, año de fabricación, así como por género y edad de los propietarios. Adicionalmente, se muestra el recaudo obtenido por concepto de impuestos de vehículos de motor, así como la participación de cada concepto en el total de la recaudación.</t>
  </si>
  <si>
    <t>El 74.4% del parque vehicular pertenece a personas físicas, el 25.6% a personas jurídicas. Si categorizamos por género, observamos que para personas físicas el 76.9% pertenece al género masculino, mientras que el 23.1% al género femenino. En cuanto a la edad del propietario, del total de vehículos registrados a nombre de personas físicas, el 32.3% se concentran en personas cuyo rango de edad esta entre 56 o más años, el 23.8% a personas cuya edad se encuentra entre 46 y 55 años, el 23.7% a los que se encuentran entre 36 y 45 años, el 17.5% a personas que tienen entre 26 y 35 años y el restante 2.7% a los menores de 25 años.</t>
  </si>
  <si>
    <t>Al categorizar por país de origen, excluyendo las motocicletas, la mayoría de los vehículos que conforman el parque vehicular dominicano son japoneses, representando el 61.0% del stock de vehículos, seguidos por los coreanos con una participación de 14.0%, los de origen estadounidense con 11.7%, los europeos con 6.5% y los vehículos de otros orígenes representan el 6.8%. En cuanto al año de fabricación, predominan los automóviles con años de fabricación del 2015 hacia atrás, representando el 89.2% del total. Para los jeeps, en cambio, el 86.0% corresponde a jeeps con años de fabricación del 2018 hacia atrás.</t>
  </si>
  <si>
    <t xml:space="preserve">Según la preferencia de color, el blanco, el gris y el azul son los más predominantes para el caso de los automóviles, con una participación de 23.3%, 22.7% y 12.7% respectivamente. En cuanto a los jeeps, los colores más predominantes son el blanco, gris y negro, con participaciones de 28.1%, 20.5% y 17.2%, respectivamente. </t>
  </si>
  <si>
    <t>Años 2008–2023; en miles de unidades</t>
  </si>
  <si>
    <t>Automóviles1/</t>
  </si>
  <si>
    <t>Carga 2/</t>
  </si>
  <si>
    <t>Otros 3/</t>
  </si>
  <si>
    <t>Nota: Cifras generadas al 6 de febrero de 2024.</t>
  </si>
  <si>
    <t>De la cantidad total de vehículos de motor registrados a diciembre de 2023, el 56.5% corresponde a motocicletas, el 19.3% a los automóviles, los jeeps con una participación de 11.7%, los vehículos de carga con 9.0% y el 3.6% restante se distribuye entre autobuses, máquinas pesadas, volteos y otros (ver gráfica 2.2.1).</t>
  </si>
  <si>
    <t>Al 31 de diciembre de 2023</t>
  </si>
  <si>
    <t xml:space="preserve">Al clasificar el parque vehicular por provincia, el 59.3% está distribuido entre el Distrito Nacional, Santo Domingo, Santiago de los Caballeros y La Vega. El restante 40.7% está ubicado en las demás provincias que conforman el territorio nacional (ver mapa 2.3.1). </t>
  </si>
  <si>
    <t>Mapa 2.3.1</t>
  </si>
  <si>
    <t xml:space="preserve">Parque vehicular de la República Dominicana por provincia </t>
  </si>
  <si>
    <t xml:space="preserve">             Al 31 de diciembre de 2023; en unidades</t>
  </si>
  <si>
    <t>Notas: Cifras generadas al 6 de febrero de 2024.</t>
  </si>
  <si>
    <t xml:space="preserve">Al 31 de diciembre de 2023; en unidades </t>
  </si>
  <si>
    <t>Al 31 de diciembre de 2023; en porcentajes</t>
  </si>
  <si>
    <t>Automóviles 1/</t>
  </si>
  <si>
    <t>Cuadro 2.4.2</t>
  </si>
  <si>
    <t>Parque vehicular según provincia y tipo de persona</t>
  </si>
  <si>
    <t>Cuadro 2.4.3</t>
  </si>
  <si>
    <t>Cifras generadas al 6 de febrero de 2024.</t>
  </si>
  <si>
    <t xml:space="preserve">Nota: Para las personas jurídicas el género no puede ser definido. </t>
  </si>
  <si>
    <t>Cuando se procede a analizar la distribución de vehículos por género según clase de vehículo, podemos observar un crecimiento interanual de la cantidad de vehículos del género masculino de 8.2%, mientras que para género femenino el crecimiento fue de un 9.5% este año. En cuanto a la distribución vehicular, para el género femenino existe una mayor concentración en vehículos de tipo motocicletas, automóviles y jeeps, con participaciones de 40.9%, 30.2% y 22.6% respectivamente. Por igual, para el género masculino presentan una mayor concentración los vehículos de tipo motocicletas, con una participación del 55.1%, seguidas por los automóviles y los jeeps, con 20.9% y 11.8%, respectivamente (ver cuadro 2.5.1).</t>
  </si>
  <si>
    <t>4/ Registros cuyo género no puede ser definido por tratarse de personas jurídicas.</t>
  </si>
  <si>
    <t>Al 31 de diciembre de 2023; en unidades</t>
  </si>
  <si>
    <t>Cuadro 2.6.2</t>
  </si>
  <si>
    <t>La edad de los propietarios es una de las variables categóricas observadas para analizar la composición estructural del parque vehicular dominicano. Del total de vehículos registrados a nombre de personas físicas, el 32.3% se concentran en personas cuyo rango de edad está entre 56 años o más, el 23.8% en los que se encuentran entre 46 y 55 años, el 23.7% en personas cuya edad se encuentra entre 36 y 45 años, el 17.5% en personas que tienen entre 26 y 35 años y el restante 2.7% en los menores de 25 años (ver cuadro 2.7.1).</t>
  </si>
  <si>
    <t>Cuando se estudia la distribución de vehículos por género y edad, se aprecia que la mayor incidencia de mujeres se aglomera en los intervalos de 26 y 35 con porcentaje de 25.9%, seguido por el intervalo de 36-45 años con un porcentaje de 25.6%, mientras que para el intervalo de menos de 25 años el porcentaje se situó en 23.9%. Asimismo, en los restantes intervalos entre 46-55 años y 56 o más, poseen una participación de 23.1% y 19.8%, respectivamente (ver gráfica 2.7.2).</t>
  </si>
  <si>
    <t>2022 vs 2023</t>
  </si>
  <si>
    <t xml:space="preserve">Para el año 2023, del total de vehículos registrados en el parque vehicular de República Dominicana, el 61.0% es de origen japonés, el 14.0% surcoreano, el 11.7% de origen estadounidense, el 6.5% proviene de Europa y el 6.8% de otro destino (ver cuadro 2.10.1). Se destaca que se excluyen las motocicletas de este análisis. </t>
  </si>
  <si>
    <t>Cantidad al 2022</t>
  </si>
  <si>
    <t>Cantidad al 2023</t>
  </si>
  <si>
    <r>
      <t>Japón</t>
    </r>
    <r>
      <rPr>
        <vertAlign val="superscript"/>
        <sz val="10"/>
        <color theme="1"/>
        <rFont val="Trebuchet MS"/>
        <family val="2"/>
      </rPr>
      <t>1/</t>
    </r>
  </si>
  <si>
    <r>
      <t>Europa</t>
    </r>
    <r>
      <rPr>
        <vertAlign val="superscript"/>
        <sz val="10"/>
        <color theme="1"/>
        <rFont val="Trebuchet MS"/>
        <family val="2"/>
      </rPr>
      <t>4/</t>
    </r>
  </si>
  <si>
    <t xml:space="preserve">     Notas: Datos generados al 6 de febrero de 2024.</t>
  </si>
  <si>
    <t>Enfocándonos en el total de automóviles registrados, el 65.1% es de origen japonés, siendo Toyota y Honda las marcas más destacadas, representando el 29.6% y el 16.7% del total de automóviles, respectivamente. El 17.7% del total de automóviles lo representan los de origen coreano. Dentro de éstos, los más destacados son los Hyundai con una participación de 11.7% y los Kia con un 5.7%. Los automóviles de origen europeo representan el 8.7% del total de automóviles, siendo los más destacados los Volkswagen con una participación de 1.9% y los Mercedes Benz con 1.4%. El restante 8.5% está compuesto por los automóviles estadounidenses y otros, con una participación de 7.0% y 1.5%, respectivamente (ver cuadros 2.10.2 y 2.10.3).</t>
  </si>
  <si>
    <r>
      <t>2019</t>
    </r>
    <r>
      <rPr>
        <b/>
        <vertAlign val="superscript"/>
        <sz val="10"/>
        <color indexed="9"/>
        <rFont val="Lucida Sans"/>
        <family val="2"/>
      </rPr>
      <t>b/</t>
    </r>
  </si>
  <si>
    <t xml:space="preserve"> a/ Incluye únicamente automóviles con placa definitiva (primera placa).</t>
  </si>
  <si>
    <t xml:space="preserve"> b/ Incluye automóviles con años de fabricación anteriores al 2019.</t>
  </si>
  <si>
    <t xml:space="preserve"> 2/ Incluye: Daewoo, Pony y SsangYong.</t>
  </si>
  <si>
    <t xml:space="preserve"> 3/ Incluye: Alfa Romeo, Aston Martin, Austin, Rover, Bentley, Citroen, Ferrari, Lada, Lamborghini, Lancia,</t>
  </si>
  <si>
    <t xml:space="preserve"> Land Rover, Lotus, Mini Cooper, Rolls Royce, Saab, Seat, Volvo y otros.</t>
  </si>
  <si>
    <t xml:space="preserve"> 4/ Incluye: Cadillac, Jeep, Lincoln, Mercury, Pontiac y Scion.</t>
  </si>
  <si>
    <r>
      <t>2019</t>
    </r>
    <r>
      <rPr>
        <b/>
        <vertAlign val="superscript"/>
        <sz val="10"/>
        <color rgb="FFFFFFFF"/>
        <rFont val="Lucida Sans"/>
        <family val="2"/>
      </rPr>
      <t>b/</t>
    </r>
  </si>
  <si>
    <t>a/ Incluye únicamente automóviles con placa definitiva (primera placa).</t>
  </si>
  <si>
    <t>b/ Incluye automóviles con años de fabricación anteriores al 2019</t>
  </si>
  <si>
    <t>1/ Incluye: Datsun, Hino, Isuzu y Komatsu.</t>
  </si>
  <si>
    <t>2/ Incluye: Daewoo, Pony y SsangYong.</t>
  </si>
  <si>
    <t>3/ Incluye: Alfa Romeo, Aston Martin, Austin, Rover, Bentley, Citroen, Ferrari, Lada, Lamborghini,</t>
  </si>
  <si>
    <t>Lancia, Land Rover, Lotus, Mini Cooper, Rolls Royce, Saab, Seat, Volvo y otros.</t>
  </si>
  <si>
    <t>4/ Incluye: Cadillac, Jeep, Lincoln, Mercury, Pontiac y Scion.</t>
  </si>
  <si>
    <t xml:space="preserve">      b/ Incluye autobuses con años de fabricación anteriores al 2019</t>
  </si>
  <si>
    <t>a/ Incluye únicamente autobuses con placa definitiva (primera placa).</t>
  </si>
  <si>
    <t>b/ Incluye autobuses con años de fabricación anteriores al 2019.</t>
  </si>
  <si>
    <t>1/ Incluye: Mazda, Subaru y Suzuki, Acura, Datsun, Isuzu y otros.</t>
  </si>
  <si>
    <t>2/ Incluye: Cadillac, Jeep, Lincoln, Mercury, Pontiac y Scion.</t>
  </si>
  <si>
    <t>3/ Incluye: Daewoo y SsangYong.</t>
  </si>
  <si>
    <t>4/ Incluye: Fiat, Peugeot, Renault, Land Rover, Seat y otros.</t>
  </si>
  <si>
    <t>Del total de jeeps registrados en el parque vehicular al año 2023, el 54.9% es de origen japonés, siendo más destacadas las marcas Toyota y Honda, representando dentro del total de jeeps el 17.9% y el 14.6%, respectivamente. El 20.5% del total lo representan los jeeps estadounidenses; dentro de éstos, los más destacados son los Ford con una participación del total de 9.4% y la marca Jeep con 5.6%. El restante 24.7% está compuesto por los jeeps coreanos, europeos y otros, con una participación de 16.5%, 5.8% y 2.4%, respectivamente (ver cuadros 2.10.6 y 2.10.7).</t>
  </si>
  <si>
    <t>b/ Incluye automóviles con años de fabricación anteriores al 2019.</t>
  </si>
  <si>
    <t>1/ Incluye: Datsun</t>
  </si>
  <si>
    <t>2/ Incluye: Lincoln, Hummer, Cadillac, Mercury, Oldsmobile, Buick y Pontiac.</t>
  </si>
  <si>
    <t>3/ Incluye: Volvo, Opel, Rover, Fiat y Renault</t>
  </si>
  <si>
    <t>4/ Incluye: Daewoo, Pony y Ssang Yong</t>
  </si>
  <si>
    <t xml:space="preserve">       a/ Incluye únicamente jeeps con placa definitiva (primera placa).</t>
  </si>
  <si>
    <t xml:space="preserve">       b/ Incluye jeeps con años de fabricación anteriores al 2019.</t>
  </si>
  <si>
    <t xml:space="preserve">       1/ Incluye: Datsun, Isuzu y Zinger.</t>
  </si>
  <si>
    <t xml:space="preserve">       2/ Incluye: Cadillac, Jeep, Lincoln, Mercury, Pontiac y Scion.</t>
  </si>
  <si>
    <t xml:space="preserve">       3/ Incluye: Daewoo y Pony.</t>
  </si>
  <si>
    <t xml:space="preserve">       Fuente: Gerencia de Estudios Económicos y Tributarios, DGII.</t>
  </si>
  <si>
    <t xml:space="preserve">       4/ Incluye: Volvo, Opel, Rover, Fiat y Renault.</t>
  </si>
  <si>
    <t>Finalmente, del total de vehículos de carga registrados en el parque vehicular al 2023, el 66.7% son de origen japonés, siendo las más destacadas las marcas Toyota y Daihatsu, representando del total de vehículos de carga el 22.8% y 11.7%, respectivamente. El 9.8% del total lo representan los vehículos de carga estadounidenses; dentro de éstos, los más destacados son los Ford con una participación de 4.8% y los Chevrolet con 4.5%. El restante 23.5% está compuesto por los vehículos de carga coreanos, europeos y otros, con una participación de 5.0%, 3.9% y 14.6%, respectivamente (ver cuadros 2.10.8 y 2.10.9).</t>
  </si>
  <si>
    <t>a/ Incluye únicamente vehículos de carga con placa definitiva (primera placa).</t>
  </si>
  <si>
    <t>b/ Incluye vehículos de carga con años de fabricación anteriores al 2019.</t>
  </si>
  <si>
    <t xml:space="preserve">2/ Incluye: Jeep, Caterpillar, Mercury, Pontiac, entre otros. </t>
  </si>
  <si>
    <t>3/ Incluye: Opel, Citroen, Land Rover y Seat.</t>
  </si>
  <si>
    <t xml:space="preserve">4/ Incluye: Daewoo, SsangYong y Pony. </t>
  </si>
  <si>
    <t>Nota: Cifras generadas al 6 de febrero de 2023.</t>
  </si>
  <si>
    <t>1/ Incluye: Datsun, Hino, Isuzu y Komatsu</t>
  </si>
  <si>
    <t>4/ Incluye: Daewoo y SsangYong.</t>
  </si>
  <si>
    <t>El total de automóviles registrados en el parque vehicular se distribuye según los siguientes colores: el 23.3% de color blanco, el 22.7% es de color gris, el 12.7% azul, 12.2% rojo y el restante 29.1% se concentra en colores como negro, verde, dorado, marrón, plateado, naranja, amarillo, entre otros (ver cuadro 2.11.1 y gráfica 2.11.1).</t>
  </si>
  <si>
    <t>a/ Incluye automóviles con años de fabricación anteriores al 2019.</t>
  </si>
  <si>
    <t>2019a/</t>
  </si>
  <si>
    <t xml:space="preserve">a/ Incluye autobuses con años de fabricación anteriores al 2019. </t>
  </si>
  <si>
    <t xml:space="preserve">a/ Incluye jeeps con años de fabricación anteriores al 2019. </t>
  </si>
  <si>
    <t>Para el año 2023, del total de vehículos de carga registrados en el parque vehicular, el 48.4% del total es de color blanco, 15.4% de color rojo, 11.8% de color azul y el restante 24.5% se concentra en otros colores (ver cuadro 2.11.4 y gráfica 2.11.4).</t>
  </si>
  <si>
    <t>Marron</t>
  </si>
  <si>
    <t xml:space="preserve">a/ Incluye vehículos de carga con años de fabricación anteriores al 2019. </t>
  </si>
  <si>
    <t>En el 2023 fueron traspasados 203,982 vehículos de motor, lo que equivale a 9,320 unidades menos que en el 2022. Esto representa una disminución de 4.4% en la cantidad de traspasos en comparación con el año anterior (ver cuadro 3.1).</t>
  </si>
  <si>
    <t>Cifras generadas al 15 de febrero de 2024.</t>
  </si>
  <si>
    <t>Fuente: Departamento de Vehículos de Motor, DGII</t>
  </si>
  <si>
    <t>La recaudación total por concepto de vehículos de motor en el 2023 fue de RD$23,567.4 millones, mostrando un incremento de RD$2,207.1 millones con relación al año anterior. Al ver la composición de los conceptos, el recaudo efectivo por emisión de primera placa alcanzó un total de RD$19,334.4 millones; por concepto de renovación de marbetes un total de RD$2,691.2 millones; el impuesto por las emisiones de CO2 alcanzó RD$1,401.7 millones. Asimismo, por concepto de cambio/renovación de placas aumentó a un total de RD$77.6 millones, por duplicados de matrículas alcanzó RD$61.7 millones de recaudo efectivo, mientras que por concepto de traspasos se alcanzó un total de RD$0.6 millones (ver cuadro 4.1).</t>
  </si>
  <si>
    <t>Años 2018–2023; en millones de RD$</t>
  </si>
  <si>
    <r>
      <t>Emisiones de CO2</t>
    </r>
    <r>
      <rPr>
        <vertAlign val="superscript"/>
        <sz val="10"/>
        <rFont val="Lucida Sans"/>
        <family val="2"/>
      </rPr>
      <t>1</t>
    </r>
  </si>
  <si>
    <r>
      <t>Traspasos</t>
    </r>
    <r>
      <rPr>
        <vertAlign val="superscript"/>
        <sz val="10"/>
        <rFont val="Lucida Sans"/>
        <family val="2"/>
      </rPr>
      <t>2</t>
    </r>
  </si>
  <si>
    <t>1/ La recaudación de este impuesto se hizo efectiva a partir de la Ley 253-12.</t>
  </si>
  <si>
    <t>2/ Recaudo de traspasos actualizado, con fines de capturar únicamente traspaso vehicular.</t>
  </si>
  <si>
    <t>La participación en la recaudación total por conceptos de vehículos de motor, según las transacciones realizadas por los contribuyentes en el año 2023 fue: emisión de primera placa con 75.3%; renovación de marbetes con 10.5%; traspasos con una participación de 8.8%; emisiones de CO2 con 5.5%; cambio/renovación de placas 0.3% y duplicados de matrículas con 0.2% (ver cuadro 4.2).</t>
  </si>
  <si>
    <t>Enero-diciembre 2023; en millones de RD$</t>
  </si>
  <si>
    <t>2005 - 2023</t>
  </si>
  <si>
    <t>2014-2023; en unidades</t>
  </si>
  <si>
    <t>2022 vs 2023; en unidades</t>
  </si>
  <si>
    <t>PARQUE VEHICULAR 2023</t>
  </si>
  <si>
    <r>
      <t>Publicado en abril</t>
    </r>
    <r>
      <rPr>
        <b/>
        <sz val="11"/>
        <color rgb="FF7F7F7F"/>
        <rFont val="Trebuchet MS"/>
        <family val="2"/>
      </rPr>
      <t xml:space="preserve"> 2024</t>
    </r>
    <r>
      <rPr>
        <sz val="11"/>
        <color rgb="FF7F7F7F"/>
        <rFont val="Trebuchet MS"/>
        <family val="2"/>
      </rPr>
      <t xml:space="preserve"> con datos del año 2023.</t>
    </r>
  </si>
  <si>
    <r>
      <t>Corea del Sur</t>
    </r>
    <r>
      <rPr>
        <vertAlign val="superscript"/>
        <sz val="10"/>
        <color theme="1"/>
        <rFont val="Trebuchet MS"/>
        <family val="2"/>
      </rPr>
      <t>2/</t>
    </r>
  </si>
  <si>
    <r>
      <t>Estados Unidos</t>
    </r>
    <r>
      <rPr>
        <vertAlign val="superscript"/>
        <sz val="10"/>
        <color theme="1"/>
        <rFont val="Trebuchet MS"/>
        <family val="2"/>
      </rPr>
      <t>3/</t>
    </r>
  </si>
  <si>
    <r>
      <t>China</t>
    </r>
    <r>
      <rPr>
        <vertAlign val="superscript"/>
        <sz val="10"/>
        <color theme="1"/>
        <rFont val="Trebuchet MS"/>
        <family val="2"/>
      </rPr>
      <t>5/</t>
    </r>
  </si>
  <si>
    <r>
      <t>Otros</t>
    </r>
    <r>
      <rPr>
        <vertAlign val="superscript"/>
        <sz val="10"/>
        <color theme="1"/>
        <rFont val="Trebuchet MS"/>
        <family val="2"/>
      </rPr>
      <t>6/</t>
    </r>
  </si>
  <si>
    <t xml:space="preserve">      5/ Shineray, Changan, Dayun, Dongfeng, Jac, JMC, entre otros.</t>
  </si>
  <si>
    <t xml:space="preserve">      6/ Inluye Taiwán, entre otros.</t>
  </si>
  <si>
    <t>Otros 1/</t>
  </si>
  <si>
    <t>Otros 2/</t>
  </si>
  <si>
    <r>
      <t xml:space="preserve">  2000</t>
    </r>
    <r>
      <rPr>
        <vertAlign val="superscript"/>
        <sz val="10"/>
        <color rgb="FF000000"/>
        <rFont val="Lucida Sans"/>
        <family val="2"/>
      </rPr>
      <t>a/</t>
    </r>
  </si>
  <si>
    <t xml:space="preserve">Para el año 2023 se registraron 345,140 nuevos vehículos, mientras que en el 2022 se registraron 311,548 para un incremento de un 10.8%. El mayor crecimiento se registró en la categoría de autobuses, mostrando un incremento de 31.6% con relación al 2022 y la categoría de carga con un crecimiento de 18.7%. De igual forma los vehículos de volteo se incrementaron un 15.9% y las motocicletas un 14.7% con relación al año anterior. Por otro lado, la cantidad de nuevos automóviles decreció en un 10.5% con respecto al 2022, al igual que la categoría de otros que incluye ambulancias, montacargas y fúnebres teniendo un decrecimiento en conjunto de 16.2% (ver cuadro 2.8.1). </t>
  </si>
  <si>
    <t>Personas Jurídicas4/</t>
  </si>
  <si>
    <t>Carga2/</t>
  </si>
  <si>
    <t>Otros3/</t>
  </si>
  <si>
    <t xml:space="preserve">Del total de automóviles registrados al 2023, el 40.1% pertenece al Distrito Nacional, el 23.0% a Santo Domingo, el 10.2% a Santiago de los Caballeros y el 26.7% restante a las demás provincias. En cuanto a los autobuses, el 38.4% del total está ubicado en el Distrito Nacional, el 24.5% en Santo Domingo, el 6.5% en Santiago de los Caballeros y el restante 30.6% se encuentra distribuido entre las demás provincias. </t>
  </si>
  <si>
    <t>El parque vehicular al cierre del año fiscal 2023 ascendió a 5,809,136 unidades, registrando un incremento de 6.3% con respecto al año anterior, equivalente a 345,140 nuevas unidades (ver gráfica 2.1.1).</t>
  </si>
  <si>
    <t>Al 31 de diciembre de 2023, el stock de vehículos registrados ascendió a 5,809,136  unidades, registrándose un total de 345,140 vehículos de nuevo ingreso más que en el 2022. Del stock de vehículos, el 56.5% son motocicletas, el 19.3% corresponde a automóviles, el 11.7% son jeeps y el 12.5% restante corresponde a vehículos de carga, autobuses, entre otros. La mayor parte de los vehículos registrados pertenecen al Distrito Nacional, Santo Domingo  y Santiago de los Caballeros, con una participación de 30.2%, 16.0% y 7.9%, respectivamente.</t>
  </si>
  <si>
    <t xml:space="preserve">	Al categorizar el parque vehicular según tipo de vehículos, observamos que las motocicletas presentan un mayor crecimiento en términos absolutos con 216,942 nuevos registros, para un incremento de 7.1% con respecto al año anterior; seguido por los jeeps con un aumento de 56,740 nuevas unidades para un incremento de 9.1%, luego les siguen los automóviles con un aumento de 36,020 nuevos registros, para un crecimiento de 3.3% (ver cuadro 2.2.1).</t>
  </si>
  <si>
    <t>Con respecto a los jeeps, el 33.8% se encuentra en el Distrito Nacional, el 19.9% en Santo Domingo, el 12.4% en Santiago de los Caballeros y el restante 33.9% se encuentra distribuido entre las demás provincias. En cuanto a las motocicletas, el 23.8% del total están ubicadas en el Distrito Nacional, el 12.6% en Santo Domingo, el 7.0% en La Vega, el 6.0% en Santiago de los Caballeros, el 5.4% en San Cristóbal y el 45.2% restante está en las demás provincias (ver cuadro 2.3.1).</t>
  </si>
  <si>
    <t>De los 5,809,136 vehículos registrados al 31 de diciembre de 2023, el 74.4% (4,321,663) corresponden a personas físicas, mientras que el 25.6% (1,487,473) restante pertenece a personas jurídicas (ver cuadro 2.4.1).</t>
  </si>
  <si>
    <t>Al categorizar el parque vehicular tanto por tipo de persona como por provincia, se observa que del total de vehículos que son propiedad de personas físicas, el 26.6% de estos se encuentra en el Distrito Nacional, seguido por la provincia de Santo Domingo, con una participación de 16.3%. De igual forma, la mayoría de los vehículos que son propiedad de personas jurídicas se encuentran en el Distrito Nacional, con una participación del 40.6% (ver cuadros 2.4.2 y 2.4.3).</t>
  </si>
  <si>
    <t xml:space="preserve">Al categorizar el parque vehicular por provincia y género, se observa que las provincias donde las mujeres poseen mayor participación en la tenencia de vehículos son Hato Mayor, La Altagracia, Peravia y El Seibo con una participación de 28.4%, 27.8%, 27.4% y 27.0%, respectivamente. En el mismo tenor, el género masculino posee una mayor incidencia en las provincias de Azua, San Cristóbal, San José de Ocoa, Elías Piña y Valverde, con participaciones de 82.1%, 81.7%, 81.2%, 79.9%, y 79.5%, respectivamente (ver cuadro 2.6.1).      </t>
  </si>
  <si>
    <t>Para el año 2023, el total de vehículos registrados en el parque vehicular de República Dominicana ascendió a 5,809,136. Los vehículos con año de fabricación de más de 5 años representan el 89.3%. Mientras, la cantidad de vehículos correspondientes a 5 años o menos de antigüedad o fabricación, rango del 2020-2024, representa el 10.7% (ver cuadro 2.9.1).</t>
  </si>
  <si>
    <t xml:space="preserve">El total de motocicletas registradas ascendió a 3,280,646. El 0.6% corresponde a las del año de fabricación 2024; el 2.5% a las del año 2023; el 61.3% corresponde al período 2001-2022 y el restante 35.6% se concentra en el año 2000 y los anteriores a éste. </t>
  </si>
  <si>
    <t xml:space="preserve">En cuanto a los automóviles registrados en el parque vehicular, estos ascendieron a 1,121,695 unidades, de los cuales el 0.1% fueron fabricados en el 2024, 0.2% en el 2023, el 51.3% entre los periodos 2001-2022 y el restante 48.4% se concentra en el año 2000 y los anteriores a éste. </t>
  </si>
  <si>
    <t xml:space="preserve">El total de jeeps registrados en el parque vehicular ascendió a 678,031. El 0.9% corresponde a los de año de fabricación 2024; el 3.3% a los de 2023; el 82.1% corresponde a los jeeps cuyo año de fabricación se encuentra en el período 2001-2022 y el restante 13.7% se concentra en el año 2000 y los anteriores a éste. </t>
  </si>
  <si>
    <t>Los vehículos de carga registrados al 2023 ascendieron a 521,067. Los que corresponden al año de fabricación 2024 representan el 0.9%; el 3.0% a los del año 2023; el 47.8% corresponde al período 2001-2022 y el restante 48.3% concentra el año de fabricación del 2000 y los anteriores a éste.</t>
  </si>
  <si>
    <t xml:space="preserve">Por otra parte, el stock de autobuses registrados ascendió a 130,634. Los que corresponden al año de fabricación 2024 representan el 0.4%; el 0.9% a los del año 2023; el 57.0% corresponde al período 2001-2022 y el restante 41.7% se concentra en el año 2000 y los anteriores a éste. </t>
  </si>
  <si>
    <t>Para el año 2023, del total de autobuses registrados en el parque vehicular de República Dominicana, el 60.5% es de origen japonés, siendo más destacados los de la marca Toyota y Daihatsu, representando el 25.3% y el 14.2% del total de autobuses, respectivamente. El 12.3% del total lo representan los autobuses estadounidenses; dentro de éstos, los más destacados son los Dodge, con una participación de 5.0% y los Ford con 3.1%. El restante 27.1% está compuesto por los coreanos, europeos y otros, con una participación de 13.2%, 4.1% y 9.9%, respectivamente (ver cuadros 2.10.4 y 2.10.5).</t>
  </si>
  <si>
    <t>Para el año 2023, del total de autobuses registrados en el parque vehicular, el 48.5% del total es de color blanco; el 13.3% gris; 8.2% de color azul y el restante 30.0% se concentra en colores como rojo, verde, amarillo, dorado, negro, entre otros (ver cuadro 2.11.2 y gráfica 2.11.2).</t>
  </si>
  <si>
    <t>Para el 2023, del total de jeeps registrados en el parque vehicular, el 28.1% del total es de color blanco, 20.5% de color gris, 17.2% de color negro y el restante 34.1% se concentra en colores como rojo, azul, dorado, plateado, crema, verde, entre otros (ver cuadro 2.11.3 y gráfica 2.11.3).</t>
  </si>
  <si>
    <t>Persona física</t>
  </si>
  <si>
    <t>Persona jurídica</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</si>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</sst>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0.0,,"/>
  </numFmts>
  <fonts count="46" x14ac:knownFonts="1">
    <font>
      <sz val="11"/>
      <color theme="1"/>
      <name val="Calibri"/>
      <family val="2"/>
      <scheme val="minor"/>
    </font>
    <font>
      <sz val="11"/>
      <color theme="1"/>
      <name val="Calibri"/>
      <family val="2"/>
      <scheme val="minor"/>
    </font>
    <font>
      <u/>
      <sz val="11"/>
      <color theme="10"/>
      <name val="Calibri"/>
      <family val="2"/>
      <scheme val="minor"/>
    </font>
    <font>
      <b/>
      <sz val="12"/>
      <color rgb="FF9BBB59"/>
      <name val="Trebuchet MS"/>
      <family val="2"/>
    </font>
    <font>
      <sz val="11"/>
      <color theme="1"/>
      <name val="Trebuchet MS"/>
      <family val="2"/>
    </font>
    <font>
      <sz val="10"/>
      <name val="Arial"/>
      <family val="2"/>
    </font>
    <font>
      <sz val="10.5"/>
      <color theme="1"/>
      <name val="Trebuchet MS"/>
      <family val="2"/>
    </font>
    <font>
      <b/>
      <sz val="11.5"/>
      <color rgb="FF9BBB59"/>
      <name val="Trebuchet MS"/>
      <family val="2"/>
    </font>
    <font>
      <b/>
      <sz val="11.5"/>
      <color rgb="FF000000"/>
      <name val="Trebuchet MS"/>
      <family val="2"/>
    </font>
    <font>
      <sz val="11"/>
      <color rgb="FF7F7F7F"/>
      <name val="Trebuchet MS"/>
      <family val="2"/>
    </font>
    <font>
      <b/>
      <sz val="11"/>
      <color rgb="FF7F7F7F"/>
      <name val="Trebuchet MS"/>
      <family val="2"/>
    </font>
    <font>
      <sz val="12"/>
      <color rgb="FF7F7F7F"/>
      <name val="Trebuchet MS"/>
      <family val="2"/>
    </font>
    <font>
      <b/>
      <sz val="10.5"/>
      <color rgb="FF0D0D0D"/>
      <name val="Trebuchet MS"/>
      <family val="2"/>
    </font>
    <font>
      <b/>
      <sz val="10"/>
      <color rgb="FF9BBB59"/>
      <name val="Lucida Sans"/>
      <family val="2"/>
    </font>
    <font>
      <sz val="10"/>
      <color theme="1"/>
      <name val="Lucida Sans"/>
      <family val="2"/>
    </font>
    <font>
      <b/>
      <sz val="10"/>
      <color indexed="9"/>
      <name val="Lucida Sans"/>
      <family val="2"/>
    </font>
    <font>
      <b/>
      <vertAlign val="superscript"/>
      <sz val="10"/>
      <color indexed="9"/>
      <name val="Lucida Sans"/>
      <family val="2"/>
    </font>
    <font>
      <b/>
      <sz val="10"/>
      <name val="Lucida Sans"/>
      <family val="2"/>
    </font>
    <font>
      <sz val="10"/>
      <name val="Lucida Sans"/>
      <family val="2"/>
    </font>
    <font>
      <vertAlign val="superscript"/>
      <sz val="10"/>
      <name val="Lucida Sans"/>
      <family val="2"/>
    </font>
    <font>
      <b/>
      <sz val="10"/>
      <color theme="0"/>
      <name val="Lucida Sans"/>
      <family val="2"/>
    </font>
    <font>
      <sz val="10"/>
      <color rgb="FF000000"/>
      <name val="Lucida Sans"/>
      <family val="2"/>
    </font>
    <font>
      <b/>
      <sz val="10"/>
      <color rgb="FFFFFFFF"/>
      <name val="Lucida Sans"/>
      <family val="2"/>
    </font>
    <font>
      <vertAlign val="superscript"/>
      <sz val="10"/>
      <color theme="1"/>
      <name val="Lucida Sans"/>
      <family val="2"/>
    </font>
    <font>
      <sz val="11"/>
      <color theme="1"/>
      <name val="Lucida Sans"/>
      <family val="2"/>
    </font>
    <font>
      <sz val="8"/>
      <color theme="1"/>
      <name val="Lucida Sans"/>
      <family val="2"/>
    </font>
    <font>
      <b/>
      <sz val="10"/>
      <color theme="1"/>
      <name val="Lucida Sans"/>
      <family val="2"/>
    </font>
    <font>
      <sz val="11"/>
      <name val="Lucida Sans"/>
      <family val="2"/>
    </font>
    <font>
      <sz val="9"/>
      <color theme="1"/>
      <name val="Lucida Sans"/>
      <family val="2"/>
    </font>
    <font>
      <sz val="14"/>
      <color theme="1"/>
      <name val="Lucida Sans"/>
      <family val="2"/>
    </font>
    <font>
      <b/>
      <sz val="16"/>
      <name val="Lucida Sans"/>
      <family val="2"/>
    </font>
    <font>
      <b/>
      <sz val="13"/>
      <name val="Lucida Sans"/>
      <family val="2"/>
    </font>
    <font>
      <b/>
      <sz val="13"/>
      <color theme="1"/>
      <name val="Lucida Sans"/>
      <family val="2"/>
    </font>
    <font>
      <b/>
      <u/>
      <sz val="13"/>
      <name val="Lucida Sans"/>
      <family val="2"/>
    </font>
    <font>
      <sz val="14"/>
      <name val="Lucida Sans"/>
      <family val="2"/>
    </font>
    <font>
      <u/>
      <sz val="14"/>
      <color theme="10"/>
      <name val="Lucida Sans"/>
      <family val="2"/>
    </font>
    <font>
      <u/>
      <sz val="11"/>
      <color theme="10"/>
      <name val="Lucida Sans"/>
      <family val="2"/>
    </font>
    <font>
      <u/>
      <sz val="11"/>
      <name val="Lucida Sans"/>
      <family val="2"/>
    </font>
    <font>
      <b/>
      <vertAlign val="superscript"/>
      <sz val="10"/>
      <color rgb="FFFFFFFF"/>
      <name val="Lucida Sans"/>
      <family val="2"/>
    </font>
    <font>
      <sz val="8"/>
      <name val="Calibri"/>
      <family val="2"/>
      <scheme val="minor"/>
    </font>
    <font>
      <vertAlign val="superscript"/>
      <sz val="10"/>
      <color rgb="FF000000"/>
      <name val="Lucida Sans"/>
      <family val="2"/>
    </font>
    <font>
      <b/>
      <sz val="10"/>
      <color theme="0"/>
      <name val="Trebuchet MS"/>
      <family val="2"/>
    </font>
    <font>
      <sz val="10"/>
      <color theme="1"/>
      <name val="Trebuchet MS"/>
      <family val="2"/>
    </font>
    <font>
      <vertAlign val="superscript"/>
      <sz val="10"/>
      <color theme="1"/>
      <name val="Trebuchet MS"/>
      <family val="2"/>
    </font>
    <font>
      <u val="singleAccounting"/>
      <sz val="10"/>
      <color theme="1"/>
      <name val="Lucida Sans"/>
      <family val="2"/>
    </font>
    <font>
      <b/>
      <u val="singleAccounting"/>
      <sz val="10"/>
      <color theme="0"/>
      <name val="Lucida Sans"/>
      <family val="2"/>
    </font>
  </fonts>
  <fills count="11">
    <fill>
      <patternFill patternType="none"/>
    </fill>
    <fill>
      <patternFill patternType="gray125"/>
    </fill>
    <fill>
      <patternFill patternType="solid">
        <fgColor rgb="FF92D050"/>
        <bgColor theme="4" tint="0.79998168889431442"/>
      </patternFill>
    </fill>
    <fill>
      <patternFill patternType="solid">
        <fgColor rgb="FF92D050"/>
        <bgColor indexed="64"/>
      </patternFill>
    </fill>
    <fill>
      <patternFill patternType="solid">
        <fgColor theme="0"/>
        <bgColor indexed="64"/>
      </patternFill>
    </fill>
    <fill>
      <patternFill patternType="solid">
        <fgColor indexed="42"/>
        <bgColor indexed="64"/>
      </patternFill>
    </fill>
    <fill>
      <patternFill patternType="solid">
        <fgColor rgb="FFFFFFFF"/>
        <bgColor indexed="64"/>
      </patternFill>
    </fill>
    <fill>
      <patternFill patternType="solid">
        <fgColor rgb="FF92D050"/>
        <bgColor rgb="FFDCE6F1"/>
      </patternFill>
    </fill>
    <fill>
      <patternFill patternType="solid">
        <fgColor rgb="FF92D050"/>
        <bgColor rgb="FF000000"/>
      </patternFill>
    </fill>
    <fill>
      <patternFill patternType="solid">
        <fgColor rgb="FFFFFFFF"/>
        <bgColor rgb="FF000000"/>
      </patternFill>
    </fill>
    <fill>
      <patternFill patternType="solid">
        <fgColor indexed="9"/>
        <bgColor indexed="64"/>
      </patternFill>
    </fill>
  </fills>
  <borders count="23">
    <border>
      <left/>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right/>
      <top/>
      <bottom style="thin">
        <color indexed="9"/>
      </bottom>
      <diagonal/>
    </border>
    <border>
      <left/>
      <right style="thin">
        <color theme="0"/>
      </right>
      <top/>
      <bottom style="thin">
        <color indexed="9"/>
      </bottom>
      <diagonal/>
    </border>
    <border>
      <left style="thin">
        <color theme="0"/>
      </left>
      <right/>
      <top/>
      <bottom style="thin">
        <color indexed="9"/>
      </bottom>
      <diagonal/>
    </border>
    <border>
      <left/>
      <right style="medium">
        <color rgb="FFFFFFFF"/>
      </right>
      <top/>
      <bottom/>
      <diagonal/>
    </border>
    <border>
      <left style="thin">
        <color theme="0"/>
      </left>
      <right style="medium">
        <color rgb="FFFFFFFF"/>
      </right>
      <top/>
      <bottom/>
      <diagonal/>
    </border>
    <border>
      <left/>
      <right/>
      <top style="thin">
        <color theme="0"/>
      </top>
      <bottom/>
      <diagonal/>
    </border>
    <border>
      <left/>
      <right/>
      <top style="medium">
        <color rgb="FFFFFFFF"/>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
      <left/>
      <right/>
      <top/>
      <bottom style="medium">
        <color rgb="FF92D050"/>
      </bottom>
      <diagonal/>
    </border>
    <border>
      <left/>
      <right style="thin">
        <color theme="0"/>
      </right>
      <top style="thin">
        <color theme="0"/>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5" fillId="0" borderId="0"/>
  </cellStyleXfs>
  <cellXfs count="284">
    <xf numFmtId="0" fontId="0" fillId="0" borderId="0" xfId="0"/>
    <xf numFmtId="0" fontId="3"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4" fillId="0" borderId="0" xfId="0" applyFont="1" applyAlignment="1">
      <alignment vertical="center"/>
    </xf>
    <xf numFmtId="0" fontId="11" fillId="0" borderId="0" xfId="0" applyFont="1" applyAlignment="1">
      <alignment vertical="center"/>
    </xf>
    <xf numFmtId="0" fontId="2" fillId="0" borderId="0" xfId="3" applyAlignment="1">
      <alignment vertical="center"/>
    </xf>
    <xf numFmtId="0" fontId="12" fillId="0" borderId="0" xfId="0" applyFont="1" applyAlignment="1">
      <alignment vertical="center"/>
    </xf>
    <xf numFmtId="0" fontId="15" fillId="3" borderId="0" xfId="4" applyFont="1" applyFill="1" applyAlignment="1">
      <alignment horizontal="center"/>
    </xf>
    <xf numFmtId="0" fontId="15" fillId="3" borderId="0" xfId="0" applyFont="1" applyFill="1" applyAlignment="1">
      <alignment horizontal="center"/>
    </xf>
    <xf numFmtId="0" fontId="17" fillId="5" borderId="0" xfId="4" applyFont="1" applyFill="1"/>
    <xf numFmtId="0" fontId="18" fillId="4" borderId="0" xfId="4" applyFont="1" applyFill="1" applyAlignment="1">
      <alignment horizontal="left" indent="1"/>
    </xf>
    <xf numFmtId="0" fontId="18" fillId="0" borderId="0" xfId="4" applyFont="1" applyAlignment="1">
      <alignment horizontal="left" indent="1"/>
    </xf>
    <xf numFmtId="0" fontId="15" fillId="3" borderId="0" xfId="4" applyFont="1" applyFill="1" applyAlignment="1">
      <alignment horizontal="left"/>
    </xf>
    <xf numFmtId="165" fontId="17" fillId="5" borderId="0" xfId="2" applyNumberFormat="1" applyFont="1" applyFill="1" applyAlignment="1">
      <alignment horizontal="right"/>
    </xf>
    <xf numFmtId="165" fontId="18" fillId="4" borderId="0" xfId="2" applyNumberFormat="1" applyFont="1" applyFill="1" applyAlignment="1">
      <alignment horizontal="right"/>
    </xf>
    <xf numFmtId="165" fontId="18" fillId="0" borderId="0" xfId="2" applyNumberFormat="1" applyFont="1" applyAlignment="1">
      <alignment horizontal="right"/>
    </xf>
    <xf numFmtId="0" fontId="15" fillId="3" borderId="0" xfId="4" applyFont="1" applyFill="1"/>
    <xf numFmtId="166" fontId="17" fillId="5" borderId="0" xfId="1" applyNumberFormat="1" applyFont="1" applyFill="1" applyAlignment="1">
      <alignment horizontal="right"/>
    </xf>
    <xf numFmtId="166" fontId="18" fillId="4" borderId="0" xfId="1" applyNumberFormat="1" applyFont="1" applyFill="1" applyAlignment="1">
      <alignment horizontal="right"/>
    </xf>
    <xf numFmtId="1" fontId="18" fillId="4" borderId="0" xfId="1" applyNumberFormat="1" applyFont="1" applyFill="1" applyAlignment="1">
      <alignment horizontal="right"/>
    </xf>
    <xf numFmtId="0" fontId="17" fillId="5" borderId="0" xfId="4" applyFont="1" applyFill="1" applyAlignment="1">
      <alignment horizontal="left"/>
    </xf>
    <xf numFmtId="166" fontId="15" fillId="3" borderId="0" xfId="1" applyNumberFormat="1" applyFont="1" applyFill="1" applyAlignment="1">
      <alignment horizontal="right"/>
    </xf>
    <xf numFmtId="165" fontId="17" fillId="5" borderId="0" xfId="2" applyNumberFormat="1" applyFont="1" applyFill="1"/>
    <xf numFmtId="165" fontId="18" fillId="0" borderId="0" xfId="2" applyNumberFormat="1" applyFont="1" applyFill="1"/>
    <xf numFmtId="9" fontId="15" fillId="3" borderId="0" xfId="2" applyFont="1" applyFill="1"/>
    <xf numFmtId="166" fontId="17" fillId="5" borderId="0" xfId="1" applyNumberFormat="1" applyFont="1" applyFill="1" applyAlignment="1">
      <alignment horizontal="left"/>
    </xf>
    <xf numFmtId="10" fontId="21" fillId="6" borderId="0" xfId="0" applyNumberFormat="1" applyFont="1" applyFill="1" applyAlignment="1">
      <alignment horizontal="center" vertical="center"/>
    </xf>
    <xf numFmtId="9" fontId="22" fillId="3" borderId="10" xfId="0" applyNumberFormat="1" applyFont="1" applyFill="1" applyBorder="1" applyAlignment="1">
      <alignment horizontal="center" vertical="center"/>
    </xf>
    <xf numFmtId="0" fontId="14" fillId="4" borderId="0" xfId="0" applyFont="1" applyFill="1" applyAlignment="1">
      <alignment horizontal="left"/>
    </xf>
    <xf numFmtId="0" fontId="20" fillId="2" borderId="6" xfId="0" applyFont="1" applyFill="1" applyBorder="1" applyAlignment="1">
      <alignment horizontal="center"/>
    </xf>
    <xf numFmtId="166" fontId="14" fillId="4" borderId="0" xfId="1" applyNumberFormat="1" applyFont="1" applyFill="1" applyBorder="1" applyAlignment="1"/>
    <xf numFmtId="166" fontId="14" fillId="4" borderId="0" xfId="1" applyNumberFormat="1" applyFont="1" applyFill="1" applyBorder="1" applyAlignment="1">
      <alignment horizontal="center"/>
    </xf>
    <xf numFmtId="166" fontId="14" fillId="4" borderId="0" xfId="1" applyNumberFormat="1" applyFont="1" applyFill="1" applyAlignment="1">
      <alignment horizontal="center"/>
    </xf>
    <xf numFmtId="166" fontId="20" fillId="2" borderId="1" xfId="1" applyNumberFormat="1" applyFont="1" applyFill="1" applyBorder="1" applyAlignment="1"/>
    <xf numFmtId="166" fontId="20" fillId="3" borderId="1" xfId="1" applyNumberFormat="1" applyFont="1" applyFill="1" applyBorder="1" applyAlignment="1">
      <alignment horizontal="center"/>
    </xf>
    <xf numFmtId="0" fontId="14" fillId="0" borderId="0" xfId="0" applyFont="1"/>
    <xf numFmtId="0" fontId="14" fillId="0" borderId="0" xfId="0" applyFont="1" applyAlignment="1">
      <alignment horizontal="justify" vertical="center"/>
    </xf>
    <xf numFmtId="0" fontId="14" fillId="0" borderId="0" xfId="0" applyFont="1" applyAlignment="1">
      <alignment horizontal="left" vertical="center"/>
    </xf>
    <xf numFmtId="0" fontId="25" fillId="0" borderId="0" xfId="0" applyFont="1" applyAlignment="1">
      <alignment horizontal="left" vertical="top"/>
    </xf>
    <xf numFmtId="0" fontId="25" fillId="0" borderId="0" xfId="0" applyFont="1" applyAlignment="1">
      <alignment horizontal="left"/>
    </xf>
    <xf numFmtId="0" fontId="14" fillId="0" borderId="0" xfId="0" applyFont="1" applyAlignment="1">
      <alignment vertical="center"/>
    </xf>
    <xf numFmtId="0" fontId="25" fillId="0" borderId="0" xfId="0" applyFont="1" applyAlignment="1">
      <alignment vertical="top"/>
    </xf>
    <xf numFmtId="0" fontId="14" fillId="0" borderId="0" xfId="0" applyFont="1" applyAlignment="1">
      <alignment vertical="top"/>
    </xf>
    <xf numFmtId="0" fontId="24" fillId="0" borderId="0" xfId="0" applyFont="1"/>
    <xf numFmtId="0" fontId="14" fillId="0" borderId="0" xfId="0" applyFont="1" applyAlignment="1">
      <alignment horizontal="center" vertical="center"/>
    </xf>
    <xf numFmtId="166" fontId="14" fillId="0" borderId="0" xfId="0" applyNumberFormat="1" applyFont="1"/>
    <xf numFmtId="0" fontId="14" fillId="0" borderId="0" xfId="0" applyFont="1" applyAlignment="1">
      <alignment vertical="center" wrapText="1"/>
    </xf>
    <xf numFmtId="0" fontId="26" fillId="0" borderId="0" xfId="0" applyFont="1" applyAlignment="1">
      <alignment vertical="center"/>
    </xf>
    <xf numFmtId="0" fontId="24" fillId="0" borderId="0" xfId="0" applyFont="1" applyAlignment="1">
      <alignment vertical="center"/>
    </xf>
    <xf numFmtId="0" fontId="18" fillId="4" borderId="0" xfId="0" quotePrefix="1" applyFont="1" applyFill="1" applyAlignment="1">
      <alignment horizontal="left" vertical="center"/>
    </xf>
    <xf numFmtId="0" fontId="18" fillId="4" borderId="0" xfId="0" applyFont="1" applyFill="1" applyAlignment="1">
      <alignment horizontal="left" vertical="center"/>
    </xf>
    <xf numFmtId="0" fontId="15" fillId="3" borderId="6" xfId="0" applyFont="1" applyFill="1" applyBorder="1" applyAlignment="1">
      <alignment horizontal="center" vertical="center"/>
    </xf>
    <xf numFmtId="0" fontId="13" fillId="0" borderId="0" xfId="0" applyFont="1" applyAlignment="1">
      <alignment vertical="center"/>
    </xf>
    <xf numFmtId="0" fontId="13" fillId="0" borderId="0" xfId="0" applyFont="1" applyAlignment="1">
      <alignment horizontal="justify" vertical="center"/>
    </xf>
    <xf numFmtId="0" fontId="22" fillId="3" borderId="10" xfId="0" applyFont="1" applyFill="1" applyBorder="1" applyAlignment="1">
      <alignment horizontal="center" vertical="center"/>
    </xf>
    <xf numFmtId="3" fontId="21" fillId="6" borderId="0" xfId="0" applyNumberFormat="1" applyFont="1" applyFill="1" applyAlignment="1">
      <alignment horizontal="center" vertical="center"/>
    </xf>
    <xf numFmtId="0" fontId="14" fillId="0" borderId="0" xfId="0" applyFont="1" applyAlignment="1">
      <alignment horizontal="left"/>
    </xf>
    <xf numFmtId="0" fontId="20" fillId="2" borderId="0" xfId="0" applyFont="1" applyFill="1" applyAlignment="1">
      <alignment horizontal="center"/>
    </xf>
    <xf numFmtId="0" fontId="20" fillId="3" borderId="0" xfId="0" applyFont="1" applyFill="1" applyAlignment="1">
      <alignment horizontal="center"/>
    </xf>
    <xf numFmtId="165" fontId="14" fillId="4" borderId="0" xfId="2" applyNumberFormat="1" applyFont="1" applyFill="1" applyAlignment="1">
      <alignment horizontal="center"/>
    </xf>
    <xf numFmtId="0" fontId="20" fillId="3" borderId="6" xfId="0" applyFont="1" applyFill="1" applyBorder="1" applyAlignment="1">
      <alignment horizontal="center"/>
    </xf>
    <xf numFmtId="165" fontId="20" fillId="3" borderId="0" xfId="2" applyNumberFormat="1" applyFont="1" applyFill="1" applyAlignment="1">
      <alignment horizontal="center"/>
    </xf>
    <xf numFmtId="0" fontId="20" fillId="2" borderId="1" xfId="0" applyFont="1" applyFill="1" applyBorder="1" applyAlignment="1">
      <alignment horizontal="center"/>
    </xf>
    <xf numFmtId="166" fontId="14" fillId="4" borderId="0" xfId="1" applyNumberFormat="1" applyFont="1" applyFill="1"/>
    <xf numFmtId="165" fontId="14" fillId="0" borderId="0" xfId="2" applyNumberFormat="1" applyFont="1" applyAlignment="1">
      <alignment horizontal="center"/>
    </xf>
    <xf numFmtId="165" fontId="20" fillId="2" borderId="6" xfId="2" applyNumberFormat="1" applyFont="1" applyFill="1" applyBorder="1" applyAlignment="1">
      <alignment horizontal="center"/>
    </xf>
    <xf numFmtId="0" fontId="14" fillId="0" borderId="0" xfId="0" applyFont="1" applyAlignment="1">
      <alignment horizontal="left" vertical="top"/>
    </xf>
    <xf numFmtId="0" fontId="13" fillId="0" borderId="0" xfId="0" applyFont="1" applyAlignment="1">
      <alignment horizontal="left" vertical="center" indent="5"/>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14" fillId="4" borderId="0" xfId="0" applyFont="1" applyFill="1"/>
    <xf numFmtId="0" fontId="20" fillId="3" borderId="1" xfId="0" applyFont="1" applyFill="1" applyBorder="1" applyAlignment="1">
      <alignment horizontal="center"/>
    </xf>
    <xf numFmtId="0" fontId="13" fillId="0" borderId="0" xfId="0" applyFont="1" applyAlignment="1">
      <alignment horizontal="left" vertical="center"/>
    </xf>
    <xf numFmtId="0" fontId="14" fillId="0" borderId="0" xfId="0" applyFont="1" applyAlignment="1">
      <alignment horizontal="left" vertical="center" indent="6"/>
    </xf>
    <xf numFmtId="0" fontId="28" fillId="0" borderId="0" xfId="0" applyFont="1" applyAlignment="1">
      <alignment vertical="center"/>
    </xf>
    <xf numFmtId="0" fontId="14" fillId="0" borderId="0" xfId="0" applyFont="1" applyAlignment="1">
      <alignment horizontal="left" vertical="center" wrapText="1"/>
    </xf>
    <xf numFmtId="165" fontId="14" fillId="0" borderId="0" xfId="0" applyNumberFormat="1" applyFont="1"/>
    <xf numFmtId="0" fontId="14" fillId="0" borderId="0" xfId="0" applyFont="1" applyAlignment="1">
      <alignment horizontal="left" vertical="center" indent="13"/>
    </xf>
    <xf numFmtId="0" fontId="29" fillId="0" borderId="0" xfId="0" applyFont="1"/>
    <xf numFmtId="10" fontId="14" fillId="0" borderId="0" xfId="2" applyNumberFormat="1" applyFont="1" applyFill="1"/>
    <xf numFmtId="0" fontId="14" fillId="0" borderId="6" xfId="0" applyFont="1" applyBorder="1" applyAlignment="1">
      <alignment horizontal="left"/>
    </xf>
    <xf numFmtId="0" fontId="30" fillId="0" borderId="0" xfId="0" applyFont="1"/>
    <xf numFmtId="0" fontId="31" fillId="0" borderId="0" xfId="0" applyFont="1"/>
    <xf numFmtId="0" fontId="32" fillId="0" borderId="0" xfId="0" applyFont="1"/>
    <xf numFmtId="0" fontId="33" fillId="0" borderId="0" xfId="3" applyFont="1"/>
    <xf numFmtId="0" fontId="31" fillId="0" borderId="0" xfId="0" applyFont="1" applyAlignment="1">
      <alignment vertical="center"/>
    </xf>
    <xf numFmtId="0" fontId="33" fillId="0" borderId="0" xfId="3" quotePrefix="1" applyFont="1"/>
    <xf numFmtId="0" fontId="32" fillId="0" borderId="0" xfId="0" applyFont="1" applyAlignment="1">
      <alignment vertical="center"/>
    </xf>
    <xf numFmtId="0" fontId="34" fillId="0" borderId="0" xfId="0" applyFont="1"/>
    <xf numFmtId="0" fontId="35" fillId="0" borderId="0" xfId="3" applyFont="1" applyAlignment="1">
      <alignment horizontal="left" vertical="center" indent="4"/>
    </xf>
    <xf numFmtId="0" fontId="36" fillId="0" borderId="0" xfId="3" applyFont="1" applyAlignment="1">
      <alignment horizontal="left" vertical="center" indent="4"/>
    </xf>
    <xf numFmtId="0" fontId="37" fillId="0" borderId="0" xfId="3" quotePrefix="1" applyFont="1"/>
    <xf numFmtId="0" fontId="27" fillId="0" borderId="0" xfId="0" applyFont="1"/>
    <xf numFmtId="0" fontId="36" fillId="0" borderId="0" xfId="3" applyFont="1" applyAlignment="1">
      <alignment horizontal="left" vertical="center" indent="7"/>
    </xf>
    <xf numFmtId="0" fontId="14" fillId="0" borderId="0" xfId="0" applyFont="1" applyAlignment="1">
      <alignment wrapText="1"/>
    </xf>
    <xf numFmtId="0" fontId="25" fillId="0" borderId="0" xfId="0" applyFont="1" applyAlignment="1">
      <alignment vertical="center"/>
    </xf>
    <xf numFmtId="0" fontId="25" fillId="0" borderId="0" xfId="0" applyFont="1"/>
    <xf numFmtId="0" fontId="25" fillId="0" borderId="0" xfId="0" applyFont="1" applyAlignment="1">
      <alignment horizontal="left" vertical="center"/>
    </xf>
    <xf numFmtId="0" fontId="20" fillId="0" borderId="0" xfId="0" applyFont="1" applyAlignment="1">
      <alignment horizontal="center"/>
    </xf>
    <xf numFmtId="166" fontId="20" fillId="0" borderId="0" xfId="1" applyNumberFormat="1" applyFont="1" applyFill="1" applyBorder="1" applyAlignment="1">
      <alignment horizontal="center"/>
    </xf>
    <xf numFmtId="165" fontId="20" fillId="0" borderId="0" xfId="2" applyNumberFormat="1" applyFont="1" applyFill="1" applyAlignment="1">
      <alignment horizontal="center"/>
    </xf>
    <xf numFmtId="166" fontId="20" fillId="0" borderId="0" xfId="1" applyNumberFormat="1" applyFont="1" applyFill="1" applyBorder="1"/>
    <xf numFmtId="0" fontId="25" fillId="0" borderId="0" xfId="0" applyFont="1" applyAlignment="1">
      <alignment horizontal="left" vertical="center" indent="1"/>
    </xf>
    <xf numFmtId="0" fontId="25" fillId="4" borderId="0" xfId="0" applyFont="1" applyFill="1" applyAlignment="1">
      <alignment horizontal="left"/>
    </xf>
    <xf numFmtId="0" fontId="25" fillId="4" borderId="0" xfId="0" applyFont="1" applyFill="1"/>
    <xf numFmtId="0" fontId="25" fillId="0" borderId="0" xfId="0" applyFont="1" applyAlignment="1">
      <alignment wrapText="1"/>
    </xf>
    <xf numFmtId="0" fontId="21" fillId="6" borderId="0" xfId="0" applyFont="1" applyFill="1" applyAlignment="1">
      <alignment vertical="center"/>
    </xf>
    <xf numFmtId="3" fontId="21" fillId="6" borderId="0" xfId="0" applyNumberFormat="1" applyFont="1" applyFill="1" applyAlignment="1">
      <alignment vertical="center"/>
    </xf>
    <xf numFmtId="3" fontId="21" fillId="0" borderId="0" xfId="0" applyNumberFormat="1" applyFont="1" applyAlignment="1">
      <alignment vertical="center"/>
    </xf>
    <xf numFmtId="0" fontId="21" fillId="0" borderId="0" xfId="0" applyFont="1" applyAlignment="1">
      <alignment vertical="center"/>
    </xf>
    <xf numFmtId="3" fontId="22" fillId="3" borderId="10" xfId="0" applyNumberFormat="1" applyFont="1" applyFill="1" applyBorder="1" applyAlignment="1">
      <alignment horizontal="center" vertical="center"/>
    </xf>
    <xf numFmtId="0" fontId="2" fillId="0" borderId="0" xfId="3" applyAlignment="1">
      <alignment horizontal="justify" vertical="center"/>
    </xf>
    <xf numFmtId="0" fontId="26" fillId="0" borderId="0" xfId="0" applyFont="1"/>
    <xf numFmtId="166" fontId="14" fillId="0" borderId="0" xfId="1" applyNumberFormat="1" applyFont="1" applyFill="1" applyAlignment="1">
      <alignment horizontal="center"/>
    </xf>
    <xf numFmtId="166" fontId="14" fillId="0" borderId="0" xfId="1" applyNumberFormat="1" applyFont="1" applyFill="1" applyAlignment="1">
      <alignment horizontal="right"/>
    </xf>
    <xf numFmtId="166" fontId="14" fillId="0" borderId="0" xfId="1" applyNumberFormat="1" applyFont="1" applyFill="1" applyAlignment="1">
      <alignment horizontal="center" vertical="center"/>
    </xf>
    <xf numFmtId="166" fontId="20" fillId="3" borderId="1" xfId="1" applyNumberFormat="1" applyFont="1" applyFill="1" applyBorder="1" applyAlignment="1">
      <alignment horizontal="center" vertical="center"/>
    </xf>
    <xf numFmtId="3" fontId="22" fillId="3" borderId="0" xfId="0" applyNumberFormat="1" applyFont="1" applyFill="1" applyAlignment="1">
      <alignment horizontal="center" vertical="center"/>
    </xf>
    <xf numFmtId="0" fontId="22" fillId="3" borderId="0" xfId="0" applyFont="1" applyFill="1" applyAlignment="1">
      <alignment horizontal="center" vertical="center"/>
    </xf>
    <xf numFmtId="0" fontId="22" fillId="3" borderId="6" xfId="0" applyFont="1" applyFill="1" applyBorder="1" applyAlignment="1">
      <alignment horizontal="center" vertical="center"/>
    </xf>
    <xf numFmtId="0" fontId="22" fillId="3" borderId="5" xfId="0" applyFont="1" applyFill="1" applyBorder="1" applyAlignment="1">
      <alignment horizontal="center" vertical="center"/>
    </xf>
    <xf numFmtId="3" fontId="22" fillId="3" borderId="5" xfId="0" applyNumberFormat="1" applyFont="1" applyFill="1" applyBorder="1" applyAlignment="1">
      <alignment horizontal="center" vertical="center"/>
    </xf>
    <xf numFmtId="3" fontId="21" fillId="0" borderId="12" xfId="0" applyNumberFormat="1" applyFont="1" applyBorder="1" applyAlignment="1">
      <alignment vertical="center"/>
    </xf>
    <xf numFmtId="3" fontId="22" fillId="3" borderId="12" xfId="0" applyNumberFormat="1" applyFont="1" applyFill="1" applyBorder="1" applyAlignment="1">
      <alignment horizontal="center" vertical="center"/>
    </xf>
    <xf numFmtId="9" fontId="22" fillId="3" borderId="1" xfId="0" applyNumberFormat="1" applyFont="1" applyFill="1" applyBorder="1" applyAlignment="1">
      <alignment horizontal="center" vertical="center"/>
    </xf>
    <xf numFmtId="0" fontId="22" fillId="3" borderId="12" xfId="0" applyFont="1" applyFill="1" applyBorder="1" applyAlignment="1">
      <alignment horizontal="center" vertical="center" wrapText="1"/>
    </xf>
    <xf numFmtId="0" fontId="22" fillId="3" borderId="15"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22" fillId="3" borderId="12" xfId="0" applyFont="1" applyFill="1" applyBorder="1" applyAlignment="1">
      <alignment horizontal="center" vertical="center"/>
    </xf>
    <xf numFmtId="0" fontId="22" fillId="3" borderId="14" xfId="0" applyFont="1" applyFill="1" applyBorder="1" applyAlignment="1">
      <alignment horizontal="center" vertical="center"/>
    </xf>
    <xf numFmtId="3" fontId="22" fillId="3" borderId="0" xfId="0" applyNumberFormat="1" applyFont="1" applyFill="1" applyAlignment="1">
      <alignment vertical="center"/>
    </xf>
    <xf numFmtId="3" fontId="22" fillId="3" borderId="1" xfId="0" applyNumberFormat="1" applyFont="1" applyFill="1" applyBorder="1" applyAlignment="1">
      <alignment vertical="center"/>
    </xf>
    <xf numFmtId="0" fontId="22" fillId="3" borderId="11" xfId="0" applyFont="1" applyFill="1" applyBorder="1" applyAlignment="1">
      <alignment horizontal="center" vertical="center"/>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center"/>
    </xf>
    <xf numFmtId="3" fontId="22" fillId="3" borderId="1" xfId="0" applyNumberFormat="1" applyFont="1" applyFill="1" applyBorder="1" applyAlignment="1">
      <alignment horizontal="center" vertical="center"/>
    </xf>
    <xf numFmtId="166" fontId="14" fillId="0" borderId="0" xfId="0" applyNumberFormat="1" applyFont="1" applyAlignment="1">
      <alignment horizontal="right"/>
    </xf>
    <xf numFmtId="0" fontId="22" fillId="7" borderId="20" xfId="0" applyFont="1" applyFill="1" applyBorder="1" applyAlignment="1">
      <alignment horizontal="center" vertical="center"/>
    </xf>
    <xf numFmtId="0" fontId="22" fillId="7" borderId="20" xfId="0" applyFont="1" applyFill="1" applyBorder="1" applyAlignment="1">
      <alignment horizontal="center" vertical="center" wrapText="1"/>
    </xf>
    <xf numFmtId="0" fontId="21" fillId="9" borderId="0" xfId="0" applyFont="1" applyFill="1" applyAlignment="1">
      <alignment horizontal="center"/>
    </xf>
    <xf numFmtId="166" fontId="21" fillId="9" borderId="0" xfId="0" applyNumberFormat="1" applyFont="1" applyFill="1" applyAlignment="1">
      <alignment horizontal="center"/>
    </xf>
    <xf numFmtId="166" fontId="21" fillId="9" borderId="0" xfId="0" applyNumberFormat="1" applyFont="1" applyFill="1" applyAlignment="1">
      <alignment horizontal="left"/>
    </xf>
    <xf numFmtId="165" fontId="21" fillId="9" borderId="0" xfId="2" applyNumberFormat="1" applyFont="1" applyFill="1" applyBorder="1" applyAlignment="1">
      <alignment horizontal="center"/>
    </xf>
    <xf numFmtId="0" fontId="22" fillId="7" borderId="16" xfId="0" applyFont="1" applyFill="1" applyBorder="1" applyAlignment="1">
      <alignment horizontal="center"/>
    </xf>
    <xf numFmtId="166" fontId="22" fillId="7" borderId="16" xfId="0" applyNumberFormat="1" applyFont="1" applyFill="1" applyBorder="1"/>
    <xf numFmtId="10" fontId="22" fillId="7" borderId="16" xfId="2" applyNumberFormat="1" applyFont="1" applyFill="1" applyBorder="1" applyAlignment="1">
      <alignment horizontal="center"/>
    </xf>
    <xf numFmtId="166" fontId="18" fillId="0" borderId="0" xfId="1" applyNumberFormat="1" applyFont="1" applyAlignment="1">
      <alignment horizontal="right"/>
    </xf>
    <xf numFmtId="166" fontId="18" fillId="0" borderId="0" xfId="1" applyNumberFormat="1" applyFont="1" applyFill="1" applyAlignment="1">
      <alignment horizontal="right"/>
    </xf>
    <xf numFmtId="166" fontId="14" fillId="0" borderId="0" xfId="1" applyNumberFormat="1" applyFont="1" applyAlignment="1">
      <alignment horizontal="right"/>
    </xf>
    <xf numFmtId="0" fontId="25" fillId="0" borderId="0" xfId="0" applyFont="1" applyAlignment="1">
      <alignment horizontal="left" vertical="center" indent="2"/>
    </xf>
    <xf numFmtId="37" fontId="17" fillId="5" borderId="0" xfId="1" applyNumberFormat="1" applyFont="1" applyFill="1" applyAlignment="1">
      <alignment horizontal="right"/>
    </xf>
    <xf numFmtId="1" fontId="17" fillId="5" borderId="0" xfId="4" applyNumberFormat="1" applyFont="1" applyFill="1" applyAlignment="1">
      <alignment horizontal="right"/>
    </xf>
    <xf numFmtId="37" fontId="17" fillId="5" borderId="0" xfId="4" applyNumberFormat="1" applyFont="1" applyFill="1" applyAlignment="1">
      <alignment horizontal="right"/>
    </xf>
    <xf numFmtId="37" fontId="18" fillId="4" borderId="0" xfId="1" applyNumberFormat="1" applyFont="1" applyFill="1" applyAlignment="1">
      <alignment horizontal="right"/>
    </xf>
    <xf numFmtId="1" fontId="18" fillId="4" borderId="0" xfId="4" applyNumberFormat="1" applyFont="1" applyFill="1" applyAlignment="1">
      <alignment horizontal="right"/>
    </xf>
    <xf numFmtId="37" fontId="18" fillId="4" borderId="0" xfId="4" applyNumberFormat="1" applyFont="1" applyFill="1" applyAlignment="1">
      <alignment horizontal="right"/>
    </xf>
    <xf numFmtId="1" fontId="18" fillId="4" borderId="0" xfId="1" applyNumberFormat="1" applyFont="1" applyFill="1" applyAlignment="1">
      <alignment horizontal="right" vertical="top"/>
    </xf>
    <xf numFmtId="37" fontId="20" fillId="3" borderId="0" xfId="1" applyNumberFormat="1" applyFont="1" applyFill="1" applyAlignment="1">
      <alignment horizontal="right"/>
    </xf>
    <xf numFmtId="37" fontId="15" fillId="3" borderId="0" xfId="4" applyNumberFormat="1" applyFont="1" applyFill="1" applyAlignment="1">
      <alignment horizontal="right"/>
    </xf>
    <xf numFmtId="0" fontId="15" fillId="3" borderId="0" xfId="4" applyFont="1" applyFill="1" applyAlignment="1">
      <alignment horizontal="right"/>
    </xf>
    <xf numFmtId="0" fontId="15" fillId="3" borderId="0" xfId="0" applyFont="1" applyFill="1" applyAlignment="1">
      <alignment horizontal="right"/>
    </xf>
    <xf numFmtId="165" fontId="18" fillId="0" borderId="0" xfId="2" applyNumberFormat="1" applyFont="1" applyFill="1" applyAlignment="1">
      <alignment horizontal="right"/>
    </xf>
    <xf numFmtId="9" fontId="20" fillId="3" borderId="0" xfId="2" applyFont="1" applyFill="1" applyAlignment="1">
      <alignment horizontal="right"/>
    </xf>
    <xf numFmtId="164" fontId="18" fillId="4" borderId="0" xfId="1" applyFont="1" applyFill="1" applyAlignment="1">
      <alignment horizontal="right"/>
    </xf>
    <xf numFmtId="37" fontId="14" fillId="0" borderId="0" xfId="0" applyNumberFormat="1" applyFont="1" applyAlignment="1">
      <alignment horizontal="right"/>
    </xf>
    <xf numFmtId="165" fontId="14" fillId="0" borderId="0" xfId="2" applyNumberFormat="1" applyFont="1" applyBorder="1" applyAlignment="1">
      <alignment horizontal="center"/>
    </xf>
    <xf numFmtId="37" fontId="20" fillId="2" borderId="6" xfId="0" applyNumberFormat="1" applyFont="1" applyFill="1" applyBorder="1" applyAlignment="1">
      <alignment horizontal="right"/>
    </xf>
    <xf numFmtId="3" fontId="20" fillId="3" borderId="1" xfId="1" applyNumberFormat="1" applyFont="1" applyFill="1" applyBorder="1"/>
    <xf numFmtId="166" fontId="14" fillId="4" borderId="0" xfId="1" applyNumberFormat="1" applyFont="1" applyFill="1" applyBorder="1"/>
    <xf numFmtId="166" fontId="14" fillId="4" borderId="0" xfId="1" applyNumberFormat="1" applyFont="1" applyFill="1" applyAlignment="1">
      <alignment horizontal="right"/>
    </xf>
    <xf numFmtId="166" fontId="14" fillId="4" borderId="0" xfId="1" applyNumberFormat="1" applyFont="1" applyFill="1" applyBorder="1" applyAlignment="1">
      <alignment horizontal="right"/>
    </xf>
    <xf numFmtId="166" fontId="20" fillId="3" borderId="1" xfId="1" applyNumberFormat="1" applyFont="1" applyFill="1" applyBorder="1" applyAlignment="1">
      <alignment horizontal="right"/>
    </xf>
    <xf numFmtId="0" fontId="41" fillId="3" borderId="6" xfId="0" applyFont="1" applyFill="1" applyBorder="1" applyAlignment="1">
      <alignment horizontal="center"/>
    </xf>
    <xf numFmtId="0" fontId="41" fillId="3" borderId="1" xfId="0" applyFont="1" applyFill="1" applyBorder="1" applyAlignment="1">
      <alignment horizontal="center"/>
    </xf>
    <xf numFmtId="0" fontId="41" fillId="3" borderId="0" xfId="0" applyFont="1" applyFill="1" applyAlignment="1">
      <alignment horizontal="center"/>
    </xf>
    <xf numFmtId="0" fontId="42" fillId="4" borderId="0" xfId="0" applyFont="1" applyFill="1" applyAlignment="1">
      <alignment horizontal="center"/>
    </xf>
    <xf numFmtId="3" fontId="42" fillId="4" borderId="0" xfId="0" applyNumberFormat="1" applyFont="1" applyFill="1" applyAlignment="1">
      <alignment horizontal="center"/>
    </xf>
    <xf numFmtId="49" fontId="42" fillId="4" borderId="0" xfId="1" applyNumberFormat="1" applyFont="1" applyFill="1" applyBorder="1" applyAlignment="1">
      <alignment horizontal="center"/>
    </xf>
    <xf numFmtId="165" fontId="42" fillId="4" borderId="0" xfId="2" applyNumberFormat="1" applyFont="1" applyFill="1" applyBorder="1" applyAlignment="1">
      <alignment horizontal="center"/>
    </xf>
    <xf numFmtId="0" fontId="42" fillId="0" borderId="0" xfId="0" applyFont="1" applyAlignment="1">
      <alignment horizontal="center"/>
    </xf>
    <xf numFmtId="3" fontId="42" fillId="0" borderId="0" xfId="0" applyNumberFormat="1" applyFont="1" applyAlignment="1">
      <alignment horizontal="center"/>
    </xf>
    <xf numFmtId="165" fontId="42" fillId="0" borderId="0" xfId="2" applyNumberFormat="1" applyFont="1" applyBorder="1" applyAlignment="1">
      <alignment horizontal="center"/>
    </xf>
    <xf numFmtId="0" fontId="42" fillId="0" borderId="21" xfId="0" applyFont="1" applyBorder="1" applyAlignment="1">
      <alignment horizontal="center"/>
    </xf>
    <xf numFmtId="3" fontId="42" fillId="4" borderId="21" xfId="0" applyNumberFormat="1" applyFont="1" applyFill="1" applyBorder="1" applyAlignment="1">
      <alignment horizontal="center"/>
    </xf>
    <xf numFmtId="165" fontId="42" fillId="0" borderId="21" xfId="2" applyNumberFormat="1" applyFont="1" applyBorder="1" applyAlignment="1">
      <alignment horizontal="center"/>
    </xf>
    <xf numFmtId="0" fontId="26" fillId="0" borderId="0" xfId="0" applyFont="1" applyAlignment="1">
      <alignment horizontal="center"/>
    </xf>
    <xf numFmtId="0" fontId="14" fillId="0" borderId="0" xfId="0" applyFont="1" applyAlignment="1">
      <alignment horizontal="center"/>
    </xf>
    <xf numFmtId="165" fontId="21" fillId="0" borderId="0" xfId="0" applyNumberFormat="1" applyFont="1" applyAlignment="1">
      <alignment horizontal="center" vertical="center"/>
    </xf>
    <xf numFmtId="165" fontId="22" fillId="3" borderId="10" xfId="0" applyNumberFormat="1" applyFont="1" applyFill="1" applyBorder="1" applyAlignment="1">
      <alignment horizontal="center" vertical="center"/>
    </xf>
    <xf numFmtId="166" fontId="42" fillId="0" borderId="0" xfId="1" applyNumberFormat="1" applyFont="1" applyFill="1" applyBorder="1" applyAlignment="1">
      <alignment horizontal="center"/>
    </xf>
    <xf numFmtId="166" fontId="42" fillId="4" borderId="0" xfId="1" applyNumberFormat="1" applyFont="1" applyFill="1" applyAlignment="1">
      <alignment horizontal="center"/>
    </xf>
    <xf numFmtId="165" fontId="42" fillId="4" borderId="0" xfId="2" applyNumberFormat="1" applyFont="1" applyFill="1" applyAlignment="1">
      <alignment horizontal="center"/>
    </xf>
    <xf numFmtId="0" fontId="41" fillId="2" borderId="6" xfId="0" applyFont="1" applyFill="1" applyBorder="1" applyAlignment="1">
      <alignment horizontal="center"/>
    </xf>
    <xf numFmtId="166" fontId="41" fillId="2" borderId="1" xfId="1" applyNumberFormat="1" applyFont="1" applyFill="1" applyBorder="1"/>
    <xf numFmtId="165" fontId="41" fillId="2" borderId="1" xfId="2" applyNumberFormat="1" applyFont="1" applyFill="1" applyBorder="1" applyAlignment="1">
      <alignment horizontal="center"/>
    </xf>
    <xf numFmtId="9" fontId="15" fillId="3" borderId="0" xfId="2" applyFont="1" applyFill="1" applyBorder="1" applyAlignment="1">
      <alignment horizontal="right"/>
    </xf>
    <xf numFmtId="0" fontId="15" fillId="3" borderId="5" xfId="4" applyFont="1" applyFill="1" applyBorder="1" applyAlignment="1">
      <alignment horizontal="center"/>
    </xf>
    <xf numFmtId="0" fontId="15" fillId="3" borderId="6" xfId="0" applyFont="1" applyFill="1" applyBorder="1" applyAlignment="1">
      <alignment horizontal="center"/>
    </xf>
    <xf numFmtId="0" fontId="20" fillId="3" borderId="22"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167" fontId="18" fillId="4" borderId="0" xfId="1" applyNumberFormat="1" applyFont="1" applyFill="1" applyBorder="1" applyAlignment="1">
      <alignment horizontal="center" vertical="center"/>
    </xf>
    <xf numFmtId="167" fontId="18" fillId="10" borderId="0" xfId="0" applyNumberFormat="1" applyFont="1" applyFill="1" applyAlignment="1">
      <alignment horizontal="center" vertical="center"/>
    </xf>
    <xf numFmtId="167" fontId="18" fillId="4" borderId="0" xfId="1" applyNumberFormat="1" applyFont="1" applyFill="1" applyAlignment="1">
      <alignment horizontal="center" vertical="center"/>
    </xf>
    <xf numFmtId="167" fontId="18" fillId="10" borderId="0" xfId="1" applyNumberFormat="1" applyFont="1" applyFill="1" applyAlignment="1">
      <alignment horizontal="center" vertical="center"/>
    </xf>
    <xf numFmtId="167" fontId="14" fillId="0" borderId="0" xfId="0" applyNumberFormat="1" applyFont="1" applyAlignment="1">
      <alignment horizontal="center"/>
    </xf>
    <xf numFmtId="0" fontId="15" fillId="3" borderId="0" xfId="0" applyFont="1" applyFill="1" applyAlignment="1">
      <alignment horizontal="left" vertical="center"/>
    </xf>
    <xf numFmtId="167" fontId="20" fillId="3" borderId="0" xfId="1" applyNumberFormat="1" applyFont="1" applyFill="1" applyBorder="1" applyAlignment="1">
      <alignment horizontal="center" vertical="center"/>
    </xf>
    <xf numFmtId="167" fontId="15" fillId="3" borderId="6" xfId="1" applyNumberFormat="1" applyFont="1" applyFill="1" applyBorder="1" applyAlignment="1">
      <alignment horizontal="center" vertical="center"/>
    </xf>
    <xf numFmtId="9" fontId="15" fillId="3" borderId="6" xfId="2" applyFont="1" applyFill="1" applyBorder="1" applyAlignment="1">
      <alignment horizontal="center" vertical="center"/>
    </xf>
    <xf numFmtId="165" fontId="21" fillId="6" borderId="0" xfId="0" applyNumberFormat="1" applyFont="1" applyFill="1" applyAlignment="1">
      <alignment horizontal="center" vertical="center"/>
    </xf>
    <xf numFmtId="165" fontId="22" fillId="3" borderId="11" xfId="0" applyNumberFormat="1" applyFont="1" applyFill="1" applyBorder="1" applyAlignment="1">
      <alignment horizontal="center" vertical="center"/>
    </xf>
    <xf numFmtId="0" fontId="42" fillId="4" borderId="0" xfId="0" applyFont="1" applyFill="1" applyAlignment="1">
      <alignment horizontal="left"/>
    </xf>
    <xf numFmtId="166" fontId="42" fillId="4" borderId="0" xfId="1" applyNumberFormat="1" applyFont="1" applyFill="1" applyBorder="1" applyAlignment="1">
      <alignment horizontal="center"/>
    </xf>
    <xf numFmtId="0" fontId="25" fillId="4" borderId="0" xfId="0" applyFont="1" applyFill="1" applyAlignment="1">
      <alignment horizontal="left" vertical="top"/>
    </xf>
    <xf numFmtId="0" fontId="0" fillId="4" borderId="0" xfId="0" applyFill="1"/>
    <xf numFmtId="0" fontId="25" fillId="4" borderId="0" xfId="0" applyFont="1" applyFill="1" applyAlignment="1">
      <alignment vertical="top"/>
    </xf>
    <xf numFmtId="0" fontId="20" fillId="2" borderId="6" xfId="0" applyFont="1" applyFill="1" applyBorder="1" applyAlignment="1">
      <alignment vertical="center"/>
    </xf>
    <xf numFmtId="0" fontId="20" fillId="2" borderId="5" xfId="0" applyFont="1" applyFill="1" applyBorder="1" applyAlignment="1">
      <alignment horizontal="center" vertical="center"/>
    </xf>
    <xf numFmtId="166" fontId="20" fillId="2" borderId="1" xfId="0" applyNumberFormat="1" applyFont="1" applyFill="1" applyBorder="1" applyAlignment="1">
      <alignment horizontal="center"/>
    </xf>
    <xf numFmtId="166" fontId="20" fillId="2" borderId="0" xfId="0" applyNumberFormat="1" applyFont="1" applyFill="1" applyAlignment="1">
      <alignment horizontal="center"/>
    </xf>
    <xf numFmtId="165" fontId="0" fillId="0" borderId="0" xfId="2" applyNumberFormat="1" applyFont="1" applyFill="1" applyAlignment="1">
      <alignment horizontal="center"/>
    </xf>
    <xf numFmtId="165" fontId="20" fillId="2" borderId="1" xfId="2" applyNumberFormat="1" applyFont="1" applyFill="1" applyBorder="1" applyAlignment="1">
      <alignment horizontal="center"/>
    </xf>
    <xf numFmtId="165" fontId="14" fillId="0" borderId="0" xfId="2" applyNumberFormat="1" applyFont="1"/>
    <xf numFmtId="3" fontId="14" fillId="0" borderId="0" xfId="0" applyNumberFormat="1" applyFont="1"/>
    <xf numFmtId="0" fontId="14" fillId="0" borderId="0" xfId="0" applyFont="1" applyAlignment="1">
      <alignment horizontal="left" vertical="top" wrapText="1"/>
    </xf>
    <xf numFmtId="0" fontId="26" fillId="0" borderId="0" xfId="0" applyFont="1" applyAlignment="1">
      <alignment horizontal="center"/>
    </xf>
    <xf numFmtId="0" fontId="14" fillId="0" borderId="0" xfId="0" applyFont="1" applyAlignment="1">
      <alignment horizontal="center"/>
    </xf>
    <xf numFmtId="0" fontId="26" fillId="0" borderId="0" xfId="0" applyFont="1" applyAlignment="1">
      <alignment horizontal="center" vertical="center"/>
    </xf>
    <xf numFmtId="0" fontId="14" fillId="0" borderId="0" xfId="0" applyFont="1" applyAlignment="1">
      <alignment horizontal="center" vertical="center"/>
    </xf>
    <xf numFmtId="0" fontId="22" fillId="3" borderId="6"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3" xfId="0" applyFont="1" applyFill="1" applyBorder="1" applyAlignment="1">
      <alignment horizontal="center" vertical="center"/>
    </xf>
    <xf numFmtId="0" fontId="14" fillId="0" borderId="0" xfId="0" applyFont="1" applyAlignment="1">
      <alignment horizontal="left" wrapText="1"/>
    </xf>
    <xf numFmtId="0" fontId="14" fillId="0" borderId="0" xfId="0" applyFont="1" applyAlignment="1">
      <alignment horizontal="left" vertical="center" wrapText="1"/>
    </xf>
    <xf numFmtId="0" fontId="20" fillId="2" borderId="5" xfId="0" applyFont="1" applyFill="1" applyBorder="1" applyAlignment="1">
      <alignment horizontal="center" vertical="center" wrapText="1"/>
    </xf>
    <xf numFmtId="0" fontId="20" fillId="3" borderId="2" xfId="0" applyFont="1" applyFill="1" applyBorder="1" applyAlignment="1">
      <alignment horizontal="center"/>
    </xf>
    <xf numFmtId="0" fontId="20" fillId="3" borderId="3" xfId="0" applyFont="1" applyFill="1" applyBorder="1" applyAlignment="1">
      <alignment horizontal="center"/>
    </xf>
    <xf numFmtId="0" fontId="20" fillId="3" borderId="4" xfId="0" applyFont="1" applyFill="1" applyBorder="1" applyAlignment="1">
      <alignment horizontal="center"/>
    </xf>
    <xf numFmtId="0" fontId="20" fillId="2" borderId="6" xfId="0" applyFont="1" applyFill="1" applyBorder="1" applyAlignment="1">
      <alignment horizontal="center" vertical="center"/>
    </xf>
    <xf numFmtId="0" fontId="25" fillId="4" borderId="0" xfId="0" applyFont="1" applyFill="1" applyAlignment="1">
      <alignment horizontal="left" wrapText="1"/>
    </xf>
    <xf numFmtId="0" fontId="22" fillId="3" borderId="13" xfId="0" applyFont="1" applyFill="1" applyBorder="1" applyAlignment="1">
      <alignment horizontal="center" vertical="center" wrapText="1"/>
    </xf>
    <xf numFmtId="0" fontId="22" fillId="3" borderId="5" xfId="0" applyFont="1" applyFill="1" applyBorder="1" applyAlignment="1">
      <alignment horizontal="center" vertical="center"/>
    </xf>
    <xf numFmtId="0" fontId="14" fillId="0" borderId="0" xfId="0" applyFont="1" applyAlignment="1">
      <alignment vertical="center" wrapText="1"/>
    </xf>
    <xf numFmtId="0" fontId="22" fillId="3" borderId="4" xfId="0" applyFont="1" applyFill="1" applyBorder="1" applyAlignment="1">
      <alignment horizontal="center" vertical="center"/>
    </xf>
    <xf numFmtId="0" fontId="25" fillId="0" borderId="0" xfId="0" applyFont="1" applyAlignment="1">
      <alignment vertical="center" wrapText="1"/>
    </xf>
    <xf numFmtId="0" fontId="20" fillId="2" borderId="1" xfId="0" applyFont="1" applyFill="1" applyBorder="1" applyAlignment="1">
      <alignment horizontal="center" vertical="center"/>
    </xf>
    <xf numFmtId="0" fontId="22" fillId="7" borderId="16" xfId="0" applyFont="1" applyFill="1" applyBorder="1" applyAlignment="1">
      <alignment horizontal="center" vertical="center" wrapText="1"/>
    </xf>
    <xf numFmtId="0" fontId="22" fillId="8" borderId="17" xfId="0" applyFont="1" applyFill="1" applyBorder="1" applyAlignment="1">
      <alignment horizontal="center"/>
    </xf>
    <xf numFmtId="0" fontId="22" fillId="8" borderId="18" xfId="0" applyFont="1" applyFill="1" applyBorder="1" applyAlignment="1">
      <alignment horizontal="center"/>
    </xf>
    <xf numFmtId="0" fontId="22" fillId="8" borderId="19" xfId="0" applyFont="1" applyFill="1" applyBorder="1" applyAlignment="1">
      <alignment horizontal="center"/>
    </xf>
    <xf numFmtId="0" fontId="22" fillId="7" borderId="0" xfId="0" applyFont="1" applyFill="1" applyAlignment="1">
      <alignment horizontal="center" vertical="center" wrapText="1"/>
    </xf>
    <xf numFmtId="0" fontId="22" fillId="7" borderId="0" xfId="0" applyFont="1" applyFill="1" applyAlignment="1">
      <alignment horizontal="center" vertical="center"/>
    </xf>
    <xf numFmtId="0" fontId="41" fillId="2" borderId="0" xfId="0" applyFont="1" applyFill="1" applyAlignment="1">
      <alignment horizontal="center" vertical="center" wrapText="1"/>
    </xf>
    <xf numFmtId="0" fontId="41" fillId="2" borderId="3" xfId="0" applyFont="1" applyFill="1" applyBorder="1" applyAlignment="1">
      <alignment horizontal="center" vertical="center" wrapText="1"/>
    </xf>
    <xf numFmtId="0" fontId="41" fillId="2" borderId="6" xfId="0" applyFont="1" applyFill="1" applyBorder="1" applyAlignment="1">
      <alignment horizontal="center" vertical="center" wrapText="1"/>
    </xf>
    <xf numFmtId="0" fontId="41" fillId="2" borderId="0" xfId="0" applyFont="1" applyFill="1" applyAlignment="1">
      <alignment horizontal="center" vertical="center"/>
    </xf>
    <xf numFmtId="0" fontId="41" fillId="2" borderId="1" xfId="0" applyFont="1" applyFill="1" applyBorder="1" applyAlignment="1">
      <alignment horizontal="center" vertical="center" wrapText="1"/>
    </xf>
    <xf numFmtId="0" fontId="15" fillId="3" borderId="6" xfId="4" applyFont="1" applyFill="1" applyBorder="1" applyAlignment="1">
      <alignment horizontal="center" vertical="center"/>
    </xf>
    <xf numFmtId="0" fontId="15" fillId="3" borderId="2" xfId="4" applyFont="1" applyFill="1" applyBorder="1" applyAlignment="1">
      <alignment horizontal="center"/>
    </xf>
    <xf numFmtId="0" fontId="15" fillId="3" borderId="3" xfId="4" applyFont="1" applyFill="1" applyBorder="1" applyAlignment="1">
      <alignment horizontal="center"/>
    </xf>
    <xf numFmtId="0" fontId="15" fillId="3" borderId="4" xfId="4" applyFont="1" applyFill="1" applyBorder="1" applyAlignment="1">
      <alignment horizontal="center"/>
    </xf>
    <xf numFmtId="0" fontId="15" fillId="3" borderId="5" xfId="4" applyFont="1" applyFill="1" applyBorder="1" applyAlignment="1">
      <alignment horizontal="center" vertical="center"/>
    </xf>
    <xf numFmtId="0" fontId="15" fillId="3" borderId="2" xfId="4" applyFont="1" applyFill="1" applyBorder="1" applyAlignment="1">
      <alignment horizontal="center" vertical="center"/>
    </xf>
    <xf numFmtId="0" fontId="15" fillId="3" borderId="3" xfId="4" applyFont="1" applyFill="1" applyBorder="1" applyAlignment="1">
      <alignment horizontal="center" vertical="center"/>
    </xf>
    <xf numFmtId="0" fontId="15" fillId="3" borderId="4" xfId="4" applyFont="1" applyFill="1" applyBorder="1" applyAlignment="1">
      <alignment horizontal="center" vertical="center"/>
    </xf>
    <xf numFmtId="0" fontId="15" fillId="3" borderId="9" xfId="4" applyFont="1" applyFill="1" applyBorder="1" applyAlignment="1">
      <alignment horizontal="center"/>
    </xf>
    <xf numFmtId="0" fontId="15" fillId="3" borderId="7" xfId="4" applyFont="1" applyFill="1" applyBorder="1" applyAlignment="1">
      <alignment horizontal="center"/>
    </xf>
    <xf numFmtId="0" fontId="15" fillId="3" borderId="8" xfId="4" applyFont="1" applyFill="1" applyBorder="1" applyAlignment="1">
      <alignment horizontal="center"/>
    </xf>
    <xf numFmtId="0" fontId="15" fillId="3" borderId="0" xfId="4" applyFont="1" applyFill="1" applyAlignment="1">
      <alignment horizontal="center" vertical="center"/>
    </xf>
    <xf numFmtId="0" fontId="15" fillId="3" borderId="6"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26" fillId="0" borderId="0" xfId="0" applyFont="1" applyAlignment="1">
      <alignment horizontal="center" vertical="center" wrapText="1"/>
    </xf>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xf>
    <xf numFmtId="0" fontId="20" fillId="2" borderId="0" xfId="0" applyFont="1" applyFill="1" applyAlignment="1">
      <alignment horizontal="center" vertical="center"/>
    </xf>
    <xf numFmtId="166" fontId="44" fillId="4" borderId="0" xfId="1" applyNumberFormat="1" applyFont="1" applyFill="1" applyBorder="1" applyAlignment="1">
      <alignment horizontal="center"/>
    </xf>
    <xf numFmtId="166" fontId="20" fillId="2" borderId="6" xfId="0" applyNumberFormat="1" applyFont="1" applyFill="1" applyBorder="1" applyAlignment="1">
      <alignment horizontal="center"/>
    </xf>
    <xf numFmtId="166" fontId="45" fillId="2" borderId="1" xfId="1" applyNumberFormat="1" applyFont="1" applyFill="1" applyBorder="1" applyAlignment="1"/>
  </cellXfs>
  <cellStyles count="5">
    <cellStyle name="Hipervínculo" xfId="3" builtinId="8"/>
    <cellStyle name="Millares" xfId="1" builtinId="3"/>
    <cellStyle name="Normal" xfId="0" builtinId="0"/>
    <cellStyle name="Normal 2" xfId="4" xr:uid="{00000000-0005-0000-0000-000003000000}"/>
    <cellStyle name="Porcentaje" xfId="2" builtinId="5"/>
  </cellStyles>
  <dxfs count="0"/>
  <tableStyles count="0" defaultTableStyle="TableStyleMedium2" defaultPivotStyle="PivotStyleLight16"/>
  <colors>
    <mruColors>
      <color rgb="FFECE83A"/>
      <color rgb="FF33B34B"/>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555555555555556E-2"/>
          <c:y val="3.4722222222222224E-2"/>
          <c:w val="0.87111111111111106"/>
          <c:h val="0.90740740740740744"/>
        </c:manualLayout>
      </c:layout>
      <c:pieChart>
        <c:varyColors val="1"/>
        <c:ser>
          <c:idx val="0"/>
          <c:order val="0"/>
          <c:explosion val="10"/>
          <c:dPt>
            <c:idx val="0"/>
            <c:bubble3D val="0"/>
            <c:explosion val="4"/>
            <c:spPr>
              <a:solidFill>
                <a:srgbClr val="33B34B"/>
              </a:solidFill>
            </c:spPr>
            <c:extLst>
              <c:ext xmlns:c16="http://schemas.microsoft.com/office/drawing/2014/chart" uri="{C3380CC4-5D6E-409C-BE32-E72D297353CC}">
                <c16:uniqueId val="{00000001-B07B-4A89-A1A8-2D21E20E8EBA}"/>
              </c:ext>
            </c:extLst>
          </c:dPt>
          <c:dPt>
            <c:idx val="1"/>
            <c:bubble3D val="0"/>
            <c:spPr>
              <a:solidFill>
                <a:srgbClr val="ECE83A"/>
              </a:solidFill>
            </c:spPr>
            <c:extLst>
              <c:ext xmlns:c16="http://schemas.microsoft.com/office/drawing/2014/chart" uri="{C3380CC4-5D6E-409C-BE32-E72D297353CC}">
                <c16:uniqueId val="{00000003-B07B-4A89-A1A8-2D21E20E8EBA}"/>
              </c:ext>
            </c:extLst>
          </c:dPt>
          <c:dPt>
            <c:idx val="2"/>
            <c:bubble3D val="0"/>
            <c:spPr>
              <a:solidFill>
                <a:schemeClr val="accent3">
                  <a:lumMod val="75000"/>
                </a:schemeClr>
              </a:solidFill>
            </c:spPr>
            <c:extLst>
              <c:ext xmlns:c16="http://schemas.microsoft.com/office/drawing/2014/chart" uri="{C3380CC4-5D6E-409C-BE32-E72D297353CC}">
                <c16:uniqueId val="{00000005-B07B-4A89-A1A8-2D21E20E8EBA}"/>
              </c:ext>
            </c:extLst>
          </c:dPt>
          <c:dLbls>
            <c:dLbl>
              <c:idx val="0"/>
              <c:layout>
                <c:manualLayout>
                  <c:x val="-0.23707027913169679"/>
                  <c:y val="-1.5703159641236432E-3"/>
                </c:manualLayout>
              </c:layout>
              <c:tx>
                <c:rich>
                  <a:bodyPr/>
                  <a:lstStyle/>
                  <a:p>
                    <a:pPr>
                      <a:defRPr sz="900" b="1">
                        <a:latin typeface="Lucida Sans" panose="020B0602030504020204" pitchFamily="34" charset="0"/>
                      </a:defRPr>
                    </a:pPr>
                    <a:fld id="{C704BB0B-C8BF-4822-80FE-99B1CAFAC2EA}" type="CATEGORYNAME">
                      <a:rPr lang="en-US" sz="900" b="1">
                        <a:latin typeface="Lucida Sans" panose="020B0602030504020204" pitchFamily="34" charset="0"/>
                      </a:rPr>
                      <a:pPr>
                        <a:defRPr sz="900" b="1">
                          <a:latin typeface="Lucida Sans" panose="020B0602030504020204" pitchFamily="34" charset="0"/>
                        </a:defRPr>
                      </a:pPr>
                      <a:t>[NOMBRE DE CATEGORÍA]</a:t>
                    </a:fld>
                    <a:r>
                      <a:rPr lang="en-US" sz="900" b="1" baseline="0">
                        <a:latin typeface="Lucida Sans" panose="020B0602030504020204" pitchFamily="34" charset="0"/>
                      </a:rPr>
                      <a:t>; </a:t>
                    </a:r>
                    <a:fld id="{42E49E06-AA46-4F6B-A335-6DF3A426DDE4}" type="VALUE">
                      <a:rPr lang="en-US" sz="900" b="1" baseline="0">
                        <a:latin typeface="Lucida Sans" panose="020B0602030504020204" pitchFamily="34" charset="0"/>
                      </a:rPr>
                      <a:pPr>
                        <a:defRPr sz="900" b="1">
                          <a:latin typeface="Lucida Sans" panose="020B0602030504020204" pitchFamily="34" charset="0"/>
                        </a:defRPr>
                      </a:pPr>
                      <a:t>[VALOR]</a:t>
                    </a:fld>
                    <a:endParaRPr lang="en-US" sz="900" b="1" baseline="0">
                      <a:latin typeface="Lucida Sans" panose="020B0602030504020204" pitchFamily="34" charset="0"/>
                    </a:endParaRPr>
                  </a:p>
                </c:rich>
              </c:tx>
              <c:numFmt formatCode="0.0%" sourceLinked="0"/>
              <c:spPr>
                <a:noFill/>
                <a:ln>
                  <a:noFill/>
                </a:ln>
                <a:effectLst/>
              </c:spPr>
              <c:showLegendKey val="0"/>
              <c:showVal val="1"/>
              <c:showCatName val="1"/>
              <c:showSerName val="0"/>
              <c:showPercent val="0"/>
              <c:showBubbleSize val="0"/>
              <c:extLst>
                <c:ext xmlns:c15="http://schemas.microsoft.com/office/drawing/2012/chart" uri="{CE6537A1-D6FC-4f65-9D91-7224C49458BB}">
                  <c15:layout>
                    <c:manualLayout>
                      <c:w val="0.33676630846676081"/>
                      <c:h val="0.18938781309974348"/>
                    </c:manualLayout>
                  </c15:layout>
                  <c15:dlblFieldTable/>
                  <c15:showDataLabelsRange val="0"/>
                </c:ext>
                <c:ext xmlns:c16="http://schemas.microsoft.com/office/drawing/2014/chart" uri="{C3380CC4-5D6E-409C-BE32-E72D297353CC}">
                  <c16:uniqueId val="{00000001-B07B-4A89-A1A8-2D21E20E8EBA}"/>
                </c:ext>
              </c:extLst>
            </c:dLbl>
            <c:dLbl>
              <c:idx val="1"/>
              <c:layout>
                <c:manualLayout>
                  <c:x val="0.22926253687315634"/>
                  <c:y val="0.12889137238903953"/>
                </c:manualLayout>
              </c:layout>
              <c:numFmt formatCode="0.0%" sourceLinked="0"/>
              <c:spPr>
                <a:noFill/>
                <a:ln>
                  <a:noFill/>
                </a:ln>
                <a:effectLst/>
              </c:spPr>
              <c:txPr>
                <a:bodyPr/>
                <a:lstStyle/>
                <a:p>
                  <a:pPr>
                    <a:defRPr sz="900" b="1">
                      <a:latin typeface="Lucida Sans" panose="020B0602030504020204" pitchFamily="34" charset="0"/>
                    </a:defRPr>
                  </a:pPr>
                  <a:endParaRPr lang="es-DO"/>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7B-4A89-A1A8-2D21E20E8EBA}"/>
                </c:ext>
              </c:extLst>
            </c:dLbl>
            <c:numFmt formatCode="0.0%" sourceLinked="0"/>
            <c:spPr>
              <a:noFill/>
              <a:ln>
                <a:noFill/>
              </a:ln>
              <a:effectLst/>
            </c:spPr>
            <c:txPr>
              <a:bodyPr/>
              <a:lstStyle/>
              <a:p>
                <a:pPr>
                  <a:defRPr sz="900">
                    <a:latin typeface="Lucida Sans" panose="020B0602030504020204" pitchFamily="34" charset="0"/>
                  </a:defRPr>
                </a:pPr>
                <a:endParaRPr lang="es-DO"/>
              </a:p>
            </c:txPr>
            <c:showLegendKey val="0"/>
            <c:showVal val="1"/>
            <c:showCatName val="1"/>
            <c:showSerName val="0"/>
            <c:showPercent val="0"/>
            <c:showBubbleSize val="0"/>
            <c:showLeaderLines val="1"/>
            <c:extLst>
              <c:ext xmlns:c15="http://schemas.microsoft.com/office/drawing/2012/chart" uri="{CE6537A1-D6FC-4f65-9D91-7224C49458BB}"/>
            </c:extLst>
          </c:dLbls>
          <c:cat>
            <c:strRef>
              <c:f>'[1]Tipo de persona 2.4.1'!$B$44:$C$44</c:f>
              <c:strCache>
                <c:ptCount val="2"/>
                <c:pt idx="0">
                  <c:v>Personas Físicas</c:v>
                </c:pt>
                <c:pt idx="1">
                  <c:v>Personas Jurídicas</c:v>
                </c:pt>
              </c:strCache>
            </c:strRef>
          </c:cat>
          <c:val>
            <c:numRef>
              <c:f>'[1]Tipo de persona 2.4.1'!$B$53:$C$53</c:f>
              <c:numCache>
                <c:formatCode>General</c:formatCode>
                <c:ptCount val="2"/>
                <c:pt idx="0">
                  <c:v>0.7439470428616074</c:v>
                </c:pt>
                <c:pt idx="1">
                  <c:v>0.25605295713839266</c:v>
                </c:pt>
              </c:numCache>
            </c:numRef>
          </c:val>
          <c:extLst>
            <c:ext xmlns:c16="http://schemas.microsoft.com/office/drawing/2014/chart" uri="{C3380CC4-5D6E-409C-BE32-E72D297353CC}">
              <c16:uniqueId val="{00000006-B07B-4A89-A1A8-2D21E20E8EBA}"/>
            </c:ext>
          </c:extLst>
        </c:ser>
        <c:dLbls>
          <c:showLegendKey val="0"/>
          <c:showVal val="0"/>
          <c:showCatName val="0"/>
          <c:showSerName val="0"/>
          <c:showPercent val="0"/>
          <c:showBubbleSize val="0"/>
          <c:showLeaderLines val="1"/>
        </c:dLbls>
        <c:firstSliceAng val="338"/>
      </c:pieChart>
    </c:plotArea>
    <c:plotVisOnly val="1"/>
    <c:dispBlanksAs val="gap"/>
    <c:showDLblsOverMax val="0"/>
  </c:chart>
  <c:spPr>
    <a:ln>
      <a:noFill/>
    </a:ln>
  </c:spPr>
  <c:txPr>
    <a:bodyPr/>
    <a:lstStyle/>
    <a:p>
      <a:pPr>
        <a:defRPr>
          <a:latin typeface="+mn-lt"/>
        </a:defRPr>
      </a:pPr>
      <a:endParaRPr lang="es-D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377007376447612E-2"/>
          <c:y val="4.5636949409759795E-3"/>
          <c:w val="0.93888888888888888"/>
          <c:h val="0.84452209098862641"/>
        </c:manualLayout>
      </c:layout>
      <c:barChart>
        <c:barDir val="col"/>
        <c:grouping val="clustered"/>
        <c:varyColors val="0"/>
        <c:ser>
          <c:idx val="0"/>
          <c:order val="0"/>
          <c:spPr>
            <a:solidFill>
              <a:srgbClr val="95C94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rebuchet MS" panose="020B0603020202020204" pitchFamily="34" charset="0"/>
                    <a:ea typeface="+mn-ea"/>
                    <a:cs typeface="+mn-cs"/>
                  </a:defRPr>
                </a:pPr>
                <a:endParaRPr lang="es-D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'[1]2.7.1 Edad'!$A$45:$A$49</c:f>
              <c:strCache>
                <c:ptCount val="5"/>
                <c:pt idx="0">
                  <c:v>Menos de 25</c:v>
                </c:pt>
                <c:pt idx="1">
                  <c:v>Entre 26-35 </c:v>
                </c:pt>
                <c:pt idx="2">
                  <c:v>Entre 36-45</c:v>
                </c:pt>
                <c:pt idx="3">
                  <c:v>Entre 46-55</c:v>
                </c:pt>
                <c:pt idx="4">
                  <c:v>56 o más</c:v>
                </c:pt>
              </c:strCache>
            </c:strRef>
          </c:cat>
          <c:val>
            <c:numRef>
              <c:f>'[1]2.7.1 Edad'!$B$45:$B$49</c:f>
              <c:numCache>
                <c:formatCode>General</c:formatCode>
                <c:ptCount val="5"/>
                <c:pt idx="0">
                  <c:v>2.693282511557471E-2</c:v>
                </c:pt>
                <c:pt idx="1">
                  <c:v>0.17531452455396879</c:v>
                </c:pt>
                <c:pt idx="2">
                  <c:v>0.23659765093578997</c:v>
                </c:pt>
                <c:pt idx="3">
                  <c:v>0.238247445041393</c:v>
                </c:pt>
                <c:pt idx="4">
                  <c:v>0.32290755435327351</c:v>
                </c:pt>
              </c:numCache>
            </c:numRef>
          </c:val>
          <c:extLst>
            <c:ext xmlns:c16="http://schemas.microsoft.com/office/drawing/2014/chart" uri="{C3380CC4-5D6E-409C-BE32-E72D297353CC}">
              <c16:uniqueId val="{00000000-BE56-4072-AD9C-6C285B7BAFED}"/>
            </c:ext>
          </c:extLst>
        </c:ser>
        <c:dLbls>
          <c:showLegendKey val="0"/>
          <c:showVal val="0"/>
          <c:showCatName val="0"/>
          <c:showSerName val="0"/>
          <c:showPercent val="0"/>
          <c:showBubbleSize val="0"/>
        </c:dLbls>
        <c:gapWidth val="68"/>
        <c:overlap val="-27"/>
        <c:axId val="976950656"/>
        <c:axId val="976951744"/>
      </c:barChart>
      <c:catAx>
        <c:axId val="9769506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s-DO"/>
          </a:p>
        </c:txPr>
        <c:crossAx val="976951744"/>
        <c:crosses val="autoZero"/>
        <c:auto val="1"/>
        <c:lblAlgn val="ctr"/>
        <c:lblOffset val="100"/>
        <c:noMultiLvlLbl val="0"/>
      </c:catAx>
      <c:valAx>
        <c:axId val="976951744"/>
        <c:scaling>
          <c:orientation val="minMax"/>
        </c:scaling>
        <c:delete val="1"/>
        <c:axPos val="l"/>
        <c:numFmt formatCode="General" sourceLinked="1"/>
        <c:majorTickMark val="none"/>
        <c:minorTickMark val="none"/>
        <c:tickLblPos val="nextTo"/>
        <c:crossAx val="9769506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D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'[2]2.11.2'!$N$43</c:f>
              <c:strCache>
                <c:ptCount val="1"/>
                <c:pt idx="0">
                  <c:v>Participación</c:v>
                </c:pt>
              </c:strCache>
            </c:strRef>
          </c:tx>
          <c:spPr>
            <a:ln w="19050">
              <a:solidFill>
                <a:srgbClr val="595959"/>
              </a:solidFill>
            </a:ln>
          </c:spPr>
          <c:dPt>
            <c:idx val="0"/>
            <c:bubble3D val="0"/>
            <c:spPr>
              <a:solidFill>
                <a:schemeClr val="bg1"/>
              </a:solidFill>
              <a:ln w="19050">
                <a:solidFill>
                  <a:srgbClr val="595959"/>
                </a:solidFill>
              </a:ln>
              <a:effectLst/>
            </c:spPr>
            <c:extLst>
              <c:ext xmlns:c16="http://schemas.microsoft.com/office/drawing/2014/chart" uri="{C3380CC4-5D6E-409C-BE32-E72D297353CC}">
                <c16:uniqueId val="{00000001-E3CD-48CA-B578-4D4019476CB6}"/>
              </c:ext>
            </c:extLst>
          </c:dPt>
          <c:dPt>
            <c:idx val="1"/>
            <c:bubble3D val="0"/>
            <c:spPr>
              <a:solidFill>
                <a:schemeClr val="bg1">
                  <a:lumMod val="75000"/>
                </a:schemeClr>
              </a:solidFill>
              <a:ln w="19050">
                <a:solidFill>
                  <a:srgbClr val="595959"/>
                </a:solidFill>
              </a:ln>
              <a:effectLst/>
            </c:spPr>
            <c:extLst>
              <c:ext xmlns:c16="http://schemas.microsoft.com/office/drawing/2014/chart" uri="{C3380CC4-5D6E-409C-BE32-E72D297353CC}">
                <c16:uniqueId val="{00000003-E3CD-48CA-B578-4D4019476CB6}"/>
              </c:ext>
            </c:extLst>
          </c:dPt>
          <c:dPt>
            <c:idx val="2"/>
            <c:bubble3D val="0"/>
            <c:spPr>
              <a:solidFill>
                <a:schemeClr val="tx2">
                  <a:lumMod val="60000"/>
                  <a:lumOff val="40000"/>
                </a:schemeClr>
              </a:solidFill>
              <a:ln w="19050">
                <a:solidFill>
                  <a:srgbClr val="595959"/>
                </a:solidFill>
              </a:ln>
              <a:effectLst/>
            </c:spPr>
            <c:extLst>
              <c:ext xmlns:c16="http://schemas.microsoft.com/office/drawing/2014/chart" uri="{C3380CC4-5D6E-409C-BE32-E72D297353CC}">
                <c16:uniqueId val="{00000005-E3CD-48CA-B578-4D4019476CB6}"/>
              </c:ext>
            </c:extLst>
          </c:dPt>
          <c:dPt>
            <c:idx val="3"/>
            <c:bubble3D val="0"/>
            <c:spPr>
              <a:solidFill>
                <a:srgbClr val="C00000"/>
              </a:solidFill>
              <a:ln w="19050">
                <a:solidFill>
                  <a:srgbClr val="595959"/>
                </a:solidFill>
              </a:ln>
              <a:effectLst/>
            </c:spPr>
            <c:extLst>
              <c:ext xmlns:c16="http://schemas.microsoft.com/office/drawing/2014/chart" uri="{C3380CC4-5D6E-409C-BE32-E72D297353CC}">
                <c16:uniqueId val="{00000007-E3CD-48CA-B578-4D4019476CB6}"/>
              </c:ext>
            </c:extLst>
          </c:dPt>
          <c:dPt>
            <c:idx val="4"/>
            <c:bubble3D val="0"/>
            <c:spPr>
              <a:solidFill>
                <a:srgbClr val="75BF46"/>
              </a:solidFill>
              <a:ln w="19050">
                <a:solidFill>
                  <a:srgbClr val="595959"/>
                </a:solidFill>
              </a:ln>
              <a:effectLst/>
            </c:spPr>
            <c:extLst>
              <c:ext xmlns:c16="http://schemas.microsoft.com/office/drawing/2014/chart" uri="{C3380CC4-5D6E-409C-BE32-E72D297353CC}">
                <c16:uniqueId val="{00000009-E3CD-48CA-B578-4D4019476CB6}"/>
              </c:ext>
            </c:extLst>
          </c:dPt>
          <c:dPt>
            <c:idx val="5"/>
            <c:bubble3D val="0"/>
            <c:spPr>
              <a:solidFill>
                <a:srgbClr val="FFFF00"/>
              </a:solidFill>
              <a:ln w="19050">
                <a:solidFill>
                  <a:srgbClr val="595959"/>
                </a:solidFill>
              </a:ln>
              <a:effectLst/>
            </c:spPr>
            <c:extLst>
              <c:ext xmlns:c16="http://schemas.microsoft.com/office/drawing/2014/chart" uri="{C3380CC4-5D6E-409C-BE32-E72D297353CC}">
                <c16:uniqueId val="{0000000B-E3CD-48CA-B578-4D4019476CB6}"/>
              </c:ext>
            </c:extLst>
          </c:dPt>
          <c:dPt>
            <c:idx val="6"/>
            <c:bubble3D val="0"/>
            <c:spPr>
              <a:solidFill>
                <a:srgbClr val="595959"/>
              </a:solidFill>
              <a:ln w="19050">
                <a:solidFill>
                  <a:srgbClr val="595959"/>
                </a:solidFill>
              </a:ln>
              <a:effectLst/>
            </c:spPr>
            <c:extLst>
              <c:ext xmlns:c16="http://schemas.microsoft.com/office/drawing/2014/chart" uri="{C3380CC4-5D6E-409C-BE32-E72D297353CC}">
                <c16:uniqueId val="{0000000D-E3CD-48CA-B578-4D4019476CB6}"/>
              </c:ext>
            </c:extLst>
          </c:dPt>
          <c:dPt>
            <c:idx val="7"/>
            <c:bubble3D val="0"/>
            <c:spPr>
              <a:solidFill>
                <a:srgbClr val="FFFFCC"/>
              </a:solidFill>
              <a:ln w="19050">
                <a:solidFill>
                  <a:srgbClr val="595959"/>
                </a:solidFill>
              </a:ln>
              <a:effectLst/>
            </c:spPr>
            <c:extLst>
              <c:ext xmlns:c16="http://schemas.microsoft.com/office/drawing/2014/chart" uri="{C3380CC4-5D6E-409C-BE32-E72D297353CC}">
                <c16:uniqueId val="{0000000F-E3CD-48CA-B578-4D4019476CB6}"/>
              </c:ext>
            </c:extLst>
          </c:dPt>
          <c:dPt>
            <c:idx val="8"/>
            <c:bubble3D val="0"/>
            <c:spPr>
              <a:solidFill>
                <a:srgbClr val="CC9900"/>
              </a:solidFill>
              <a:ln w="19050">
                <a:solidFill>
                  <a:srgbClr val="595959"/>
                </a:solidFill>
              </a:ln>
              <a:effectLst/>
            </c:spPr>
            <c:extLst>
              <c:ext xmlns:c16="http://schemas.microsoft.com/office/drawing/2014/chart" uri="{C3380CC4-5D6E-409C-BE32-E72D297353CC}">
                <c16:uniqueId val="{00000011-E3CD-48CA-B578-4D4019476CB6}"/>
              </c:ext>
            </c:extLst>
          </c:dPt>
          <c:dPt>
            <c:idx val="9"/>
            <c:bubble3D val="0"/>
            <c:spPr>
              <a:solidFill>
                <a:srgbClr val="996633"/>
              </a:solidFill>
              <a:ln w="19050">
                <a:solidFill>
                  <a:srgbClr val="595959"/>
                </a:solidFill>
              </a:ln>
              <a:effectLst/>
            </c:spPr>
            <c:extLst>
              <c:ext xmlns:c16="http://schemas.microsoft.com/office/drawing/2014/chart" uri="{C3380CC4-5D6E-409C-BE32-E72D297353CC}">
                <c16:uniqueId val="{00000013-E3CD-48CA-B578-4D4019476CB6}"/>
              </c:ext>
            </c:extLst>
          </c:dPt>
          <c:dPt>
            <c:idx val="10"/>
            <c:bubble3D val="0"/>
            <c:spPr>
              <a:solidFill>
                <a:schemeClr val="tx1"/>
              </a:solidFill>
              <a:ln w="19050">
                <a:solidFill>
                  <a:srgbClr val="595959"/>
                </a:solidFill>
              </a:ln>
              <a:effectLst/>
            </c:spPr>
            <c:extLst>
              <c:ext xmlns:c16="http://schemas.microsoft.com/office/drawing/2014/chart" uri="{C3380CC4-5D6E-409C-BE32-E72D297353CC}">
                <c16:uniqueId val="{00000015-E3CD-48CA-B578-4D4019476CB6}"/>
              </c:ext>
            </c:extLst>
          </c:dPt>
          <c:dPt>
            <c:idx val="11"/>
            <c:bubble3D val="0"/>
            <c:spPr>
              <a:solidFill>
                <a:schemeClr val="bg1">
                  <a:lumMod val="95000"/>
                </a:schemeClr>
              </a:solidFill>
              <a:ln w="19050">
                <a:solidFill>
                  <a:srgbClr val="595959"/>
                </a:solidFill>
              </a:ln>
              <a:effectLst/>
            </c:spPr>
            <c:extLst>
              <c:ext xmlns:c16="http://schemas.microsoft.com/office/drawing/2014/chart" uri="{C3380CC4-5D6E-409C-BE32-E72D297353CC}">
                <c16:uniqueId val="{00000017-E3CD-48CA-B578-4D4019476CB6}"/>
              </c:ext>
            </c:extLst>
          </c:dPt>
          <c:dPt>
            <c:idx val="12"/>
            <c:bubble3D val="0"/>
            <c:spPr>
              <a:solidFill>
                <a:schemeClr val="accent6"/>
              </a:solidFill>
              <a:ln w="19050">
                <a:solidFill>
                  <a:srgbClr val="595959"/>
                </a:solidFill>
              </a:ln>
              <a:effectLst/>
            </c:spPr>
            <c:extLst>
              <c:ext xmlns:c16="http://schemas.microsoft.com/office/drawing/2014/chart" uri="{C3380CC4-5D6E-409C-BE32-E72D297353CC}">
                <c16:uniqueId val="{00000019-E3CD-48CA-B578-4D4019476CB6}"/>
              </c:ext>
            </c:extLst>
          </c:dPt>
          <c:dLbls>
            <c:dLbl>
              <c:idx val="0"/>
              <c:layout>
                <c:manualLayout>
                  <c:x val="-0.11234433761355599"/>
                  <c:y val="3.7994453204012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CD-48CA-B578-4D4019476CB6}"/>
                </c:ext>
              </c:extLst>
            </c:dLbl>
            <c:dLbl>
              <c:idx val="1"/>
              <c:layout>
                <c:manualLayout>
                  <c:x val="-3.2036678917175196E-2"/>
                  <c:y val="-9.11996699980945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CD-48CA-B578-4D4019476CB6}"/>
                </c:ext>
              </c:extLst>
            </c:dLbl>
            <c:dLbl>
              <c:idx val="2"/>
              <c:layout>
                <c:manualLayout>
                  <c:x val="4.4419816650794308E-2"/>
                  <c:y val="-9.16783926226985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CD-48CA-B578-4D4019476CB6}"/>
                </c:ext>
              </c:extLst>
            </c:dLbl>
            <c:dLbl>
              <c:idx val="3"/>
              <c:layout>
                <c:manualLayout>
                  <c:x val="9.6409060233215632E-2"/>
                  <c:y val="-5.79586785685120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CD-48CA-B578-4D4019476CB6}"/>
                </c:ext>
              </c:extLst>
            </c:dLbl>
            <c:dLbl>
              <c:idx val="4"/>
              <c:layout>
                <c:manualLayout>
                  <c:x val="0.12530169767542873"/>
                  <c:y val="-1.947922097773534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CD-48CA-B578-4D4019476CB6}"/>
                </c:ext>
              </c:extLst>
            </c:dLbl>
            <c:dLbl>
              <c:idx val="5"/>
              <c:layout>
                <c:manualLayout>
                  <c:x val="0.12286834344556735"/>
                  <c:y val="-1.1867033940361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CD-48CA-B578-4D4019476CB6}"/>
                </c:ext>
              </c:extLst>
            </c:dLbl>
            <c:dLbl>
              <c:idx val="6"/>
              <c:layout>
                <c:manualLayout>
                  <c:x val="0.10129213800006613"/>
                  <c:y val="1.70102267087963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CD-48CA-B578-4D4019476CB6}"/>
                </c:ext>
              </c:extLst>
            </c:dLbl>
            <c:dLbl>
              <c:idx val="7"/>
              <c:layout>
                <c:manualLayout>
                  <c:x val="9.1231659082761277E-2"/>
                  <c:y val="4.6365948242467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3CD-48CA-B578-4D4019476CB6}"/>
                </c:ext>
              </c:extLst>
            </c:dLbl>
            <c:dLbl>
              <c:idx val="8"/>
              <c:layout>
                <c:manualLayout>
                  <c:x val="0.16039441278271091"/>
                  <c:y val="9.006450322777878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CD-48CA-B578-4D4019476CB6}"/>
                </c:ext>
              </c:extLst>
            </c:dLbl>
            <c:dLbl>
              <c:idx val="9"/>
              <c:layout>
                <c:manualLayout>
                  <c:x val="0.13831740378250912"/>
                  <c:y val="0.1115107009818394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3CD-48CA-B578-4D4019476CB6}"/>
                </c:ext>
              </c:extLst>
            </c:dLbl>
            <c:dLbl>
              <c:idx val="10"/>
              <c:layout>
                <c:manualLayout>
                  <c:x val="4.1131854930986353E-2"/>
                  <c:y val="0.105202241332738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CD-48CA-B578-4D4019476CB6}"/>
                </c:ext>
              </c:extLst>
            </c:dLbl>
            <c:dLbl>
              <c:idx val="11"/>
              <c:layout>
                <c:manualLayout>
                  <c:x val="-3.6329813338035595E-2"/>
                  <c:y val="0.14687388106111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3CD-48CA-B578-4D4019476CB6}"/>
                </c:ext>
              </c:extLst>
            </c:dLbl>
            <c:dLbl>
              <c:idx val="12"/>
              <c:delete val="1"/>
              <c:extLst>
                <c:ext xmlns:c15="http://schemas.microsoft.com/office/drawing/2012/chart" uri="{CE6537A1-D6FC-4f65-9D91-7224C49458BB}"/>
                <c:ext xmlns:c16="http://schemas.microsoft.com/office/drawing/2014/chart" uri="{C3380CC4-5D6E-409C-BE32-E72D297353CC}">
                  <c16:uniqueId val="{00000019-E3CD-48CA-B578-4D4019476CB6}"/>
                </c:ext>
              </c:extLst>
            </c:dLbl>
            <c:spPr>
              <a:noFill/>
              <a:ln>
                <a:noFill/>
              </a:ln>
              <a:effectLst/>
            </c:spPr>
            <c:txPr>
              <a:bodyPr rot="0" spcFirstLastPara="1" vertOverflow="ellipsis" vert="horz" wrap="square" lIns="38100" tIns="19050" rIns="38100" bIns="19050" anchor="t" anchorCtr="0">
                <a:spAutoFit/>
              </a:bodyPr>
              <a:lstStyle/>
              <a:p>
                <a:pPr>
                  <a:defRPr sz="800" b="1" i="0" u="none" strike="noStrike" kern="1200" baseline="0">
                    <a:solidFill>
                      <a:sysClr val="windowText" lastClr="000000"/>
                    </a:solidFill>
                    <a:latin typeface="Lucida Sans" panose="020B0602030504020204" pitchFamily="34" charset="0"/>
                    <a:ea typeface="+mn-ea"/>
                    <a:cs typeface="+mn-cs"/>
                  </a:defRPr>
                </a:pPr>
                <a:endParaRPr lang="es-DO"/>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'[2]2.11.2'!$M$44:$M$55</c:f>
              <c:strCache>
                <c:ptCount val="12"/>
                <c:pt idx="0">
                  <c:v>Blanco</c:v>
                </c:pt>
                <c:pt idx="1">
                  <c:v>Gris</c:v>
                </c:pt>
                <c:pt idx="2">
                  <c:v>Azul</c:v>
                </c:pt>
                <c:pt idx="3">
                  <c:v>Rojo</c:v>
                </c:pt>
                <c:pt idx="4">
                  <c:v>Verde</c:v>
                </c:pt>
                <c:pt idx="5">
                  <c:v>Amarillo</c:v>
                </c:pt>
                <c:pt idx="6">
                  <c:v>Otros</c:v>
                </c:pt>
                <c:pt idx="7">
                  <c:v>Crema</c:v>
                </c:pt>
                <c:pt idx="8">
                  <c:v>Dorado</c:v>
                </c:pt>
                <c:pt idx="9">
                  <c:v>Marrón</c:v>
                </c:pt>
                <c:pt idx="10">
                  <c:v>Negro</c:v>
                </c:pt>
                <c:pt idx="11">
                  <c:v>Plateado</c:v>
                </c:pt>
              </c:strCache>
            </c:strRef>
          </c:cat>
          <c:val>
            <c:numRef>
              <c:f>'[2]2.11.2'!$N$44:$N$55</c:f>
              <c:numCache>
                <c:formatCode>General</c:formatCode>
                <c:ptCount val="12"/>
                <c:pt idx="0">
                  <c:v>0.48447100412423194</c:v>
                </c:pt>
                <c:pt idx="1">
                  <c:v>0.13325324620670131</c:v>
                </c:pt>
                <c:pt idx="2">
                  <c:v>8.1994934616767795E-2</c:v>
                </c:pt>
                <c:pt idx="3">
                  <c:v>5.4823974106862752E-2</c:v>
                </c:pt>
                <c:pt idx="4">
                  <c:v>4.6552555263943196E-2</c:v>
                </c:pt>
                <c:pt idx="5">
                  <c:v>4.7815075253843035E-2</c:v>
                </c:pt>
                <c:pt idx="6">
                  <c:v>3.298620409974673E-2</c:v>
                </c:pt>
                <c:pt idx="7">
                  <c:v>2.795907904905464E-2</c:v>
                </c:pt>
                <c:pt idx="8">
                  <c:v>2.7982033957961911E-2</c:v>
                </c:pt>
                <c:pt idx="9">
                  <c:v>1.4721748245862377E-2</c:v>
                </c:pt>
                <c:pt idx="10">
                  <c:v>2.2526417274334118E-2</c:v>
                </c:pt>
                <c:pt idx="11">
                  <c:v>2.4171519079355119E-2</c:v>
                </c:pt>
              </c:numCache>
            </c:numRef>
          </c:val>
          <c:extLst>
            <c:ext xmlns:c16="http://schemas.microsoft.com/office/drawing/2014/chart" uri="{C3380CC4-5D6E-409C-BE32-E72D297353CC}">
              <c16:uniqueId val="{0000001A-E3CD-48CA-B578-4D4019476CB6}"/>
            </c:ext>
          </c:extLst>
        </c:ser>
        <c:dLbls>
          <c:showLegendKey val="0"/>
          <c:showVal val="0"/>
          <c:showCatName val="0"/>
          <c:showSerName val="0"/>
          <c:showPercent val="0"/>
          <c:showBubbleSize val="0"/>
          <c:showLeaderLines val="1"/>
        </c:dLbls>
        <c:firstSliceAng val="154"/>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D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9094609261656"/>
          <c:y val="0.17965938633617717"/>
          <c:w val="0.64808315710662179"/>
          <c:h val="0.61354593474153329"/>
        </c:manualLayout>
      </c:layout>
      <c:doughnutChart>
        <c:varyColors val="1"/>
        <c:ser>
          <c:idx val="0"/>
          <c:order val="0"/>
          <c:tx>
            <c:strRef>
              <c:f>'[2]2.11.4'!$L$44</c:f>
              <c:strCache>
                <c:ptCount val="1"/>
                <c:pt idx="0">
                  <c:v>Participación</c:v>
                </c:pt>
              </c:strCache>
            </c:strRef>
          </c:tx>
          <c:spPr>
            <a:ln>
              <a:solidFill>
                <a:srgbClr val="595959"/>
              </a:solidFill>
            </a:ln>
          </c:spPr>
          <c:dPt>
            <c:idx val="0"/>
            <c:bubble3D val="0"/>
            <c:spPr>
              <a:solidFill>
                <a:schemeClr val="bg1"/>
              </a:solidFill>
              <a:ln w="19050">
                <a:solidFill>
                  <a:srgbClr val="595959"/>
                </a:solidFill>
              </a:ln>
              <a:effectLst/>
            </c:spPr>
            <c:extLst>
              <c:ext xmlns:c16="http://schemas.microsoft.com/office/drawing/2014/chart" uri="{C3380CC4-5D6E-409C-BE32-E72D297353CC}">
                <c16:uniqueId val="{00000001-351D-4DE7-95FB-18DA22B2742F}"/>
              </c:ext>
            </c:extLst>
          </c:dPt>
          <c:dPt>
            <c:idx val="1"/>
            <c:bubble3D val="0"/>
            <c:spPr>
              <a:solidFill>
                <a:srgbClr val="C00000"/>
              </a:solidFill>
              <a:ln w="19050">
                <a:solidFill>
                  <a:srgbClr val="595959"/>
                </a:solidFill>
              </a:ln>
              <a:effectLst/>
            </c:spPr>
            <c:extLst>
              <c:ext xmlns:c16="http://schemas.microsoft.com/office/drawing/2014/chart" uri="{C3380CC4-5D6E-409C-BE32-E72D297353CC}">
                <c16:uniqueId val="{00000003-351D-4DE7-95FB-18DA22B2742F}"/>
              </c:ext>
            </c:extLst>
          </c:dPt>
          <c:dPt>
            <c:idx val="2"/>
            <c:bubble3D val="0"/>
            <c:spPr>
              <a:solidFill>
                <a:schemeClr val="accent1"/>
              </a:solidFill>
              <a:ln w="19050">
                <a:solidFill>
                  <a:srgbClr val="595959"/>
                </a:solidFill>
              </a:ln>
              <a:effectLst/>
            </c:spPr>
            <c:extLst>
              <c:ext xmlns:c16="http://schemas.microsoft.com/office/drawing/2014/chart" uri="{C3380CC4-5D6E-409C-BE32-E72D297353CC}">
                <c16:uniqueId val="{00000005-351D-4DE7-95FB-18DA22B2742F}"/>
              </c:ext>
            </c:extLst>
          </c:dPt>
          <c:dPt>
            <c:idx val="3"/>
            <c:bubble3D val="0"/>
            <c:spPr>
              <a:solidFill>
                <a:schemeClr val="bg1">
                  <a:lumMod val="65000"/>
                </a:schemeClr>
              </a:solidFill>
              <a:ln w="19050">
                <a:solidFill>
                  <a:srgbClr val="595959"/>
                </a:solidFill>
              </a:ln>
              <a:effectLst/>
            </c:spPr>
            <c:extLst>
              <c:ext xmlns:c16="http://schemas.microsoft.com/office/drawing/2014/chart" uri="{C3380CC4-5D6E-409C-BE32-E72D297353CC}">
                <c16:uniqueId val="{00000007-351D-4DE7-95FB-18DA22B2742F}"/>
              </c:ext>
            </c:extLst>
          </c:dPt>
          <c:dPt>
            <c:idx val="4"/>
            <c:bubble3D val="0"/>
            <c:spPr>
              <a:solidFill>
                <a:srgbClr val="92D050"/>
              </a:solidFill>
              <a:ln w="19050">
                <a:solidFill>
                  <a:srgbClr val="595959"/>
                </a:solidFill>
              </a:ln>
              <a:effectLst/>
            </c:spPr>
            <c:extLst>
              <c:ext xmlns:c16="http://schemas.microsoft.com/office/drawing/2014/chart" uri="{C3380CC4-5D6E-409C-BE32-E72D297353CC}">
                <c16:uniqueId val="{00000009-351D-4DE7-95FB-18DA22B2742F}"/>
              </c:ext>
            </c:extLst>
          </c:dPt>
          <c:dPt>
            <c:idx val="5"/>
            <c:bubble3D val="0"/>
            <c:spPr>
              <a:solidFill>
                <a:schemeClr val="tx1"/>
              </a:solidFill>
              <a:ln w="19050">
                <a:solidFill>
                  <a:srgbClr val="595959"/>
                </a:solidFill>
              </a:ln>
              <a:effectLst/>
            </c:spPr>
            <c:extLst>
              <c:ext xmlns:c16="http://schemas.microsoft.com/office/drawing/2014/chart" uri="{C3380CC4-5D6E-409C-BE32-E72D297353CC}">
                <c16:uniqueId val="{0000000B-351D-4DE7-95FB-18DA22B2742F}"/>
              </c:ext>
            </c:extLst>
          </c:dPt>
          <c:dPt>
            <c:idx val="6"/>
            <c:bubble3D val="0"/>
            <c:spPr>
              <a:solidFill>
                <a:srgbClr val="FFFF00"/>
              </a:solidFill>
              <a:ln w="19050">
                <a:solidFill>
                  <a:srgbClr val="595959"/>
                </a:solidFill>
              </a:ln>
              <a:effectLst/>
            </c:spPr>
            <c:extLst>
              <c:ext xmlns:c16="http://schemas.microsoft.com/office/drawing/2014/chart" uri="{C3380CC4-5D6E-409C-BE32-E72D297353CC}">
                <c16:uniqueId val="{0000000D-351D-4DE7-95FB-18DA22B2742F}"/>
              </c:ext>
            </c:extLst>
          </c:dPt>
          <c:dPt>
            <c:idx val="7"/>
            <c:bubble3D val="0"/>
            <c:spPr>
              <a:solidFill>
                <a:srgbClr val="7030A0"/>
              </a:solidFill>
              <a:ln w="19050">
                <a:solidFill>
                  <a:srgbClr val="595959"/>
                </a:solidFill>
              </a:ln>
              <a:effectLst/>
            </c:spPr>
            <c:extLst>
              <c:ext xmlns:c16="http://schemas.microsoft.com/office/drawing/2014/chart" uri="{C3380CC4-5D6E-409C-BE32-E72D297353CC}">
                <c16:uniqueId val="{0000000F-351D-4DE7-95FB-18DA22B2742F}"/>
              </c:ext>
            </c:extLst>
          </c:dPt>
          <c:dPt>
            <c:idx val="8"/>
            <c:bubble3D val="0"/>
            <c:spPr>
              <a:solidFill>
                <a:srgbClr val="FFCC66"/>
              </a:solidFill>
              <a:ln w="19050">
                <a:solidFill>
                  <a:srgbClr val="595959"/>
                </a:solidFill>
              </a:ln>
              <a:effectLst/>
            </c:spPr>
            <c:extLst>
              <c:ext xmlns:c16="http://schemas.microsoft.com/office/drawing/2014/chart" uri="{C3380CC4-5D6E-409C-BE32-E72D297353CC}">
                <c16:uniqueId val="{00000011-351D-4DE7-95FB-18DA22B2742F}"/>
              </c:ext>
            </c:extLst>
          </c:dPt>
          <c:dPt>
            <c:idx val="9"/>
            <c:bubble3D val="0"/>
            <c:spPr>
              <a:solidFill>
                <a:schemeClr val="bg1">
                  <a:lumMod val="85000"/>
                </a:schemeClr>
              </a:solidFill>
              <a:ln w="19050">
                <a:solidFill>
                  <a:srgbClr val="595959"/>
                </a:solidFill>
              </a:ln>
              <a:effectLst/>
            </c:spPr>
            <c:extLst>
              <c:ext xmlns:c16="http://schemas.microsoft.com/office/drawing/2014/chart" uri="{C3380CC4-5D6E-409C-BE32-E72D297353CC}">
                <c16:uniqueId val="{00000013-351D-4DE7-95FB-18DA22B2742F}"/>
              </c:ext>
            </c:extLst>
          </c:dPt>
          <c:dPt>
            <c:idx val="10"/>
            <c:bubble3D val="0"/>
            <c:spPr>
              <a:solidFill>
                <a:srgbClr val="FFCC00"/>
              </a:solidFill>
              <a:ln w="19050">
                <a:solidFill>
                  <a:srgbClr val="595959"/>
                </a:solidFill>
              </a:ln>
              <a:effectLst/>
            </c:spPr>
            <c:extLst>
              <c:ext xmlns:c16="http://schemas.microsoft.com/office/drawing/2014/chart" uri="{C3380CC4-5D6E-409C-BE32-E72D297353CC}">
                <c16:uniqueId val="{00000015-351D-4DE7-95FB-18DA22B2742F}"/>
              </c:ext>
            </c:extLst>
          </c:dPt>
          <c:dPt>
            <c:idx val="11"/>
            <c:bubble3D val="0"/>
            <c:spPr>
              <a:solidFill>
                <a:srgbClr val="996633"/>
              </a:solidFill>
              <a:ln w="19050">
                <a:solidFill>
                  <a:srgbClr val="595959"/>
                </a:solidFill>
              </a:ln>
              <a:effectLst/>
            </c:spPr>
            <c:extLst>
              <c:ext xmlns:c16="http://schemas.microsoft.com/office/drawing/2014/chart" uri="{C3380CC4-5D6E-409C-BE32-E72D297353CC}">
                <c16:uniqueId val="{00000017-351D-4DE7-95FB-18DA22B2742F}"/>
              </c:ext>
            </c:extLst>
          </c:dPt>
          <c:dPt>
            <c:idx val="12"/>
            <c:bubble3D val="0"/>
            <c:spPr>
              <a:solidFill>
                <a:schemeClr val="accent6"/>
              </a:solidFill>
              <a:ln w="19050">
                <a:solidFill>
                  <a:srgbClr val="595959"/>
                </a:solidFill>
              </a:ln>
              <a:effectLst/>
            </c:spPr>
            <c:extLst>
              <c:ext xmlns:c16="http://schemas.microsoft.com/office/drawing/2014/chart" uri="{C3380CC4-5D6E-409C-BE32-E72D297353CC}">
                <c16:uniqueId val="{00000019-351D-4DE7-95FB-18DA22B2742F}"/>
              </c:ext>
            </c:extLst>
          </c:dPt>
          <c:dLbls>
            <c:dLbl>
              <c:idx val="0"/>
              <c:layout>
                <c:manualLayout>
                  <c:x val="-0.14898718183482881"/>
                  <c:y val="3.961800564995873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1D-4DE7-95FB-18DA22B2742F}"/>
                </c:ext>
              </c:extLst>
            </c:dLbl>
            <c:dLbl>
              <c:idx val="1"/>
              <c:layout>
                <c:manualLayout>
                  <c:x val="-0.12085881706647134"/>
                  <c:y val="-5.66801455305669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1D-4DE7-95FB-18DA22B2742F}"/>
                </c:ext>
              </c:extLst>
            </c:dLbl>
            <c:dLbl>
              <c:idx val="2"/>
              <c:layout>
                <c:manualLayout>
                  <c:x val="0.10399847217392715"/>
                  <c:y val="-7.11730132227199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1D-4DE7-95FB-18DA22B2742F}"/>
                </c:ext>
              </c:extLst>
            </c:dLbl>
            <c:dLbl>
              <c:idx val="3"/>
              <c:layout>
                <c:manualLayout>
                  <c:x val="0.10963651345907334"/>
                  <c:y val="-6.10634009708898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1D-4DE7-95FB-18DA22B2742F}"/>
                </c:ext>
              </c:extLst>
            </c:dLbl>
            <c:dLbl>
              <c:idx val="4"/>
              <c:layout>
                <c:manualLayout>
                  <c:x val="0.11051455777330159"/>
                  <c:y val="-1.58699667482550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1D-4DE7-95FB-18DA22B2742F}"/>
                </c:ext>
              </c:extLst>
            </c:dLbl>
            <c:dLbl>
              <c:idx val="5"/>
              <c:layout>
                <c:manualLayout>
                  <c:x val="0.12868449002014284"/>
                  <c:y val="1.614657087286836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1D-4DE7-95FB-18DA22B2742F}"/>
                </c:ext>
              </c:extLst>
            </c:dLbl>
            <c:dLbl>
              <c:idx val="6"/>
              <c:layout>
                <c:manualLayout>
                  <c:x val="0.15539095403772202"/>
                  <c:y val="3.19304691449190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51D-4DE7-95FB-18DA22B2742F}"/>
                </c:ext>
              </c:extLst>
            </c:dLbl>
            <c:dLbl>
              <c:idx val="7"/>
              <c:layout>
                <c:manualLayout>
                  <c:x val="0.18231312414922965"/>
                  <c:y val="6.901459472412246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51D-4DE7-95FB-18DA22B2742F}"/>
                </c:ext>
              </c:extLst>
            </c:dLbl>
            <c:dLbl>
              <c:idx val="8"/>
              <c:layout>
                <c:manualLayout>
                  <c:x val="0.16611272481418574"/>
                  <c:y val="9.14003002888258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51D-4DE7-95FB-18DA22B2742F}"/>
                </c:ext>
              </c:extLst>
            </c:dLbl>
            <c:dLbl>
              <c:idx val="9"/>
              <c:layout>
                <c:manualLayout>
                  <c:x val="0.17038893975462369"/>
                  <c:y val="0.1284712336388035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51D-4DE7-95FB-18DA22B2742F}"/>
                </c:ext>
              </c:extLst>
            </c:dLbl>
            <c:dLbl>
              <c:idx val="10"/>
              <c:layout>
                <c:manualLayout>
                  <c:x val="0.13647097601171956"/>
                  <c:y val="0.1702649630513644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51D-4DE7-95FB-18DA22B2742F}"/>
                </c:ext>
              </c:extLst>
            </c:dLbl>
            <c:dLbl>
              <c:idx val="11"/>
              <c:layout>
                <c:manualLayout>
                  <c:x val="2.5595851713847283E-2"/>
                  <c:y val="0.18505188269166353"/>
                </c:manualLayout>
              </c:layout>
              <c:tx>
                <c:rich>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Lucida Sans" panose="020B0602030504020204" pitchFamily="34" charset="0"/>
                        <a:ea typeface="+mn-ea"/>
                        <a:cs typeface="+mn-cs"/>
                      </a:defRPr>
                    </a:pPr>
                    <a:r>
                      <a:rPr lang="en-US"/>
                      <a:t>Marrón:</a:t>
                    </a:r>
                    <a:r>
                      <a:rPr lang="en-US" baseline="0"/>
                      <a:t> 0.9%</a:t>
                    </a:r>
                    <a:endParaRPr lang="en-US"/>
                  </a:p>
                </c:rich>
              </c:tx>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496835953758207"/>
                      <c:h val="0.14185535796789445"/>
                    </c:manualLayout>
                  </c15:layout>
                  <c15:showDataLabelsRange val="0"/>
                </c:ext>
                <c:ext xmlns:c16="http://schemas.microsoft.com/office/drawing/2014/chart" uri="{C3380CC4-5D6E-409C-BE32-E72D297353CC}">
                  <c16:uniqueId val="{00000017-351D-4DE7-95FB-18DA22B2742F}"/>
                </c:ext>
              </c:extLst>
            </c:dLbl>
            <c:dLbl>
              <c:idx val="12"/>
              <c:layout>
                <c:manualLayout>
                  <c:x val="-4.0521328526377257E-2"/>
                  <c:y val="0.20388348267664658"/>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Lucida Sans" panose="020B0602030504020204" pitchFamily="34" charset="0"/>
                      <a:ea typeface="+mn-ea"/>
                      <a:cs typeface="+mn-cs"/>
                    </a:defRPr>
                  </a:pPr>
                  <a:endParaRPr lang="es-DO"/>
                </a:p>
              </c:txPr>
              <c:showLegendKey val="0"/>
              <c:showVal val="1"/>
              <c:showCatName val="1"/>
              <c:showSerName val="0"/>
              <c:showPercent val="0"/>
              <c:showBubbleSize val="0"/>
              <c:extLst>
                <c:ext xmlns:c15="http://schemas.microsoft.com/office/drawing/2012/chart" uri="{CE6537A1-D6FC-4f65-9D91-7224C49458BB}">
                  <c15:layout>
                    <c:manualLayout>
                      <c:w val="0.10444550152798826"/>
                      <c:h val="0.11515339101576999"/>
                    </c:manualLayout>
                  </c15:layout>
                </c:ext>
                <c:ext xmlns:c16="http://schemas.microsoft.com/office/drawing/2014/chart" uri="{C3380CC4-5D6E-409C-BE32-E72D297353CC}">
                  <c16:uniqueId val="{00000019-351D-4DE7-95FB-18DA22B2742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Lucida Sans" panose="020B0602030504020204" pitchFamily="34" charset="0"/>
                    <a:ea typeface="+mn-ea"/>
                    <a:cs typeface="+mn-cs"/>
                  </a:defRPr>
                </a:pPr>
                <a:endParaRPr lang="es-DO"/>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'[2]2.11.4'!$K$45:$K$57</c:f>
              <c:strCache>
                <c:ptCount val="13"/>
                <c:pt idx="0">
                  <c:v>Blanco</c:v>
                </c:pt>
                <c:pt idx="1">
                  <c:v>Rojo</c:v>
                </c:pt>
                <c:pt idx="2">
                  <c:v>Azul</c:v>
                </c:pt>
                <c:pt idx="3">
                  <c:v>Gris</c:v>
                </c:pt>
                <c:pt idx="4">
                  <c:v>Verde</c:v>
                </c:pt>
                <c:pt idx="5">
                  <c:v>Negro</c:v>
                </c:pt>
                <c:pt idx="6">
                  <c:v>Amarillo</c:v>
                </c:pt>
                <c:pt idx="7">
                  <c:v>Otros</c:v>
                </c:pt>
                <c:pt idx="8">
                  <c:v>Crema</c:v>
                </c:pt>
                <c:pt idx="9">
                  <c:v>Plateado</c:v>
                </c:pt>
                <c:pt idx="10">
                  <c:v>Dorado</c:v>
                </c:pt>
                <c:pt idx="11">
                  <c:v>Marrón</c:v>
                </c:pt>
                <c:pt idx="12">
                  <c:v>Naranja</c:v>
                </c:pt>
              </c:strCache>
            </c:strRef>
          </c:cat>
          <c:val>
            <c:numRef>
              <c:f>'[2]2.11.4'!$L$45:$L$57</c:f>
              <c:numCache>
                <c:formatCode>General</c:formatCode>
                <c:ptCount val="13"/>
                <c:pt idx="0">
                  <c:v>0.48399318597753982</c:v>
                </c:pt>
                <c:pt idx="1">
                  <c:v>0.15360709640537296</c:v>
                </c:pt>
                <c:pt idx="2">
                  <c:v>0.11763588718495697</c:v>
                </c:pt>
                <c:pt idx="3">
                  <c:v>6.1683017506973248E-2</c:v>
                </c:pt>
                <c:pt idx="4">
                  <c:v>4.3604372331078618E-2</c:v>
                </c:pt>
                <c:pt idx="5">
                  <c:v>4.8074156208395523E-2</c:v>
                </c:pt>
                <c:pt idx="6">
                  <c:v>1.9893415797328874E-2</c:v>
                </c:pt>
                <c:pt idx="7">
                  <c:v>2.0117864172284269E-2</c:v>
                </c:pt>
                <c:pt idx="8">
                  <c:v>1.5013102413683295E-2</c:v>
                </c:pt>
                <c:pt idx="9">
                  <c:v>1.4167104692697562E-2</c:v>
                </c:pt>
                <c:pt idx="10">
                  <c:v>1.0836827949769605E-2</c:v>
                </c:pt>
                <c:pt idx="11">
                  <c:v>8.0168355464838338E-3</c:v>
                </c:pt>
                <c:pt idx="12">
                  <c:v>3.3571338134354414E-3</c:v>
                </c:pt>
              </c:numCache>
            </c:numRef>
          </c:val>
          <c:extLst>
            <c:ext xmlns:c16="http://schemas.microsoft.com/office/drawing/2014/chart" uri="{C3380CC4-5D6E-409C-BE32-E72D297353CC}">
              <c16:uniqueId val="{0000001A-351D-4DE7-95FB-18DA22B2742F}"/>
            </c:ext>
          </c:extLst>
        </c:ser>
        <c:dLbls>
          <c:showLegendKey val="0"/>
          <c:showVal val="0"/>
          <c:showCatName val="0"/>
          <c:showSerName val="0"/>
          <c:showPercent val="0"/>
          <c:showBubbleSize val="0"/>
          <c:showLeaderLines val="1"/>
        </c:dLbls>
        <c:firstSliceAng val="136"/>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D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7.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238038</xdr:colOff>
      <xdr:row>52</xdr:row>
      <xdr:rowOff>189851</xdr:rowOff>
    </xdr:to>
    <xdr:pic>
      <xdr:nvPicPr>
        <xdr:cNvPr id="2" name="Picture 1">
          <a:extLst>
            <a:ext uri="{FF2B5EF4-FFF2-40B4-BE49-F238E27FC236}">
              <a16:creationId xmlns:a16="http://schemas.microsoft.com/office/drawing/2014/main" id="{4D50D94B-AFC8-7CE2-9DC2-6A1745B81F78}"/>
            </a:ext>
          </a:extLst>
        </xdr:cNvPr>
        <xdr:cNvPicPr>
          <a:picLocks noChangeAspect="1"/>
        </xdr:cNvPicPr>
      </xdr:nvPicPr>
      <xdr:blipFill>
        <a:blip xmlns:r="http://schemas.openxmlformats.org/officeDocument/2006/relationships" r:embed="rId1"/>
        <a:stretch>
          <a:fillRect/>
        </a:stretch>
      </xdr:blipFill>
      <xdr:spPr>
        <a:xfrm>
          <a:off x="0" y="0"/>
          <a:ext cx="7791363" cy="100958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85725</xdr:colOff>
      <xdr:row>33</xdr:row>
      <xdr:rowOff>114300</xdr:rowOff>
    </xdr:from>
    <xdr:to>
      <xdr:col>10</xdr:col>
      <xdr:colOff>238125</xdr:colOff>
      <xdr:row>49</xdr:row>
      <xdr:rowOff>66675</xdr:rowOff>
    </xdr:to>
    <xdr:graphicFrame macro="">
      <xdr:nvGraphicFramePr>
        <xdr:cNvPr id="2" name="Chart 1">
          <a:extLst>
            <a:ext uri="{FF2B5EF4-FFF2-40B4-BE49-F238E27FC236}">
              <a16:creationId xmlns:a16="http://schemas.microsoft.com/office/drawing/2014/main" id="{463DD6F3-B91B-405C-AEE6-5FA8AAB1B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176600</xdr:colOff>
      <xdr:row>52</xdr:row>
      <xdr:rowOff>183754</xdr:rowOff>
    </xdr:to>
    <xdr:pic>
      <xdr:nvPicPr>
        <xdr:cNvPr id="2" name="Picture 1">
          <a:extLst>
            <a:ext uri="{FF2B5EF4-FFF2-40B4-BE49-F238E27FC236}">
              <a16:creationId xmlns:a16="http://schemas.microsoft.com/office/drawing/2014/main" id="{4F14BC46-4D33-916E-FA41-305A7746479D}"/>
            </a:ext>
          </a:extLst>
        </xdr:cNvPr>
        <xdr:cNvPicPr>
          <a:picLocks noChangeAspect="1"/>
        </xdr:cNvPicPr>
      </xdr:nvPicPr>
      <xdr:blipFill>
        <a:blip xmlns:r="http://schemas.openxmlformats.org/officeDocument/2006/relationships" r:embed="rId1"/>
        <a:stretch>
          <a:fillRect/>
        </a:stretch>
      </xdr:blipFill>
      <xdr:spPr>
        <a:xfrm>
          <a:off x="0" y="0"/>
          <a:ext cx="7760881" cy="100897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14</xdr:row>
      <xdr:rowOff>152400</xdr:rowOff>
    </xdr:from>
    <xdr:to>
      <xdr:col>12</xdr:col>
      <xdr:colOff>157028</xdr:colOff>
      <xdr:row>32</xdr:row>
      <xdr:rowOff>95250</xdr:rowOff>
    </xdr:to>
    <xdr:pic>
      <xdr:nvPicPr>
        <xdr:cNvPr id="3" name="Picture 2">
          <a:extLst>
            <a:ext uri="{FF2B5EF4-FFF2-40B4-BE49-F238E27FC236}">
              <a16:creationId xmlns:a16="http://schemas.microsoft.com/office/drawing/2014/main" id="{EBD42351-1452-965F-5179-56FFC778F5E1}"/>
            </a:ext>
          </a:extLst>
        </xdr:cNvPr>
        <xdr:cNvPicPr>
          <a:picLocks noChangeAspect="1"/>
        </xdr:cNvPicPr>
      </xdr:nvPicPr>
      <xdr:blipFill>
        <a:blip xmlns:r="http://schemas.openxmlformats.org/officeDocument/2006/relationships" r:embed="rId1"/>
        <a:stretch>
          <a:fillRect/>
        </a:stretch>
      </xdr:blipFill>
      <xdr:spPr>
        <a:xfrm>
          <a:off x="1095375" y="2638425"/>
          <a:ext cx="6233978" cy="2857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161925</xdr:colOff>
      <xdr:row>34</xdr:row>
      <xdr:rowOff>78890</xdr:rowOff>
    </xdr:from>
    <xdr:to>
      <xdr:col>8</xdr:col>
      <xdr:colOff>532742</xdr:colOff>
      <xdr:row>50</xdr:row>
      <xdr:rowOff>78332</xdr:rowOff>
    </xdr:to>
    <xdr:pic>
      <xdr:nvPicPr>
        <xdr:cNvPr id="3" name="Picture 2">
          <a:extLst>
            <a:ext uri="{FF2B5EF4-FFF2-40B4-BE49-F238E27FC236}">
              <a16:creationId xmlns:a16="http://schemas.microsoft.com/office/drawing/2014/main" id="{B546F3BA-87C9-12A6-CFA7-9940E0F2EBF8}"/>
            </a:ext>
          </a:extLst>
        </xdr:cNvPr>
        <xdr:cNvPicPr>
          <a:picLocks noChangeAspect="1"/>
        </xdr:cNvPicPr>
      </xdr:nvPicPr>
      <xdr:blipFill>
        <a:blip xmlns:r="http://schemas.openxmlformats.org/officeDocument/2006/relationships" r:embed="rId1"/>
        <a:stretch>
          <a:fillRect/>
        </a:stretch>
      </xdr:blipFill>
      <xdr:spPr>
        <a:xfrm>
          <a:off x="742950" y="6632090"/>
          <a:ext cx="5523842" cy="2590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465666</xdr:colOff>
      <xdr:row>8</xdr:row>
      <xdr:rowOff>73730</xdr:rowOff>
    </xdr:from>
    <xdr:to>
      <xdr:col>1</xdr:col>
      <xdr:colOff>6434576</xdr:colOff>
      <xdr:row>33</xdr:row>
      <xdr:rowOff>149967</xdr:rowOff>
    </xdr:to>
    <xdr:pic>
      <xdr:nvPicPr>
        <xdr:cNvPr id="2" name="Picture 1">
          <a:extLst>
            <a:ext uri="{FF2B5EF4-FFF2-40B4-BE49-F238E27FC236}">
              <a16:creationId xmlns:a16="http://schemas.microsoft.com/office/drawing/2014/main" id="{F4933879-DA5C-2FCE-01A9-CA8822C7C021}"/>
            </a:ext>
          </a:extLst>
        </xdr:cNvPr>
        <xdr:cNvPicPr>
          <a:picLocks noChangeAspect="1"/>
        </xdr:cNvPicPr>
      </xdr:nvPicPr>
      <xdr:blipFill>
        <a:blip xmlns:r="http://schemas.openxmlformats.org/officeDocument/2006/relationships" r:embed="rId1"/>
        <a:stretch>
          <a:fillRect/>
        </a:stretch>
      </xdr:blipFill>
      <xdr:spPr>
        <a:xfrm>
          <a:off x="465666" y="1671813"/>
          <a:ext cx="6550993" cy="4044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581025</xdr:colOff>
      <xdr:row>11</xdr:row>
      <xdr:rowOff>76200</xdr:rowOff>
    </xdr:from>
    <xdr:to>
      <xdr:col>7</xdr:col>
      <xdr:colOff>552163</xdr:colOff>
      <xdr:row>20</xdr:row>
      <xdr:rowOff>95065</xdr:rowOff>
    </xdr:to>
    <xdr:pic>
      <xdr:nvPicPr>
        <xdr:cNvPr id="2" name="Picture 1">
          <a:extLst>
            <a:ext uri="{FF2B5EF4-FFF2-40B4-BE49-F238E27FC236}">
              <a16:creationId xmlns:a16="http://schemas.microsoft.com/office/drawing/2014/main" id="{91650990-4697-42D8-9448-5214A0751C8A}"/>
            </a:ext>
          </a:extLst>
        </xdr:cNvPr>
        <xdr:cNvPicPr>
          <a:picLocks noChangeAspect="1"/>
        </xdr:cNvPicPr>
      </xdr:nvPicPr>
      <xdr:blipFill>
        <a:blip xmlns:r="http://schemas.openxmlformats.org/officeDocument/2006/relationships" r:embed="rId1"/>
        <a:stretch>
          <a:fillRect/>
        </a:stretch>
      </xdr:blipFill>
      <xdr:spPr>
        <a:xfrm>
          <a:off x="3600450" y="2505075"/>
          <a:ext cx="2295238" cy="1476190"/>
        </a:xfrm>
        <a:prstGeom prst="rect">
          <a:avLst/>
        </a:prstGeom>
      </xdr:spPr>
    </xdr:pic>
    <xdr:clientData/>
  </xdr:twoCellAnchor>
  <xdr:twoCellAnchor editAs="oneCell">
    <xdr:from>
      <xdr:col>0</xdr:col>
      <xdr:colOff>314325</xdr:colOff>
      <xdr:row>9</xdr:row>
      <xdr:rowOff>133351</xdr:rowOff>
    </xdr:from>
    <xdr:to>
      <xdr:col>4</xdr:col>
      <xdr:colOff>625702</xdr:colOff>
      <xdr:row>21</xdr:row>
      <xdr:rowOff>76200</xdr:rowOff>
    </xdr:to>
    <xdr:pic>
      <xdr:nvPicPr>
        <xdr:cNvPr id="4" name="Picture 3">
          <a:extLst>
            <a:ext uri="{FF2B5EF4-FFF2-40B4-BE49-F238E27FC236}">
              <a16:creationId xmlns:a16="http://schemas.microsoft.com/office/drawing/2014/main" id="{0D014F7F-9F38-80DD-6881-F7F2C70EEBBC}"/>
            </a:ext>
          </a:extLst>
        </xdr:cNvPr>
        <xdr:cNvPicPr>
          <a:picLocks noChangeAspect="1"/>
        </xdr:cNvPicPr>
      </xdr:nvPicPr>
      <xdr:blipFill>
        <a:blip xmlns:r="http://schemas.openxmlformats.org/officeDocument/2006/relationships" r:embed="rId2"/>
        <a:stretch>
          <a:fillRect/>
        </a:stretch>
      </xdr:blipFill>
      <xdr:spPr>
        <a:xfrm>
          <a:off x="314325" y="2238376"/>
          <a:ext cx="3378427" cy="18859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11</xdr:row>
      <xdr:rowOff>38099</xdr:rowOff>
    </xdr:from>
    <xdr:to>
      <xdr:col>6</xdr:col>
      <xdr:colOff>133350</xdr:colOff>
      <xdr:row>24</xdr:row>
      <xdr:rowOff>142873</xdr:rowOff>
    </xdr:to>
    <xdr:graphicFrame macro="">
      <xdr:nvGraphicFramePr>
        <xdr:cNvPr id="8" name="Chart 7">
          <a:extLst>
            <a:ext uri="{FF2B5EF4-FFF2-40B4-BE49-F238E27FC236}">
              <a16:creationId xmlns:a16="http://schemas.microsoft.com/office/drawing/2014/main" id="{4F44B702-B8A2-4C35-91C0-C480E176C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200025</xdr:colOff>
      <xdr:row>35</xdr:row>
      <xdr:rowOff>137672</xdr:rowOff>
    </xdr:from>
    <xdr:to>
      <xdr:col>11</xdr:col>
      <xdr:colOff>153983</xdr:colOff>
      <xdr:row>51</xdr:row>
      <xdr:rowOff>88618</xdr:rowOff>
    </xdr:to>
    <xdr:pic>
      <xdr:nvPicPr>
        <xdr:cNvPr id="4" name="Picture 3">
          <a:extLst>
            <a:ext uri="{FF2B5EF4-FFF2-40B4-BE49-F238E27FC236}">
              <a16:creationId xmlns:a16="http://schemas.microsoft.com/office/drawing/2014/main" id="{6C4C6054-0DC6-7AD9-0BC1-412344C8EC35}"/>
            </a:ext>
          </a:extLst>
        </xdr:cNvPr>
        <xdr:cNvPicPr>
          <a:picLocks noChangeAspect="1"/>
        </xdr:cNvPicPr>
      </xdr:nvPicPr>
      <xdr:blipFill>
        <a:blip xmlns:r="http://schemas.openxmlformats.org/officeDocument/2006/relationships" r:embed="rId2"/>
        <a:stretch>
          <a:fillRect/>
        </a:stretch>
      </xdr:blipFill>
      <xdr:spPr>
        <a:xfrm>
          <a:off x="1943100" y="7967222"/>
          <a:ext cx="4735508" cy="2427446"/>
        </a:xfrm>
        <a:prstGeom prst="rect">
          <a:avLst/>
        </a:prstGeom>
      </xdr:spPr>
    </xdr:pic>
    <xdr:clientData/>
  </xdr:twoCellAnchor>
  <xdr:twoCellAnchor>
    <xdr:from>
      <xdr:col>6</xdr:col>
      <xdr:colOff>28575</xdr:colOff>
      <xdr:row>11</xdr:row>
      <xdr:rowOff>133350</xdr:rowOff>
    </xdr:from>
    <xdr:to>
      <xdr:col>12</xdr:col>
      <xdr:colOff>76200</xdr:colOff>
      <xdr:row>24</xdr:row>
      <xdr:rowOff>38100</xdr:rowOff>
    </xdr:to>
    <xdr:graphicFrame macro="">
      <xdr:nvGraphicFramePr>
        <xdr:cNvPr id="3" name="Chart 2">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10</xdr:row>
      <xdr:rowOff>152401</xdr:rowOff>
    </xdr:from>
    <xdr:to>
      <xdr:col>5</xdr:col>
      <xdr:colOff>450850</xdr:colOff>
      <xdr:row>23</xdr:row>
      <xdr:rowOff>142876</xdr:rowOff>
    </xdr:to>
    <xdr:sp macro="" textlink="">
      <xdr:nvSpPr>
        <xdr:cNvPr id="5" name="Right Brace 4">
          <a:extLst>
            <a:ext uri="{FF2B5EF4-FFF2-40B4-BE49-F238E27FC236}">
              <a16:creationId xmlns:a16="http://schemas.microsoft.com/office/drawing/2014/main" id="{7D20C975-50C4-DAA7-9008-5968EF8A1471}"/>
            </a:ext>
          </a:extLst>
        </xdr:cNvPr>
        <xdr:cNvSpPr/>
      </xdr:nvSpPr>
      <xdr:spPr>
        <a:xfrm>
          <a:off x="3114675" y="2828926"/>
          <a:ext cx="241300" cy="2095500"/>
        </a:xfrm>
        <a:prstGeom prst="rightBrace">
          <a:avLst/>
        </a:prstGeom>
        <a:ln>
          <a:solidFill>
            <a:srgbClr val="595959"/>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DO"/>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409575</xdr:colOff>
      <xdr:row>32</xdr:row>
      <xdr:rowOff>33520</xdr:rowOff>
    </xdr:from>
    <xdr:to>
      <xdr:col>9</xdr:col>
      <xdr:colOff>514350</xdr:colOff>
      <xdr:row>48</xdr:row>
      <xdr:rowOff>114950</xdr:rowOff>
    </xdr:to>
    <xdr:pic>
      <xdr:nvPicPr>
        <xdr:cNvPr id="2" name="Picture 1">
          <a:extLst>
            <a:ext uri="{FF2B5EF4-FFF2-40B4-BE49-F238E27FC236}">
              <a16:creationId xmlns:a16="http://schemas.microsoft.com/office/drawing/2014/main" id="{4BE22732-5DF8-3250-34C6-0C073E155452}"/>
            </a:ext>
          </a:extLst>
        </xdr:cNvPr>
        <xdr:cNvPicPr>
          <a:picLocks noChangeAspect="1"/>
        </xdr:cNvPicPr>
      </xdr:nvPicPr>
      <xdr:blipFill>
        <a:blip xmlns:r="http://schemas.openxmlformats.org/officeDocument/2006/relationships" r:embed="rId1"/>
        <a:stretch>
          <a:fillRect/>
        </a:stretch>
      </xdr:blipFill>
      <xdr:spPr>
        <a:xfrm>
          <a:off x="847725" y="5767570"/>
          <a:ext cx="5067300" cy="267223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276226</xdr:colOff>
      <xdr:row>30</xdr:row>
      <xdr:rowOff>85725</xdr:rowOff>
    </xdr:from>
    <xdr:to>
      <xdr:col>9</xdr:col>
      <xdr:colOff>375707</xdr:colOff>
      <xdr:row>46</xdr:row>
      <xdr:rowOff>66675</xdr:rowOff>
    </xdr:to>
    <xdr:graphicFrame macro="">
      <xdr:nvGraphicFramePr>
        <xdr:cNvPr id="2" name="Chart 1">
          <a:extLst>
            <a:ext uri="{FF2B5EF4-FFF2-40B4-BE49-F238E27FC236}">
              <a16:creationId xmlns:a16="http://schemas.microsoft.com/office/drawing/2014/main" id="{DC0EC3DE-469E-44CC-8A22-D175860B5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200536</xdr:colOff>
      <xdr:row>32</xdr:row>
      <xdr:rowOff>66675</xdr:rowOff>
    </xdr:from>
    <xdr:to>
      <xdr:col>9</xdr:col>
      <xdr:colOff>239265</xdr:colOff>
      <xdr:row>48</xdr:row>
      <xdr:rowOff>47625</xdr:rowOff>
    </xdr:to>
    <xdr:pic>
      <xdr:nvPicPr>
        <xdr:cNvPr id="2" name="Picture 1">
          <a:extLst>
            <a:ext uri="{FF2B5EF4-FFF2-40B4-BE49-F238E27FC236}">
              <a16:creationId xmlns:a16="http://schemas.microsoft.com/office/drawing/2014/main" id="{5CB5DEF6-F809-54E9-CF2D-7824963DCA4D}"/>
            </a:ext>
          </a:extLst>
        </xdr:cNvPr>
        <xdr:cNvPicPr>
          <a:picLocks noChangeAspect="1"/>
        </xdr:cNvPicPr>
      </xdr:nvPicPr>
      <xdr:blipFill>
        <a:blip xmlns:r="http://schemas.openxmlformats.org/officeDocument/2006/relationships" r:embed="rId1"/>
        <a:stretch>
          <a:fillRect/>
        </a:stretch>
      </xdr:blipFill>
      <xdr:spPr>
        <a:xfrm>
          <a:off x="1238761" y="5591175"/>
          <a:ext cx="4563104" cy="2571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giifileserver.dgii.local\UNIDAD_F\EstudiosEco\Secci&#243;n%20de%20Estad&#237;sticas\Boletines\Bolet&#237;n%20Parque%20Vehicular\2023\Archivos%20de%20trabajo\Data%20por%20tipo%20de%20persona%202023.xlsx" TargetMode="External"/><Relationship Id="rId1" Type="http://schemas.openxmlformats.org/officeDocument/2006/relationships/externalLinkPath" Target="file:///\\dgiifileserver.dgii.local\UNIDAD_F\EstudiosEco\Secci&#243;n%20de%20Estad&#237;sticas\Boletines\Bolet&#237;n%20Parque%20Vehicular\2023\Archivos%20de%20trabajo\Data%20por%20tipo%20de%20persona%20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giifileserver.dgii.local\UNIDAD_F\EstudiosEco\Secci&#243;n%20de%20Estad&#237;sticas\Boletines\Bolet&#237;n%20Parque%20Vehicular\2023\Archivos%20de%20trabajo\Data%20Parque%20Vehicular%202023.xlsx" TargetMode="External"/><Relationship Id="rId1" Type="http://schemas.openxmlformats.org/officeDocument/2006/relationships/externalLinkPath" Target="file:///\\dgiifileserver.dgii.local\UNIDAD_F\EstudiosEco\Secci&#243;n%20de%20Estad&#237;sticas\Boletines\Bolet&#237;n%20Parque%20Vehicular\2023\Archivos%20de%20trabajo\Data%20Parque%20Vehicular%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anterior"/>
      <sheetName val="Data nueva"/>
      <sheetName val="Provincia-Cuadro 2.3.1"/>
      <sheetName val="Sheet2"/>
      <sheetName val="Mapa Provincia CB"/>
      <sheetName val="Mapa Provincias 2.3.1"/>
      <sheetName val="Sheet3"/>
      <sheetName val="Tipo de persona 2.4.1"/>
      <sheetName val="2.4.2 Provincia-tipo de persona"/>
      <sheetName val="Por género 2.5.1"/>
      <sheetName val="Provincia por género 2.6.1"/>
      <sheetName val="2.7.1 Edad"/>
      <sheetName val="Provincia por género 2.6.1 (2)"/>
    </sheetNames>
    <sheetDataSet>
      <sheetData sheetId="0" refreshError="1"/>
      <sheetData sheetId="1" refreshError="1"/>
      <sheetData sheetId="2" refreshError="1"/>
      <sheetData sheetId="3" refreshError="1"/>
      <sheetData sheetId="4" refreshError="1"/>
      <sheetData sheetId="5" refreshError="1"/>
      <sheetData sheetId="6"/>
      <sheetData sheetId="7">
        <row r="44">
          <cell r="B44" t="str">
            <v>Personas Físicas</v>
          </cell>
          <cell r="C44" t="str">
            <v>Personas Jurídicas</v>
          </cell>
        </row>
        <row r="53">
          <cell r="B53">
            <v>0.7439470428616074</v>
          </cell>
          <cell r="C53">
            <v>0.25605295713839266</v>
          </cell>
        </row>
      </sheetData>
      <sheetData sheetId="8" refreshError="1"/>
      <sheetData sheetId="9" refreshError="1"/>
      <sheetData sheetId="10" refreshError="1"/>
      <sheetData sheetId="11">
        <row r="35">
          <cell r="B35" t="str">
            <v>Femenino</v>
          </cell>
        </row>
        <row r="45">
          <cell r="A45" t="str">
            <v>Menos de 25</v>
          </cell>
          <cell r="B45">
            <v>2.693282511557471E-2</v>
          </cell>
        </row>
        <row r="46">
          <cell r="A46" t="str">
            <v xml:space="preserve">Entre 26-35 </v>
          </cell>
          <cell r="B46">
            <v>0.17531452455396879</v>
          </cell>
        </row>
        <row r="47">
          <cell r="A47" t="str">
            <v>Entre 36-45</v>
          </cell>
          <cell r="B47">
            <v>0.23659765093578997</v>
          </cell>
        </row>
        <row r="48">
          <cell r="A48" t="str">
            <v>Entre 46-55</v>
          </cell>
          <cell r="B48">
            <v>0.238247445041393</v>
          </cell>
        </row>
        <row r="49">
          <cell r="A49" t="str">
            <v>56 o más</v>
          </cell>
          <cell r="B49">
            <v>0.32290755435327351</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adro 4.1 y 4.2"/>
      <sheetName val="3.1 Traspasos"/>
      <sheetName val="2.11.4"/>
      <sheetName val="2.11.3"/>
      <sheetName val="Sheet2"/>
      <sheetName val="2.11.2"/>
      <sheetName val="Sheet3"/>
      <sheetName val="2.11.1"/>
      <sheetName val="2.10.8 y 2.10.9"/>
      <sheetName val="2.10.6 y 2.10.7"/>
      <sheetName val="2.10.4  2.10.5"/>
      <sheetName val="2.10.2 2.10.3"/>
      <sheetName val="2.10.1 (2)"/>
      <sheetName val="2.10.1"/>
      <sheetName val="2.9.1"/>
      <sheetName val=" 2.8.1"/>
      <sheetName val="grafica 2.2.1"/>
      <sheetName val="Cuadro2.2.1"/>
      <sheetName val="Grafica 2.1.1"/>
      <sheetName val="Pivot"/>
      <sheetName val="data 1 al 06.02.24"/>
      <sheetName val="Sheet6"/>
      <sheetName val="Correcion marcas"/>
      <sheetName val="Pivot marcas"/>
      <sheetName val="2.10.1 (3)"/>
    </sheetNames>
    <sheetDataSet>
      <sheetData sheetId="0"/>
      <sheetData sheetId="1"/>
      <sheetData sheetId="2">
        <row r="44">
          <cell r="L44" t="str">
            <v>Participación</v>
          </cell>
        </row>
        <row r="45">
          <cell r="K45" t="str">
            <v>Blanco</v>
          </cell>
          <cell r="L45">
            <v>0.48399318597753982</v>
          </cell>
        </row>
        <row r="46">
          <cell r="K46" t="str">
            <v>Rojo</v>
          </cell>
          <cell r="L46">
            <v>0.15360709640537296</v>
          </cell>
        </row>
        <row r="47">
          <cell r="K47" t="str">
            <v>Azul</v>
          </cell>
          <cell r="L47">
            <v>0.11763588718495697</v>
          </cell>
        </row>
        <row r="48">
          <cell r="K48" t="str">
            <v>Gris</v>
          </cell>
          <cell r="L48">
            <v>6.1683017506973248E-2</v>
          </cell>
        </row>
        <row r="49">
          <cell r="K49" t="str">
            <v>Verde</v>
          </cell>
          <cell r="L49">
            <v>4.3604372331078618E-2</v>
          </cell>
        </row>
        <row r="50">
          <cell r="K50" t="str">
            <v>Negro</v>
          </cell>
          <cell r="L50">
            <v>4.8074156208395523E-2</v>
          </cell>
        </row>
        <row r="51">
          <cell r="K51" t="str">
            <v>Amarillo</v>
          </cell>
          <cell r="L51">
            <v>1.9893415797328874E-2</v>
          </cell>
        </row>
        <row r="52">
          <cell r="K52" t="str">
            <v>Otros</v>
          </cell>
          <cell r="L52">
            <v>2.0117864172284269E-2</v>
          </cell>
        </row>
        <row r="53">
          <cell r="K53" t="str">
            <v>Crema</v>
          </cell>
          <cell r="L53">
            <v>1.5013102413683295E-2</v>
          </cell>
        </row>
        <row r="54">
          <cell r="K54" t="str">
            <v>Plateado</v>
          </cell>
          <cell r="L54">
            <v>1.4167104692697562E-2</v>
          </cell>
        </row>
        <row r="55">
          <cell r="K55" t="str">
            <v>Dorado</v>
          </cell>
          <cell r="L55">
            <v>1.0836827949769605E-2</v>
          </cell>
        </row>
        <row r="56">
          <cell r="K56" t="str">
            <v>Marrón</v>
          </cell>
          <cell r="L56">
            <v>8.0168355464838338E-3</v>
          </cell>
        </row>
        <row r="57">
          <cell r="K57" t="str">
            <v>Naranja</v>
          </cell>
          <cell r="L57">
            <v>3.3571338134354414E-3</v>
          </cell>
        </row>
      </sheetData>
      <sheetData sheetId="3"/>
      <sheetData sheetId="4"/>
      <sheetData sheetId="5">
        <row r="43">
          <cell r="N43" t="str">
            <v>Participación</v>
          </cell>
        </row>
        <row r="44">
          <cell r="M44" t="str">
            <v>Blanco</v>
          </cell>
          <cell r="N44">
            <v>0.48447100412423194</v>
          </cell>
        </row>
        <row r="45">
          <cell r="M45" t="str">
            <v>Gris</v>
          </cell>
          <cell r="N45">
            <v>0.13325324620670131</v>
          </cell>
        </row>
        <row r="46">
          <cell r="M46" t="str">
            <v>Azul</v>
          </cell>
          <cell r="N46">
            <v>8.1994934616767795E-2</v>
          </cell>
        </row>
        <row r="47">
          <cell r="M47" t="str">
            <v>Rojo</v>
          </cell>
          <cell r="N47">
            <v>5.4823974106862752E-2</v>
          </cell>
        </row>
        <row r="48">
          <cell r="M48" t="str">
            <v>Verde</v>
          </cell>
          <cell r="N48">
            <v>4.6552555263943196E-2</v>
          </cell>
        </row>
        <row r="49">
          <cell r="M49" t="str">
            <v>Amarillo</v>
          </cell>
          <cell r="N49">
            <v>4.7815075253843035E-2</v>
          </cell>
        </row>
        <row r="50">
          <cell r="M50" t="str">
            <v>Otros</v>
          </cell>
          <cell r="N50">
            <v>3.298620409974673E-2</v>
          </cell>
        </row>
        <row r="51">
          <cell r="M51" t="str">
            <v>Crema</v>
          </cell>
          <cell r="N51">
            <v>2.795907904905464E-2</v>
          </cell>
        </row>
        <row r="52">
          <cell r="M52" t="str">
            <v>Dorado</v>
          </cell>
          <cell r="N52">
            <v>2.7982033957961911E-2</v>
          </cell>
        </row>
        <row r="53">
          <cell r="M53" t="str">
            <v>Marrón</v>
          </cell>
          <cell r="N53">
            <v>1.4721748245862377E-2</v>
          </cell>
        </row>
        <row r="54">
          <cell r="M54" t="str">
            <v>Negro</v>
          </cell>
          <cell r="N54">
            <v>2.2526417274334118E-2</v>
          </cell>
        </row>
        <row r="55">
          <cell r="M55" t="str">
            <v>Plateado</v>
          </cell>
          <cell r="N55">
            <v>2.4171519079355119E-2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gii.gov.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T18" sqref="T18"/>
    </sheetView>
  </sheetViews>
  <sheetFormatPr baseColWidth="10" defaultColWidth="8.710937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1905D-9983-4DC9-BC49-0565DEA4A2D0}">
  <dimension ref="B2:I48"/>
  <sheetViews>
    <sheetView showGridLines="0" workbookViewId="0">
      <selection activeCell="E15" sqref="E15"/>
    </sheetView>
  </sheetViews>
  <sheetFormatPr baseColWidth="10" defaultColWidth="8.7109375" defaultRowHeight="12.75" x14ac:dyDescent="0.2"/>
  <cols>
    <col min="1" max="2" width="8.7109375" style="38"/>
    <col min="3" max="3" width="26.28515625" style="38" customWidth="1"/>
    <col min="4" max="5" width="16.140625" style="38" customWidth="1"/>
    <col min="6" max="6" width="11.5703125" style="38" customWidth="1"/>
    <col min="7" max="7" width="12.7109375" style="38" customWidth="1"/>
    <col min="8" max="16384" width="8.7109375" style="38"/>
  </cols>
  <sheetData>
    <row r="2" spans="2:9" x14ac:dyDescent="0.2">
      <c r="B2" s="70"/>
    </row>
    <row r="3" spans="2:9" ht="74.25" customHeight="1" x14ac:dyDescent="0.2">
      <c r="B3" s="238" t="s">
        <v>416</v>
      </c>
      <c r="C3" s="238"/>
      <c r="D3" s="238"/>
      <c r="E3" s="238"/>
      <c r="F3" s="238"/>
      <c r="G3" s="238"/>
      <c r="H3" s="49"/>
      <c r="I3" s="49"/>
    </row>
    <row r="5" spans="2:9" x14ac:dyDescent="0.2">
      <c r="C5" s="231" t="s">
        <v>310</v>
      </c>
      <c r="D5" s="231"/>
      <c r="E5" s="231"/>
      <c r="F5" s="231"/>
      <c r="G5" s="231"/>
    </row>
    <row r="6" spans="2:9" x14ac:dyDescent="0.2">
      <c r="B6" s="59"/>
      <c r="C6" s="231" t="s">
        <v>311</v>
      </c>
      <c r="D6" s="231"/>
      <c r="E6" s="231"/>
      <c r="F6" s="231"/>
      <c r="G6" s="231"/>
    </row>
    <row r="7" spans="2:9" x14ac:dyDescent="0.2">
      <c r="C7" s="232" t="s">
        <v>308</v>
      </c>
      <c r="D7" s="232"/>
      <c r="E7" s="232"/>
      <c r="F7" s="232"/>
      <c r="G7" s="232"/>
    </row>
    <row r="8" spans="2:9" ht="5.25" customHeight="1" x14ac:dyDescent="0.2"/>
    <row r="9" spans="2:9" ht="13.5" customHeight="1" x14ac:dyDescent="0.25">
      <c r="C9" s="220" t="s">
        <v>0</v>
      </c>
      <c r="D9" s="65" t="s">
        <v>427</v>
      </c>
      <c r="E9" s="65" t="s">
        <v>428</v>
      </c>
      <c r="F9" s="221" t="s">
        <v>2</v>
      </c>
      <c r="G9"/>
    </row>
    <row r="10" spans="2:9" ht="15" x14ac:dyDescent="0.25">
      <c r="C10" s="59" t="s">
        <v>11</v>
      </c>
      <c r="D10" s="48">
        <v>64967</v>
      </c>
      <c r="E10" s="48">
        <v>6987</v>
      </c>
      <c r="F10" s="48">
        <v>71954</v>
      </c>
      <c r="G10"/>
    </row>
    <row r="11" spans="2:9" ht="13.5" customHeight="1" x14ac:dyDescent="0.25">
      <c r="C11" s="59" t="s">
        <v>12</v>
      </c>
      <c r="D11" s="48">
        <v>14959</v>
      </c>
      <c r="E11" s="48">
        <v>1456</v>
      </c>
      <c r="F11" s="48">
        <v>16415</v>
      </c>
      <c r="G11"/>
    </row>
    <row r="12" spans="2:9" ht="13.5" customHeight="1" x14ac:dyDescent="0.25">
      <c r="C12" s="59" t="s">
        <v>13</v>
      </c>
      <c r="D12" s="48">
        <v>50267</v>
      </c>
      <c r="E12" s="48">
        <v>9606</v>
      </c>
      <c r="F12" s="48">
        <v>59873</v>
      </c>
      <c r="G12"/>
    </row>
    <row r="13" spans="2:9" ht="13.5" customHeight="1" x14ac:dyDescent="0.25">
      <c r="C13" s="59" t="s">
        <v>14</v>
      </c>
      <c r="D13" s="48">
        <v>22487</v>
      </c>
      <c r="E13" s="48">
        <v>11610</v>
      </c>
      <c r="F13" s="48">
        <v>34097</v>
      </c>
      <c r="G13"/>
    </row>
    <row r="14" spans="2:9" ht="13.5" customHeight="1" x14ac:dyDescent="0.25">
      <c r="C14" s="59" t="s">
        <v>15</v>
      </c>
      <c r="D14" s="48">
        <v>1151059</v>
      </c>
      <c r="E14" s="48">
        <v>603449</v>
      </c>
      <c r="F14" s="48">
        <v>1754508</v>
      </c>
      <c r="G14"/>
    </row>
    <row r="15" spans="2:9" ht="13.5" customHeight="1" x14ac:dyDescent="0.25">
      <c r="C15" s="59" t="s">
        <v>16</v>
      </c>
      <c r="D15" s="48">
        <v>133116</v>
      </c>
      <c r="E15" s="48">
        <v>40800</v>
      </c>
      <c r="F15" s="48">
        <v>173916</v>
      </c>
      <c r="G15"/>
    </row>
    <row r="16" spans="2:9" ht="13.5" customHeight="1" x14ac:dyDescent="0.25">
      <c r="C16" s="59" t="s">
        <v>17</v>
      </c>
      <c r="D16" s="48">
        <v>25392</v>
      </c>
      <c r="E16" s="48">
        <v>3349</v>
      </c>
      <c r="F16" s="48">
        <v>28741</v>
      </c>
      <c r="G16"/>
    </row>
    <row r="17" spans="3:7" ht="13.5" customHeight="1" x14ac:dyDescent="0.25">
      <c r="C17" s="59" t="s">
        <v>18</v>
      </c>
      <c r="D17" s="48">
        <v>7228</v>
      </c>
      <c r="E17" s="48">
        <v>130</v>
      </c>
      <c r="F17" s="48">
        <v>7358</v>
      </c>
      <c r="G17"/>
    </row>
    <row r="18" spans="3:7" ht="13.5" customHeight="1" x14ac:dyDescent="0.25">
      <c r="C18" s="59" t="s">
        <v>19</v>
      </c>
      <c r="D18" s="48">
        <v>114231</v>
      </c>
      <c r="E18" s="48">
        <v>15516</v>
      </c>
      <c r="F18" s="48">
        <v>129747</v>
      </c>
      <c r="G18"/>
    </row>
    <row r="19" spans="3:7" ht="13.5" customHeight="1" x14ac:dyDescent="0.25">
      <c r="C19" s="59" t="s">
        <v>20</v>
      </c>
      <c r="D19" s="48">
        <v>27236</v>
      </c>
      <c r="E19" s="48">
        <v>3735</v>
      </c>
      <c r="F19" s="48">
        <v>30971</v>
      </c>
      <c r="G19"/>
    </row>
    <row r="20" spans="3:7" ht="13.5" customHeight="1" x14ac:dyDescent="0.25">
      <c r="C20" s="59" t="s">
        <v>21</v>
      </c>
      <c r="D20" s="48">
        <v>53114</v>
      </c>
      <c r="E20" s="48">
        <v>13990</v>
      </c>
      <c r="F20" s="48">
        <v>67104</v>
      </c>
      <c r="G20"/>
    </row>
    <row r="21" spans="3:7" ht="13.5" customHeight="1" x14ac:dyDescent="0.25">
      <c r="C21" s="59" t="s">
        <v>22</v>
      </c>
      <c r="D21" s="48">
        <v>6318</v>
      </c>
      <c r="E21" s="48">
        <v>104</v>
      </c>
      <c r="F21" s="48">
        <v>6422</v>
      </c>
      <c r="G21"/>
    </row>
    <row r="22" spans="3:7" ht="13.5" customHeight="1" x14ac:dyDescent="0.25">
      <c r="C22" s="59" t="s">
        <v>23</v>
      </c>
      <c r="D22" s="48">
        <v>141682</v>
      </c>
      <c r="E22" s="48">
        <v>44315</v>
      </c>
      <c r="F22" s="48">
        <v>185997</v>
      </c>
      <c r="G22"/>
    </row>
    <row r="23" spans="3:7" ht="13.5" customHeight="1" x14ac:dyDescent="0.25">
      <c r="C23" s="59" t="s">
        <v>24</v>
      </c>
      <c r="D23" s="48">
        <v>105500</v>
      </c>
      <c r="E23" s="48">
        <v>64180</v>
      </c>
      <c r="F23" s="48">
        <v>169680</v>
      </c>
      <c r="G23"/>
    </row>
    <row r="24" spans="3:7" ht="13.5" customHeight="1" x14ac:dyDescent="0.25">
      <c r="C24" s="59" t="s">
        <v>25</v>
      </c>
      <c r="D24" s="48">
        <v>248268</v>
      </c>
      <c r="E24" s="48">
        <v>63906</v>
      </c>
      <c r="F24" s="48">
        <v>312174</v>
      </c>
      <c r="G24"/>
    </row>
    <row r="25" spans="3:7" ht="13.5" customHeight="1" x14ac:dyDescent="0.25">
      <c r="C25" s="59" t="s">
        <v>26</v>
      </c>
      <c r="D25" s="48">
        <v>77040</v>
      </c>
      <c r="E25" s="48">
        <v>13777</v>
      </c>
      <c r="F25" s="48">
        <v>90817</v>
      </c>
      <c r="G25"/>
    </row>
    <row r="26" spans="3:7" ht="13.5" customHeight="1" x14ac:dyDescent="0.25">
      <c r="C26" s="59" t="s">
        <v>27</v>
      </c>
      <c r="D26" s="48">
        <v>86774</v>
      </c>
      <c r="E26" s="48">
        <v>24178</v>
      </c>
      <c r="F26" s="48">
        <v>110952</v>
      </c>
      <c r="G26"/>
    </row>
    <row r="27" spans="3:7" ht="13.5" customHeight="1" x14ac:dyDescent="0.25">
      <c r="C27" s="59" t="s">
        <v>28</v>
      </c>
      <c r="D27" s="48">
        <v>39173</v>
      </c>
      <c r="E27" s="48">
        <v>1897</v>
      </c>
      <c r="F27" s="48">
        <v>41070</v>
      </c>
      <c r="G27"/>
    </row>
    <row r="28" spans="3:7" ht="13.5" customHeight="1" x14ac:dyDescent="0.25">
      <c r="C28" s="59" t="s">
        <v>29</v>
      </c>
      <c r="D28" s="48">
        <v>48885</v>
      </c>
      <c r="E28" s="48">
        <v>83402</v>
      </c>
      <c r="F28" s="48">
        <v>132287</v>
      </c>
      <c r="G28"/>
    </row>
    <row r="29" spans="3:7" ht="13.5" customHeight="1" x14ac:dyDescent="0.25">
      <c r="C29" s="59" t="s">
        <v>30</v>
      </c>
      <c r="D29" s="48">
        <v>5460</v>
      </c>
      <c r="E29" s="48">
        <v>99</v>
      </c>
      <c r="F29" s="48">
        <v>5559</v>
      </c>
      <c r="G29"/>
    </row>
    <row r="30" spans="3:7" ht="13.5" customHeight="1" x14ac:dyDescent="0.25">
      <c r="C30" s="59" t="s">
        <v>31</v>
      </c>
      <c r="D30" s="48">
        <v>80361</v>
      </c>
      <c r="E30" s="48">
        <v>12543</v>
      </c>
      <c r="F30" s="48">
        <v>92904</v>
      </c>
      <c r="G30"/>
    </row>
    <row r="31" spans="3:7" ht="13.5" customHeight="1" x14ac:dyDescent="0.25">
      <c r="C31" s="59" t="s">
        <v>32</v>
      </c>
      <c r="D31" s="48">
        <v>140108</v>
      </c>
      <c r="E31" s="48">
        <v>13304</v>
      </c>
      <c r="F31" s="48">
        <v>153412</v>
      </c>
      <c r="G31"/>
    </row>
    <row r="32" spans="3:7" ht="13.5" customHeight="1" x14ac:dyDescent="0.25">
      <c r="C32" s="59" t="s">
        <v>33</v>
      </c>
      <c r="D32" s="48">
        <v>44194</v>
      </c>
      <c r="E32" s="48">
        <v>2655</v>
      </c>
      <c r="F32" s="48">
        <v>46849</v>
      </c>
      <c r="G32"/>
    </row>
    <row r="33" spans="3:7" ht="13.5" customHeight="1" x14ac:dyDescent="0.25">
      <c r="C33" s="59" t="s">
        <v>34</v>
      </c>
      <c r="D33" s="48">
        <v>178671</v>
      </c>
      <c r="E33" s="48">
        <v>76928</v>
      </c>
      <c r="F33" s="48">
        <v>255599</v>
      </c>
      <c r="G33"/>
    </row>
    <row r="34" spans="3:7" ht="13.5" customHeight="1" x14ac:dyDescent="0.25">
      <c r="C34" s="59" t="s">
        <v>35</v>
      </c>
      <c r="D34" s="48">
        <v>18897</v>
      </c>
      <c r="E34" s="48">
        <v>1314</v>
      </c>
      <c r="F34" s="48">
        <v>20211</v>
      </c>
      <c r="G34"/>
    </row>
    <row r="35" spans="3:7" ht="13.5" customHeight="1" x14ac:dyDescent="0.25">
      <c r="C35" s="59" t="s">
        <v>284</v>
      </c>
      <c r="D35" s="48">
        <v>76674</v>
      </c>
      <c r="E35" s="48">
        <v>4148</v>
      </c>
      <c r="F35" s="48">
        <v>80822</v>
      </c>
      <c r="G35"/>
    </row>
    <row r="36" spans="3:7" ht="13.5" customHeight="1" x14ac:dyDescent="0.25">
      <c r="C36" s="59" t="s">
        <v>36</v>
      </c>
      <c r="D36" s="48">
        <v>112905</v>
      </c>
      <c r="E36" s="48">
        <v>28094</v>
      </c>
      <c r="F36" s="48">
        <v>140999</v>
      </c>
      <c r="G36"/>
    </row>
    <row r="37" spans="3:7" ht="13.5" customHeight="1" x14ac:dyDescent="0.25">
      <c r="C37" s="59" t="s">
        <v>37</v>
      </c>
      <c r="D37" s="48">
        <v>59552</v>
      </c>
      <c r="E37" s="48">
        <v>4710</v>
      </c>
      <c r="F37" s="48">
        <v>64262</v>
      </c>
      <c r="G37"/>
    </row>
    <row r="38" spans="3:7" ht="13.5" customHeight="1" x14ac:dyDescent="0.25">
      <c r="C38" s="59" t="s">
        <v>60</v>
      </c>
      <c r="D38" s="48">
        <v>388662</v>
      </c>
      <c r="E38" s="48">
        <v>71575</v>
      </c>
      <c r="F38" s="48">
        <v>460237</v>
      </c>
      <c r="G38"/>
    </row>
    <row r="39" spans="3:7" ht="13.5" customHeight="1" x14ac:dyDescent="0.25">
      <c r="C39" s="59" t="s">
        <v>38</v>
      </c>
      <c r="D39" s="48">
        <v>21844</v>
      </c>
      <c r="E39" s="48">
        <v>1842</v>
      </c>
      <c r="F39" s="48">
        <v>23686</v>
      </c>
      <c r="G39"/>
    </row>
    <row r="40" spans="3:7" ht="13.5" customHeight="1" x14ac:dyDescent="0.25">
      <c r="C40" s="59" t="s">
        <v>39</v>
      </c>
      <c r="D40" s="48">
        <v>702593</v>
      </c>
      <c r="E40" s="48">
        <v>229433</v>
      </c>
      <c r="F40" s="48">
        <v>932026</v>
      </c>
      <c r="G40"/>
    </row>
    <row r="41" spans="3:7" ht="13.5" customHeight="1" x14ac:dyDescent="0.25">
      <c r="C41" s="59" t="s">
        <v>40</v>
      </c>
      <c r="D41" s="48">
        <v>74046</v>
      </c>
      <c r="E41" s="48">
        <v>34441</v>
      </c>
      <c r="F41" s="48">
        <v>108487</v>
      </c>
      <c r="G41"/>
    </row>
    <row r="42" spans="3:7" ht="13.5" customHeight="1" x14ac:dyDescent="0.25">
      <c r="C42" s="32" t="s">
        <v>2</v>
      </c>
      <c r="D42" s="222">
        <v>4321663</v>
      </c>
      <c r="E42" s="222">
        <v>1487473</v>
      </c>
      <c r="F42" s="223">
        <v>5809136</v>
      </c>
      <c r="G42"/>
    </row>
    <row r="43" spans="3:7" x14ac:dyDescent="0.2">
      <c r="C43" s="106" t="s">
        <v>306</v>
      </c>
      <c r="D43" s="106"/>
      <c r="E43" s="106"/>
      <c r="F43" s="106"/>
    </row>
    <row r="44" spans="3:7" ht="25.5" customHeight="1" x14ac:dyDescent="0.2">
      <c r="C44" s="244" t="s">
        <v>206</v>
      </c>
      <c r="D44" s="244"/>
      <c r="E44" s="244"/>
      <c r="F44" s="244"/>
    </row>
    <row r="45" spans="3:7" x14ac:dyDescent="0.2">
      <c r="C45" s="106" t="s">
        <v>49</v>
      </c>
      <c r="D45" s="106"/>
      <c r="E45" s="106"/>
      <c r="F45" s="106"/>
    </row>
    <row r="46" spans="3:7" x14ac:dyDescent="0.2">
      <c r="C46" s="106" t="s">
        <v>50</v>
      </c>
      <c r="D46" s="106"/>
      <c r="E46" s="106"/>
      <c r="F46" s="106"/>
    </row>
    <row r="47" spans="3:7" x14ac:dyDescent="0.2">
      <c r="C47" s="106" t="s">
        <v>58</v>
      </c>
      <c r="D47" s="106"/>
      <c r="E47" s="106"/>
      <c r="F47" s="106"/>
    </row>
    <row r="48" spans="3:7" x14ac:dyDescent="0.2">
      <c r="C48" s="106" t="s">
        <v>44</v>
      </c>
      <c r="D48" s="106"/>
      <c r="E48" s="106"/>
      <c r="F48" s="106"/>
    </row>
  </sheetData>
  <mergeCells count="5">
    <mergeCell ref="C44:F44"/>
    <mergeCell ref="B3:G3"/>
    <mergeCell ref="C5:G5"/>
    <mergeCell ref="C6:G6"/>
    <mergeCell ref="C7:G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0C7FC-A227-462D-A072-A86208DADB59}">
  <dimension ref="B2:E47"/>
  <sheetViews>
    <sheetView showGridLines="0" workbookViewId="0">
      <selection activeCell="D18" sqref="D18"/>
    </sheetView>
  </sheetViews>
  <sheetFormatPr baseColWidth="10" defaultColWidth="8.7109375" defaultRowHeight="12.75" x14ac:dyDescent="0.2"/>
  <cols>
    <col min="1" max="2" width="8.7109375" style="38"/>
    <col min="3" max="3" width="24.140625" style="38" customWidth="1"/>
    <col min="4" max="4" width="15.5703125" style="38" customWidth="1"/>
    <col min="5" max="5" width="17.140625" style="38" customWidth="1"/>
    <col min="6" max="16384" width="8.7109375" style="38"/>
  </cols>
  <sheetData>
    <row r="2" spans="2:5" x14ac:dyDescent="0.2">
      <c r="B2" s="70"/>
    </row>
    <row r="4" spans="2:5" x14ac:dyDescent="0.2">
      <c r="C4" s="231" t="s">
        <v>312</v>
      </c>
      <c r="D4" s="231"/>
      <c r="E4" s="231"/>
    </row>
    <row r="5" spans="2:5" x14ac:dyDescent="0.2">
      <c r="B5" s="59"/>
      <c r="C5" s="231" t="s">
        <v>311</v>
      </c>
      <c r="D5" s="231"/>
      <c r="E5" s="231"/>
    </row>
    <row r="6" spans="2:5" x14ac:dyDescent="0.2">
      <c r="C6" s="232" t="s">
        <v>308</v>
      </c>
      <c r="D6" s="232"/>
      <c r="E6" s="232"/>
    </row>
    <row r="7" spans="2:5" ht="5.25" customHeight="1" x14ac:dyDescent="0.2"/>
    <row r="8" spans="2:5" ht="13.5" customHeight="1" x14ac:dyDescent="0.2">
      <c r="C8" s="220" t="s">
        <v>0</v>
      </c>
      <c r="D8" s="65" t="s">
        <v>427</v>
      </c>
      <c r="E8" s="65" t="s">
        <v>428</v>
      </c>
    </row>
    <row r="9" spans="2:5" ht="15" x14ac:dyDescent="0.25">
      <c r="C9" s="59" t="s">
        <v>11</v>
      </c>
      <c r="D9" s="224">
        <v>1.5032870448251055E-2</v>
      </c>
      <c r="E9" s="224">
        <v>4.6972281177540699E-3</v>
      </c>
    </row>
    <row r="10" spans="2:5" ht="13.5" customHeight="1" x14ac:dyDescent="0.25">
      <c r="C10" s="59" t="s">
        <v>12</v>
      </c>
      <c r="D10" s="224">
        <v>3.4613990031152359E-3</v>
      </c>
      <c r="E10" s="224">
        <v>9.788412966151318E-4</v>
      </c>
    </row>
    <row r="11" spans="2:5" ht="13.5" customHeight="1" x14ac:dyDescent="0.25">
      <c r="C11" s="59" t="s">
        <v>13</v>
      </c>
      <c r="D11" s="224">
        <v>1.1631402078320313E-2</v>
      </c>
      <c r="E11" s="224">
        <v>6.4579323456627445E-3</v>
      </c>
    </row>
    <row r="12" spans="2:5" ht="13.5" customHeight="1" x14ac:dyDescent="0.25">
      <c r="C12" s="59" t="s">
        <v>14</v>
      </c>
      <c r="D12" s="224">
        <v>5.2033210363695639E-3</v>
      </c>
      <c r="E12" s="224">
        <v>7.8051836907291764E-3</v>
      </c>
    </row>
    <row r="13" spans="2:5" ht="13.5" customHeight="1" x14ac:dyDescent="0.25">
      <c r="C13" s="59" t="s">
        <v>15</v>
      </c>
      <c r="D13" s="224">
        <v>0.26634631159347688</v>
      </c>
      <c r="E13" s="224">
        <v>0.40568736373702247</v>
      </c>
    </row>
    <row r="14" spans="2:5" ht="13.5" customHeight="1" x14ac:dyDescent="0.25">
      <c r="C14" s="59" t="s">
        <v>16</v>
      </c>
      <c r="D14" s="224">
        <v>3.080203153276875E-2</v>
      </c>
      <c r="E14" s="224">
        <v>2.7429069300753693E-2</v>
      </c>
    </row>
    <row r="15" spans="2:5" ht="13.5" customHeight="1" x14ac:dyDescent="0.25">
      <c r="C15" s="59" t="s">
        <v>17</v>
      </c>
      <c r="D15" s="224">
        <v>5.8755159761415916E-3</v>
      </c>
      <c r="E15" s="224">
        <v>2.2514694384368657E-3</v>
      </c>
    </row>
    <row r="16" spans="2:5" ht="13.5" customHeight="1" x14ac:dyDescent="0.25">
      <c r="C16" s="59" t="s">
        <v>18</v>
      </c>
      <c r="D16" s="224">
        <v>1.6725043114190069E-3</v>
      </c>
      <c r="E16" s="224">
        <v>8.7396544340636776E-5</v>
      </c>
    </row>
    <row r="17" spans="3:5" ht="13.5" customHeight="1" x14ac:dyDescent="0.25">
      <c r="C17" s="59" t="s">
        <v>19</v>
      </c>
      <c r="D17" s="224">
        <v>2.6432185943235278E-2</v>
      </c>
      <c r="E17" s="224">
        <v>1.0431113707610155E-2</v>
      </c>
    </row>
    <row r="18" spans="3:5" ht="13.5" customHeight="1" x14ac:dyDescent="0.25">
      <c r="C18" s="59" t="s">
        <v>20</v>
      </c>
      <c r="D18" s="224">
        <v>6.3022035730226997E-3</v>
      </c>
      <c r="E18" s="224">
        <v>2.5109699470175256E-3</v>
      </c>
    </row>
    <row r="19" spans="3:5" ht="13.5" customHeight="1" x14ac:dyDescent="0.25">
      <c r="C19" s="59" t="s">
        <v>21</v>
      </c>
      <c r="D19" s="224">
        <v>1.2290176258537512E-2</v>
      </c>
      <c r="E19" s="224">
        <v>9.4052127332731415E-3</v>
      </c>
    </row>
    <row r="20" spans="3:5" ht="13.5" customHeight="1" x14ac:dyDescent="0.25">
      <c r="C20" s="59" t="s">
        <v>22</v>
      </c>
      <c r="D20" s="224">
        <v>1.4619372218518658E-3</v>
      </c>
      <c r="E20" s="224">
        <v>6.9917235472509413E-5</v>
      </c>
    </row>
    <row r="21" spans="3:5" ht="13.5" customHeight="1" x14ac:dyDescent="0.25">
      <c r="C21" s="59" t="s">
        <v>23</v>
      </c>
      <c r="D21" s="224">
        <v>3.2784138883573288E-2</v>
      </c>
      <c r="E21" s="224">
        <v>2.979213740350245E-2</v>
      </c>
    </row>
    <row r="22" spans="3:5" ht="13.5" customHeight="1" x14ac:dyDescent="0.25">
      <c r="C22" s="59" t="s">
        <v>24</v>
      </c>
      <c r="D22" s="224">
        <v>2.4411898845421311E-2</v>
      </c>
      <c r="E22" s="224">
        <v>4.3147001659862058E-2</v>
      </c>
    </row>
    <row r="23" spans="3:5" ht="13.5" customHeight="1" x14ac:dyDescent="0.25">
      <c r="C23" s="59" t="s">
        <v>25</v>
      </c>
      <c r="D23" s="224">
        <v>5.7447329882038468E-2</v>
      </c>
      <c r="E23" s="224">
        <v>4.2962796635636409E-2</v>
      </c>
    </row>
    <row r="24" spans="3:5" ht="13.5" customHeight="1" x14ac:dyDescent="0.25">
      <c r="C24" s="59" t="s">
        <v>26</v>
      </c>
      <c r="D24" s="224">
        <v>1.78264709673105E-2</v>
      </c>
      <c r="E24" s="224">
        <v>9.2620168567765608E-3</v>
      </c>
    </row>
    <row r="25" spans="3:5" ht="13.5" customHeight="1" x14ac:dyDescent="0.25">
      <c r="C25" s="59" t="s">
        <v>27</v>
      </c>
      <c r="D25" s="224">
        <v>2.0078844648460558E-2</v>
      </c>
      <c r="E25" s="224">
        <v>1.6254412685137814E-2</v>
      </c>
    </row>
    <row r="26" spans="3:5" ht="13.5" customHeight="1" x14ac:dyDescent="0.25">
      <c r="C26" s="59" t="s">
        <v>28</v>
      </c>
      <c r="D26" s="224">
        <v>9.0643347248501333E-3</v>
      </c>
      <c r="E26" s="224">
        <v>1.2753172662629843E-3</v>
      </c>
    </row>
    <row r="27" spans="3:5" ht="13.5" customHeight="1" x14ac:dyDescent="0.25">
      <c r="C27" s="59" t="s">
        <v>29</v>
      </c>
      <c r="D27" s="224">
        <v>1.1311617773065601E-2</v>
      </c>
      <c r="E27" s="224">
        <v>5.6069589162290677E-2</v>
      </c>
    </row>
    <row r="28" spans="3:5" ht="13.5" customHeight="1" x14ac:dyDescent="0.25">
      <c r="C28" s="59" t="s">
        <v>30</v>
      </c>
      <c r="D28" s="224">
        <v>1.2634025374028471E-3</v>
      </c>
      <c r="E28" s="224">
        <v>6.6555829920946462E-5</v>
      </c>
    </row>
    <row r="29" spans="3:5" ht="13.5" customHeight="1" x14ac:dyDescent="0.25">
      <c r="C29" s="59" t="s">
        <v>31</v>
      </c>
      <c r="D29" s="224">
        <v>1.8594925148027509E-2</v>
      </c>
      <c r="E29" s="224">
        <v>8.4324219666508226E-3</v>
      </c>
    </row>
    <row r="30" spans="3:5" ht="13.5" customHeight="1" x14ac:dyDescent="0.25">
      <c r="C30" s="59" t="s">
        <v>32</v>
      </c>
      <c r="D30" s="224">
        <v>3.2419927236343973E-2</v>
      </c>
      <c r="E30" s="224">
        <v>8.9440278915987048E-3</v>
      </c>
    </row>
    <row r="31" spans="3:5" ht="13.5" customHeight="1" x14ac:dyDescent="0.25">
      <c r="C31" s="59" t="s">
        <v>33</v>
      </c>
      <c r="D31" s="224">
        <v>1.0226155995967294E-2</v>
      </c>
      <c r="E31" s="224">
        <v>1.7849063478799279E-3</v>
      </c>
    </row>
    <row r="32" spans="3:5" ht="13.5" customHeight="1" x14ac:dyDescent="0.25">
      <c r="C32" s="59" t="s">
        <v>34</v>
      </c>
      <c r="D32" s="224">
        <v>4.1343112593462288E-2</v>
      </c>
      <c r="E32" s="224">
        <v>5.1717241254126967E-2</v>
      </c>
    </row>
    <row r="33" spans="3:5" ht="13.5" customHeight="1" x14ac:dyDescent="0.25">
      <c r="C33" s="59" t="s">
        <v>35</v>
      </c>
      <c r="D33" s="224">
        <v>4.3726222984068865E-3</v>
      </c>
      <c r="E33" s="224">
        <v>8.8337737895074402E-4</v>
      </c>
    </row>
    <row r="34" spans="3:5" ht="13.5" customHeight="1" x14ac:dyDescent="0.25">
      <c r="C34" s="59" t="s">
        <v>284</v>
      </c>
      <c r="D34" s="224">
        <v>1.7741781346671408E-2</v>
      </c>
      <c r="E34" s="224">
        <v>2.7886220455766255E-3</v>
      </c>
    </row>
    <row r="35" spans="3:5" ht="13.5" customHeight="1" x14ac:dyDescent="0.25">
      <c r="C35" s="59" t="s">
        <v>36</v>
      </c>
      <c r="D35" s="224">
        <v>2.6125359612723158E-2</v>
      </c>
      <c r="E35" s="224">
        <v>1.8887065513121918E-2</v>
      </c>
    </row>
    <row r="36" spans="3:5" ht="13.5" customHeight="1" x14ac:dyDescent="0.25">
      <c r="C36" s="59" t="s">
        <v>37</v>
      </c>
      <c r="D36" s="224">
        <v>1.3779880569123507E-2</v>
      </c>
      <c r="E36" s="224">
        <v>3.1664440295723017E-3</v>
      </c>
    </row>
    <row r="37" spans="3:5" ht="13.5" customHeight="1" x14ac:dyDescent="0.25">
      <c r="C37" s="59" t="s">
        <v>60</v>
      </c>
      <c r="D37" s="224">
        <v>8.9933435346532115E-2</v>
      </c>
      <c r="E37" s="224">
        <v>4.811852047062367E-2</v>
      </c>
    </row>
    <row r="38" spans="3:5" ht="13.5" customHeight="1" x14ac:dyDescent="0.25">
      <c r="C38" s="59" t="s">
        <v>38</v>
      </c>
      <c r="D38" s="224">
        <v>5.054535719235859E-3</v>
      </c>
      <c r="E38" s="224">
        <v>1.2383418051957918E-3</v>
      </c>
    </row>
    <row r="39" spans="3:5" ht="13.5" customHeight="1" x14ac:dyDescent="0.25">
      <c r="C39" s="59" t="s">
        <v>39</v>
      </c>
      <c r="D39" s="224">
        <v>0.16257468479147957</v>
      </c>
      <c r="E39" s="224">
        <v>0.15424347198234858</v>
      </c>
    </row>
    <row r="40" spans="3:5" ht="13.5" customHeight="1" x14ac:dyDescent="0.25">
      <c r="C40" s="59" t="s">
        <v>40</v>
      </c>
      <c r="D40" s="224">
        <v>1.7133682103393996E-2</v>
      </c>
      <c r="E40" s="224">
        <v>2.315403372027593E-2</v>
      </c>
    </row>
    <row r="41" spans="3:5" ht="13.5" customHeight="1" x14ac:dyDescent="0.2">
      <c r="C41" s="32" t="s">
        <v>2</v>
      </c>
      <c r="D41" s="225">
        <v>0.99999999999999967</v>
      </c>
      <c r="E41" s="225">
        <v>1</v>
      </c>
    </row>
    <row r="42" spans="3:5" x14ac:dyDescent="0.2">
      <c r="C42" s="106" t="s">
        <v>306</v>
      </c>
      <c r="D42" s="106"/>
      <c r="E42" s="106"/>
    </row>
    <row r="43" spans="3:5" ht="37.5" customHeight="1" x14ac:dyDescent="0.2">
      <c r="C43" s="244" t="s">
        <v>206</v>
      </c>
      <c r="D43" s="244"/>
      <c r="E43" s="244"/>
    </row>
    <row r="44" spans="3:5" x14ac:dyDescent="0.2">
      <c r="C44" s="106" t="s">
        <v>49</v>
      </c>
      <c r="D44" s="106"/>
      <c r="E44" s="106"/>
    </row>
    <row r="45" spans="3:5" x14ac:dyDescent="0.2">
      <c r="C45" s="106" t="s">
        <v>50</v>
      </c>
      <c r="D45" s="106"/>
      <c r="E45" s="106"/>
    </row>
    <row r="46" spans="3:5" x14ac:dyDescent="0.2">
      <c r="C46" s="106" t="s">
        <v>58</v>
      </c>
      <c r="D46" s="106"/>
      <c r="E46" s="106"/>
    </row>
    <row r="47" spans="3:5" x14ac:dyDescent="0.2">
      <c r="C47" s="106" t="s">
        <v>44</v>
      </c>
      <c r="D47" s="106"/>
      <c r="E47" s="106"/>
    </row>
  </sheetData>
  <mergeCells count="4">
    <mergeCell ref="C4:E4"/>
    <mergeCell ref="C5:E5"/>
    <mergeCell ref="C6:E6"/>
    <mergeCell ref="C43:E4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50"/>
  <sheetViews>
    <sheetView showGridLines="0" topLeftCell="A24" workbookViewId="0">
      <selection activeCell="L41" sqref="L41"/>
    </sheetView>
  </sheetViews>
  <sheetFormatPr baseColWidth="10" defaultColWidth="8.7109375" defaultRowHeight="12.75" x14ac:dyDescent="0.2"/>
  <cols>
    <col min="1" max="1" width="8.7109375" style="38"/>
    <col min="2" max="2" width="8" style="38" customWidth="1"/>
    <col min="3" max="3" width="18.140625" style="38" customWidth="1"/>
    <col min="4" max="4" width="11.140625" style="38" customWidth="1"/>
    <col min="5" max="5" width="11.7109375" style="38" customWidth="1"/>
    <col min="6" max="6" width="13" style="38" customWidth="1"/>
    <col min="7" max="7" width="10.140625" style="38" bestFit="1" customWidth="1"/>
    <col min="8" max="8" width="9.85546875" style="38" bestFit="1" customWidth="1"/>
    <col min="9" max="9" width="8.7109375" style="38"/>
    <col min="10" max="10" width="6.85546875" style="38" customWidth="1"/>
    <col min="11" max="16384" width="8.7109375" style="38"/>
  </cols>
  <sheetData>
    <row r="2" spans="2:9" x14ac:dyDescent="0.2">
      <c r="B2" s="70" t="s">
        <v>270</v>
      </c>
    </row>
    <row r="3" spans="2:9" x14ac:dyDescent="0.2">
      <c r="B3" s="70"/>
    </row>
    <row r="4" spans="2:9" ht="63.75" customHeight="1" x14ac:dyDescent="0.2">
      <c r="B4" s="238" t="s">
        <v>289</v>
      </c>
      <c r="C4" s="238"/>
      <c r="D4" s="238"/>
      <c r="E4" s="238"/>
      <c r="F4" s="238"/>
      <c r="G4" s="238"/>
      <c r="H4" s="238"/>
      <c r="I4" s="238"/>
    </row>
    <row r="6" spans="2:9" x14ac:dyDescent="0.2">
      <c r="B6" s="231" t="s">
        <v>51</v>
      </c>
      <c r="C6" s="231"/>
      <c r="D6" s="231"/>
      <c r="E6" s="231"/>
      <c r="F6" s="231"/>
      <c r="G6" s="231"/>
      <c r="H6" s="231"/>
    </row>
    <row r="7" spans="2:9" x14ac:dyDescent="0.2">
      <c r="B7" s="231" t="s">
        <v>52</v>
      </c>
      <c r="C7" s="231"/>
      <c r="D7" s="231"/>
      <c r="E7" s="231"/>
      <c r="F7" s="231"/>
      <c r="G7" s="231"/>
      <c r="H7" s="231"/>
    </row>
    <row r="8" spans="2:9" x14ac:dyDescent="0.2">
      <c r="B8" s="232" t="s">
        <v>308</v>
      </c>
      <c r="C8" s="232"/>
      <c r="D8" s="232"/>
      <c r="E8" s="232"/>
      <c r="F8" s="232"/>
      <c r="G8" s="232"/>
      <c r="H8" s="232"/>
    </row>
    <row r="25" spans="2:10" x14ac:dyDescent="0.2">
      <c r="B25" s="100" t="s">
        <v>314</v>
      </c>
    </row>
    <row r="26" spans="2:10" x14ac:dyDescent="0.2">
      <c r="B26" s="100" t="s">
        <v>313</v>
      </c>
    </row>
    <row r="27" spans="2:10" x14ac:dyDescent="0.2">
      <c r="B27" s="100" t="s">
        <v>44</v>
      </c>
    </row>
    <row r="28" spans="2:10" ht="111.75" customHeight="1" x14ac:dyDescent="0.2">
      <c r="B28" s="238" t="s">
        <v>315</v>
      </c>
      <c r="C28" s="238"/>
      <c r="D28" s="238"/>
      <c r="E28" s="238"/>
      <c r="F28" s="238"/>
      <c r="G28" s="238"/>
      <c r="H28" s="238"/>
      <c r="I28" s="238"/>
      <c r="J28" s="238"/>
    </row>
    <row r="30" spans="2:10" x14ac:dyDescent="0.2">
      <c r="C30" s="231" t="s">
        <v>53</v>
      </c>
      <c r="D30" s="231"/>
      <c r="E30" s="231"/>
      <c r="F30" s="231"/>
      <c r="G30" s="231"/>
      <c r="H30" s="50"/>
    </row>
    <row r="31" spans="2:10" x14ac:dyDescent="0.2">
      <c r="C31" s="231" t="s">
        <v>54</v>
      </c>
      <c r="D31" s="231"/>
      <c r="E31" s="231"/>
      <c r="F31" s="231"/>
      <c r="G31" s="231"/>
      <c r="H31" s="50"/>
    </row>
    <row r="32" spans="2:10" x14ac:dyDescent="0.2">
      <c r="C32" s="231" t="s">
        <v>55</v>
      </c>
      <c r="D32" s="231"/>
      <c r="E32" s="231"/>
      <c r="F32" s="231"/>
      <c r="G32" s="231"/>
      <c r="H32" s="50"/>
    </row>
    <row r="33" spans="1:9" x14ac:dyDescent="0.2">
      <c r="C33" s="232" t="s">
        <v>301</v>
      </c>
      <c r="D33" s="232"/>
      <c r="E33" s="232"/>
      <c r="F33" s="232"/>
      <c r="G33" s="232"/>
      <c r="H33" s="43"/>
    </row>
    <row r="34" spans="1:9" ht="3" customHeight="1" x14ac:dyDescent="0.2"/>
    <row r="35" spans="1:9" ht="30" customHeight="1" x14ac:dyDescent="0.2">
      <c r="C35" s="121" t="s">
        <v>184</v>
      </c>
      <c r="D35" s="137" t="s">
        <v>56</v>
      </c>
      <c r="E35" s="137" t="s">
        <v>57</v>
      </c>
      <c r="F35" s="136" t="s">
        <v>407</v>
      </c>
      <c r="G35" s="135" t="s">
        <v>2</v>
      </c>
    </row>
    <row r="36" spans="1:9" x14ac:dyDescent="0.2">
      <c r="C36" s="112" t="s">
        <v>7</v>
      </c>
      <c r="D36" s="111">
        <v>409366.17018240917</v>
      </c>
      <c r="E36" s="111">
        <v>1831636.2745194726</v>
      </c>
      <c r="F36" s="111">
        <v>1039644</v>
      </c>
      <c r="G36" s="111">
        <v>3280646.4447018816</v>
      </c>
      <c r="H36" s="226"/>
    </row>
    <row r="37" spans="1:9" x14ac:dyDescent="0.2">
      <c r="C37" s="109" t="s">
        <v>296</v>
      </c>
      <c r="D37" s="111">
        <v>302004.26249954588</v>
      </c>
      <c r="E37" s="111">
        <v>693452.67327416316</v>
      </c>
      <c r="F37" s="111">
        <v>126238</v>
      </c>
      <c r="G37" s="111">
        <v>1121694.9357737091</v>
      </c>
    </row>
    <row r="38" spans="1:9" x14ac:dyDescent="0.2">
      <c r="C38" s="109" t="s">
        <v>5</v>
      </c>
      <c r="D38" s="111">
        <v>226030.34953398662</v>
      </c>
      <c r="E38" s="111">
        <v>391888.62573290756</v>
      </c>
      <c r="F38" s="111">
        <v>60112</v>
      </c>
      <c r="G38" s="111">
        <v>678030.97526689421</v>
      </c>
    </row>
    <row r="39" spans="1:9" x14ac:dyDescent="0.2">
      <c r="C39" s="109" t="s">
        <v>408</v>
      </c>
      <c r="D39" s="111">
        <v>40868.28408362811</v>
      </c>
      <c r="E39" s="111">
        <v>297820.68440160801</v>
      </c>
      <c r="F39" s="111">
        <v>182378</v>
      </c>
      <c r="G39" s="111">
        <v>521066.96848523611</v>
      </c>
    </row>
    <row r="40" spans="1:9" x14ac:dyDescent="0.2">
      <c r="C40" s="109" t="s">
        <v>4</v>
      </c>
      <c r="D40" s="111">
        <v>18407.008773255257</v>
      </c>
      <c r="E40" s="111">
        <v>75209.986040770935</v>
      </c>
      <c r="F40" s="111">
        <v>37017</v>
      </c>
      <c r="G40" s="111">
        <v>130633.9948140262</v>
      </c>
    </row>
    <row r="41" spans="1:9" x14ac:dyDescent="0.2">
      <c r="C41" s="109" t="s">
        <v>9</v>
      </c>
      <c r="D41" s="111">
        <v>1236.9257763862333</v>
      </c>
      <c r="E41" s="111">
        <v>10575.07262792952</v>
      </c>
      <c r="F41" s="111">
        <v>15755</v>
      </c>
      <c r="G41" s="111">
        <v>27566.998404315753</v>
      </c>
    </row>
    <row r="42" spans="1:9" x14ac:dyDescent="0.2">
      <c r="C42" s="109" t="s">
        <v>8</v>
      </c>
      <c r="D42" s="111">
        <v>1747.8515527724667</v>
      </c>
      <c r="E42" s="111">
        <v>12692.145255859037</v>
      </c>
      <c r="F42" s="111">
        <v>11094</v>
      </c>
      <c r="G42" s="111">
        <v>25533.996808631506</v>
      </c>
    </row>
    <row r="43" spans="1:9" x14ac:dyDescent="0.2">
      <c r="C43" s="109" t="s">
        <v>409</v>
      </c>
      <c r="D43" s="112">
        <v>960.15722048279167</v>
      </c>
      <c r="E43" s="111">
        <v>7760.8407849118985</v>
      </c>
      <c r="F43" s="111">
        <v>15241</v>
      </c>
      <c r="G43" s="111">
        <v>23961.998005394689</v>
      </c>
    </row>
    <row r="44" spans="1:9" x14ac:dyDescent="0.2">
      <c r="C44" s="121" t="s">
        <v>2</v>
      </c>
      <c r="D44" s="124">
        <v>1000621.0096224666</v>
      </c>
      <c r="E44" s="124">
        <v>3321036.3026376227</v>
      </c>
      <c r="F44" s="138">
        <v>1487479</v>
      </c>
      <c r="G44" s="113">
        <v>5809136.3122600894</v>
      </c>
      <c r="H44" s="227"/>
      <c r="I44" s="226"/>
    </row>
    <row r="45" spans="1:9" ht="16.899999999999999" customHeight="1" x14ac:dyDescent="0.2">
      <c r="A45" s="80" t="s">
        <v>306</v>
      </c>
      <c r="C45" s="100"/>
      <c r="H45" s="226"/>
      <c r="I45" s="226"/>
    </row>
    <row r="46" spans="1:9" ht="10.9" customHeight="1" x14ac:dyDescent="0.2">
      <c r="A46" s="80" t="s">
        <v>49</v>
      </c>
      <c r="C46" s="100"/>
      <c r="D46" s="43"/>
      <c r="E46" s="43"/>
      <c r="F46" s="43"/>
    </row>
    <row r="47" spans="1:9" ht="15" customHeight="1" x14ac:dyDescent="0.2">
      <c r="A47" s="80" t="s">
        <v>50</v>
      </c>
      <c r="C47" s="100"/>
      <c r="E47" s="43"/>
      <c r="F47" s="43"/>
    </row>
    <row r="48" spans="1:9" ht="13.9" customHeight="1" x14ac:dyDescent="0.2">
      <c r="A48" s="80" t="s">
        <v>58</v>
      </c>
      <c r="C48" s="100"/>
      <c r="D48" s="43"/>
      <c r="E48" s="43"/>
      <c r="F48" s="43"/>
    </row>
    <row r="49" spans="1:6" ht="15" customHeight="1" x14ac:dyDescent="0.2">
      <c r="A49" s="80" t="s">
        <v>316</v>
      </c>
      <c r="C49" s="100"/>
      <c r="D49" s="43"/>
      <c r="E49" s="43"/>
      <c r="F49" s="43"/>
    </row>
    <row r="50" spans="1:6" x14ac:dyDescent="0.2">
      <c r="A50" s="80" t="s">
        <v>44</v>
      </c>
      <c r="C50" s="100"/>
      <c r="D50" s="43"/>
      <c r="E50" s="43"/>
      <c r="F50" s="43"/>
    </row>
  </sheetData>
  <mergeCells count="9">
    <mergeCell ref="C30:G30"/>
    <mergeCell ref="C31:G31"/>
    <mergeCell ref="C32:G32"/>
    <mergeCell ref="C33:G33"/>
    <mergeCell ref="B4:I4"/>
    <mergeCell ref="B6:H6"/>
    <mergeCell ref="B7:H7"/>
    <mergeCell ref="B8:H8"/>
    <mergeCell ref="B28:J28"/>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M45"/>
  <sheetViews>
    <sheetView showGridLines="0" workbookViewId="0">
      <selection activeCell="O28" sqref="O28"/>
    </sheetView>
  </sheetViews>
  <sheetFormatPr baseColWidth="10" defaultColWidth="8.7109375" defaultRowHeight="12.75" x14ac:dyDescent="0.2"/>
  <cols>
    <col min="1" max="1" width="8.7109375" style="38"/>
    <col min="2" max="2" width="14" style="38" customWidth="1"/>
    <col min="3" max="3" width="20.7109375" style="38" bestFit="1" customWidth="1"/>
    <col min="4" max="4" width="12.7109375" style="38" customWidth="1"/>
    <col min="5" max="5" width="13.42578125" style="38" customWidth="1"/>
    <col min="6" max="6" width="10.140625" style="38" bestFit="1" customWidth="1"/>
    <col min="7" max="7" width="8.7109375" style="38"/>
    <col min="8" max="8" width="12.85546875" style="38" customWidth="1"/>
    <col min="9" max="9" width="8.7109375" style="38"/>
    <col min="10" max="10" width="21.42578125" style="38" customWidth="1"/>
    <col min="11" max="11" width="10.140625" style="38" bestFit="1" customWidth="1"/>
    <col min="12" max="12" width="10.7109375" style="38" bestFit="1" customWidth="1"/>
    <col min="13" max="13" width="10.140625" style="38" bestFit="1" customWidth="1"/>
    <col min="14" max="16384" width="8.7109375" style="38"/>
  </cols>
  <sheetData>
    <row r="2" spans="2:13" x14ac:dyDescent="0.2">
      <c r="B2" s="55" t="s">
        <v>269</v>
      </c>
    </row>
    <row r="3" spans="2:13" ht="114" customHeight="1" x14ac:dyDescent="0.2">
      <c r="B3" s="247" t="s">
        <v>417</v>
      </c>
      <c r="C3" s="247"/>
      <c r="D3" s="247"/>
      <c r="E3" s="247"/>
      <c r="F3" s="247"/>
      <c r="G3" s="247"/>
      <c r="H3" s="247"/>
    </row>
    <row r="4" spans="2:13" x14ac:dyDescent="0.2">
      <c r="B4" s="78"/>
      <c r="C4" s="231" t="s">
        <v>61</v>
      </c>
      <c r="D4" s="231"/>
      <c r="E4" s="231"/>
      <c r="F4" s="231"/>
      <c r="G4" s="78"/>
      <c r="H4" s="78"/>
      <c r="J4" s="231" t="s">
        <v>318</v>
      </c>
      <c r="K4" s="231"/>
      <c r="L4" s="231"/>
      <c r="M4" s="231"/>
    </row>
    <row r="5" spans="2:13" x14ac:dyDescent="0.2">
      <c r="B5" s="49"/>
      <c r="C5" s="50" t="s">
        <v>62</v>
      </c>
      <c r="D5" s="50"/>
      <c r="E5" s="50"/>
      <c r="F5" s="50"/>
      <c r="G5" s="49"/>
      <c r="H5" s="78"/>
      <c r="J5" s="50" t="s">
        <v>62</v>
      </c>
      <c r="K5" s="50"/>
      <c r="L5" s="50"/>
      <c r="M5" s="50"/>
    </row>
    <row r="6" spans="2:13" x14ac:dyDescent="0.2">
      <c r="C6" s="232" t="s">
        <v>317</v>
      </c>
      <c r="D6" s="232"/>
      <c r="E6" s="232"/>
      <c r="F6" s="232"/>
      <c r="J6" s="232" t="s">
        <v>308</v>
      </c>
      <c r="K6" s="232"/>
      <c r="L6" s="232"/>
      <c r="M6" s="232"/>
    </row>
    <row r="7" spans="2:13" ht="3" customHeight="1" x14ac:dyDescent="0.2"/>
    <row r="8" spans="2:13" x14ac:dyDescent="0.2">
      <c r="C8" s="233" t="s">
        <v>0</v>
      </c>
      <c r="D8" s="236" t="s">
        <v>59</v>
      </c>
      <c r="E8" s="236"/>
      <c r="F8" s="246" t="s">
        <v>2</v>
      </c>
      <c r="J8" s="233" t="s">
        <v>0</v>
      </c>
      <c r="K8" s="236" t="s">
        <v>59</v>
      </c>
      <c r="L8" s="236"/>
      <c r="M8" s="246" t="s">
        <v>2</v>
      </c>
    </row>
    <row r="9" spans="2:13" x14ac:dyDescent="0.2">
      <c r="C9" s="248"/>
      <c r="D9" s="121" t="s">
        <v>56</v>
      </c>
      <c r="E9" s="123" t="s">
        <v>57</v>
      </c>
      <c r="F9" s="235"/>
      <c r="J9" s="248"/>
      <c r="K9" s="121" t="s">
        <v>56</v>
      </c>
      <c r="L9" s="123" t="s">
        <v>57</v>
      </c>
      <c r="M9" s="235"/>
    </row>
    <row r="10" spans="2:13" x14ac:dyDescent="0.2">
      <c r="C10" s="109" t="s">
        <v>11</v>
      </c>
      <c r="D10" s="125">
        <v>11622</v>
      </c>
      <c r="E10" s="125">
        <v>53345</v>
      </c>
      <c r="F10" s="110">
        <v>64967</v>
      </c>
      <c r="G10" s="79"/>
      <c r="J10" s="112" t="s">
        <v>11</v>
      </c>
      <c r="K10" s="190">
        <v>0.17889082149398924</v>
      </c>
      <c r="L10" s="190">
        <v>0.82110917850601073</v>
      </c>
      <c r="M10" s="190">
        <v>1</v>
      </c>
    </row>
    <row r="11" spans="2:13" x14ac:dyDescent="0.2">
      <c r="C11" s="109" t="s">
        <v>12</v>
      </c>
      <c r="D11" s="111">
        <v>3124</v>
      </c>
      <c r="E11" s="111">
        <v>11835</v>
      </c>
      <c r="F11" s="110">
        <v>14959</v>
      </c>
      <c r="G11" s="79"/>
      <c r="J11" s="112" t="s">
        <v>12</v>
      </c>
      <c r="K11" s="190">
        <v>0.20883748913697439</v>
      </c>
      <c r="L11" s="190">
        <v>0.79116251086302558</v>
      </c>
      <c r="M11" s="190">
        <v>1</v>
      </c>
    </row>
    <row r="12" spans="2:13" x14ac:dyDescent="0.2">
      <c r="C12" s="109" t="s">
        <v>13</v>
      </c>
      <c r="D12" s="111">
        <v>10375</v>
      </c>
      <c r="E12" s="111">
        <v>39892</v>
      </c>
      <c r="F12" s="110">
        <v>50267</v>
      </c>
      <c r="G12" s="79"/>
      <c r="J12" s="112" t="s">
        <v>13</v>
      </c>
      <c r="K12" s="190">
        <v>0.20639783555811964</v>
      </c>
      <c r="L12" s="190">
        <v>0.79360216444188036</v>
      </c>
      <c r="M12" s="190">
        <v>1</v>
      </c>
    </row>
    <row r="13" spans="2:13" x14ac:dyDescent="0.2">
      <c r="C13" s="109" t="s">
        <v>14</v>
      </c>
      <c r="D13" s="111">
        <v>5928</v>
      </c>
      <c r="E13" s="111">
        <v>16559</v>
      </c>
      <c r="F13" s="110">
        <v>22487</v>
      </c>
      <c r="G13" s="79"/>
      <c r="J13" s="112" t="s">
        <v>14</v>
      </c>
      <c r="K13" s="190">
        <v>0.26361897985502736</v>
      </c>
      <c r="L13" s="190">
        <v>0.73638102014497264</v>
      </c>
      <c r="M13" s="190">
        <v>1</v>
      </c>
    </row>
    <row r="14" spans="2:13" x14ac:dyDescent="0.2">
      <c r="C14" s="109" t="s">
        <v>15</v>
      </c>
      <c r="D14" s="111">
        <v>247292.25743992673</v>
      </c>
      <c r="E14" s="111">
        <v>903760.41534403712</v>
      </c>
      <c r="F14" s="110">
        <v>1151052.6727839638</v>
      </c>
      <c r="G14" s="79"/>
      <c r="J14" s="112" t="s">
        <v>15</v>
      </c>
      <c r="K14" s="190">
        <v>0.21484008793604525</v>
      </c>
      <c r="L14" s="190">
        <v>0.78515991206395475</v>
      </c>
      <c r="M14" s="190">
        <v>1</v>
      </c>
    </row>
    <row r="15" spans="2:13" x14ac:dyDescent="0.2">
      <c r="C15" s="109" t="s">
        <v>16</v>
      </c>
      <c r="D15" s="111">
        <v>32052</v>
      </c>
      <c r="E15" s="111">
        <v>101064</v>
      </c>
      <c r="F15" s="110">
        <v>133116</v>
      </c>
      <c r="G15" s="79"/>
      <c r="J15" s="112" t="s">
        <v>16</v>
      </c>
      <c r="K15" s="190">
        <v>0.24078247543495898</v>
      </c>
      <c r="L15" s="190">
        <v>0.75921752456504099</v>
      </c>
      <c r="M15" s="190">
        <v>1</v>
      </c>
    </row>
    <row r="16" spans="2:13" x14ac:dyDescent="0.2">
      <c r="C16" s="109" t="s">
        <v>17</v>
      </c>
      <c r="D16" s="111">
        <v>6853</v>
      </c>
      <c r="E16" s="111">
        <v>18539</v>
      </c>
      <c r="F16" s="110">
        <v>25392</v>
      </c>
      <c r="G16" s="79"/>
      <c r="J16" s="112" t="s">
        <v>17</v>
      </c>
      <c r="K16" s="190">
        <v>0.26988815374921232</v>
      </c>
      <c r="L16" s="190">
        <v>0.73011184625078762</v>
      </c>
      <c r="M16" s="190">
        <v>1</v>
      </c>
    </row>
    <row r="17" spans="3:13" x14ac:dyDescent="0.2">
      <c r="C17" s="109" t="s">
        <v>18</v>
      </c>
      <c r="D17" s="111">
        <v>1450</v>
      </c>
      <c r="E17" s="111">
        <v>5778</v>
      </c>
      <c r="F17" s="110">
        <v>7228</v>
      </c>
      <c r="G17" s="79"/>
      <c r="J17" s="112" t="s">
        <v>18</v>
      </c>
      <c r="K17" s="190">
        <v>0.2006087437742114</v>
      </c>
      <c r="L17" s="190">
        <v>0.79939125622578855</v>
      </c>
      <c r="M17" s="190">
        <v>1</v>
      </c>
    </row>
    <row r="18" spans="3:13" x14ac:dyDescent="0.2">
      <c r="C18" s="109" t="s">
        <v>19</v>
      </c>
      <c r="D18" s="111">
        <v>24541</v>
      </c>
      <c r="E18" s="111">
        <v>89690</v>
      </c>
      <c r="F18" s="110">
        <v>114231</v>
      </c>
      <c r="G18" s="79"/>
      <c r="J18" s="112" t="s">
        <v>19</v>
      </c>
      <c r="K18" s="190">
        <v>0.21483660302369759</v>
      </c>
      <c r="L18" s="190">
        <v>0.78516339697630244</v>
      </c>
      <c r="M18" s="190">
        <v>1</v>
      </c>
    </row>
    <row r="19" spans="3:13" x14ac:dyDescent="0.2">
      <c r="C19" s="109" t="s">
        <v>20</v>
      </c>
      <c r="D19" s="111">
        <v>7728</v>
      </c>
      <c r="E19" s="111">
        <v>19508</v>
      </c>
      <c r="F19" s="110">
        <v>27236</v>
      </c>
      <c r="G19" s="79"/>
      <c r="J19" s="112" t="s">
        <v>20</v>
      </c>
      <c r="K19" s="190">
        <v>0.28374210603612865</v>
      </c>
      <c r="L19" s="190">
        <v>0.71625789396387129</v>
      </c>
      <c r="M19" s="190">
        <v>1</v>
      </c>
    </row>
    <row r="20" spans="3:13" x14ac:dyDescent="0.2">
      <c r="C20" s="109" t="s">
        <v>21</v>
      </c>
      <c r="D20" s="111">
        <v>11207</v>
      </c>
      <c r="E20" s="111">
        <v>41907</v>
      </c>
      <c r="F20" s="110">
        <v>53114</v>
      </c>
      <c r="G20" s="79"/>
      <c r="J20" s="112" t="s">
        <v>21</v>
      </c>
      <c r="K20" s="190">
        <v>0.21099898331889896</v>
      </c>
      <c r="L20" s="190">
        <v>0.78900101668110101</v>
      </c>
      <c r="M20" s="190">
        <v>1</v>
      </c>
    </row>
    <row r="21" spans="3:13" x14ac:dyDescent="0.2">
      <c r="C21" s="109" t="s">
        <v>22</v>
      </c>
      <c r="D21" s="111">
        <v>1497</v>
      </c>
      <c r="E21" s="111">
        <v>4821</v>
      </c>
      <c r="F21" s="110">
        <v>6318</v>
      </c>
      <c r="G21" s="79"/>
      <c r="J21" s="112" t="s">
        <v>22</v>
      </c>
      <c r="K21" s="190">
        <v>0.23694207027540362</v>
      </c>
      <c r="L21" s="190">
        <v>0.76305792972459641</v>
      </c>
      <c r="M21" s="190">
        <v>1</v>
      </c>
    </row>
    <row r="22" spans="3:13" x14ac:dyDescent="0.2">
      <c r="C22" s="109" t="s">
        <v>23</v>
      </c>
      <c r="D22" s="111">
        <v>39347</v>
      </c>
      <c r="E22" s="111">
        <v>102335</v>
      </c>
      <c r="F22" s="110">
        <v>141682</v>
      </c>
      <c r="G22" s="79"/>
      <c r="J22" s="112" t="s">
        <v>23</v>
      </c>
      <c r="K22" s="190">
        <v>0.27771347101254923</v>
      </c>
      <c r="L22" s="190">
        <v>0.72228652898745072</v>
      </c>
      <c r="M22" s="190">
        <v>1</v>
      </c>
    </row>
    <row r="23" spans="3:13" x14ac:dyDescent="0.2">
      <c r="C23" s="109" t="s">
        <v>24</v>
      </c>
      <c r="D23" s="111">
        <v>25090</v>
      </c>
      <c r="E23" s="111">
        <v>80410</v>
      </c>
      <c r="F23" s="110">
        <v>105500</v>
      </c>
      <c r="G23" s="79"/>
      <c r="J23" s="112" t="s">
        <v>24</v>
      </c>
      <c r="K23" s="190">
        <v>0.23781990521327015</v>
      </c>
      <c r="L23" s="190">
        <v>0.76218009478672988</v>
      </c>
      <c r="M23" s="190">
        <v>1</v>
      </c>
    </row>
    <row r="24" spans="3:13" x14ac:dyDescent="0.2">
      <c r="C24" s="109" t="s">
        <v>25</v>
      </c>
      <c r="D24" s="111">
        <v>66987.844905505335</v>
      </c>
      <c r="E24" s="111">
        <v>181280.26153994875</v>
      </c>
      <c r="F24" s="110">
        <v>248268.10644545409</v>
      </c>
      <c r="G24" s="79"/>
      <c r="J24" s="112" t="s">
        <v>25</v>
      </c>
      <c r="K24" s="190">
        <v>0.26982058172753232</v>
      </c>
      <c r="L24" s="190">
        <v>0.73017941827246768</v>
      </c>
      <c r="M24" s="190">
        <v>1</v>
      </c>
    </row>
    <row r="25" spans="3:13" x14ac:dyDescent="0.2">
      <c r="C25" s="109" t="s">
        <v>26</v>
      </c>
      <c r="D25" s="111">
        <v>19250</v>
      </c>
      <c r="E25" s="111">
        <v>57790</v>
      </c>
      <c r="F25" s="110">
        <v>77040</v>
      </c>
      <c r="G25" s="79"/>
      <c r="J25" s="112" t="s">
        <v>26</v>
      </c>
      <c r="K25" s="190">
        <v>0.24987019730010385</v>
      </c>
      <c r="L25" s="190">
        <v>0.75012980269989615</v>
      </c>
      <c r="M25" s="190">
        <v>1</v>
      </c>
    </row>
    <row r="26" spans="3:13" x14ac:dyDescent="0.2">
      <c r="C26" s="109" t="s">
        <v>27</v>
      </c>
      <c r="D26" s="111">
        <v>22904</v>
      </c>
      <c r="E26" s="111">
        <v>63870</v>
      </c>
      <c r="F26" s="110">
        <v>86774</v>
      </c>
      <c r="G26" s="79"/>
      <c r="J26" s="112" t="s">
        <v>27</v>
      </c>
      <c r="K26" s="190">
        <v>0.26395003111531101</v>
      </c>
      <c r="L26" s="190">
        <v>0.73604996888468899</v>
      </c>
      <c r="M26" s="190">
        <v>1</v>
      </c>
    </row>
    <row r="27" spans="3:13" x14ac:dyDescent="0.2">
      <c r="C27" s="109" t="s">
        <v>28</v>
      </c>
      <c r="D27" s="111">
        <v>10090</v>
      </c>
      <c r="E27" s="111">
        <v>29083</v>
      </c>
      <c r="F27" s="110">
        <v>39173</v>
      </c>
      <c r="G27" s="79"/>
      <c r="J27" s="112" t="s">
        <v>28</v>
      </c>
      <c r="K27" s="190">
        <v>0.2575753707911061</v>
      </c>
      <c r="L27" s="190">
        <v>0.74242462920889385</v>
      </c>
      <c r="M27" s="190">
        <v>1</v>
      </c>
    </row>
    <row r="28" spans="3:13" x14ac:dyDescent="0.2">
      <c r="C28" s="109" t="s">
        <v>29</v>
      </c>
      <c r="D28" s="111">
        <v>12091</v>
      </c>
      <c r="E28" s="111">
        <v>36794</v>
      </c>
      <c r="F28" s="110">
        <v>48885</v>
      </c>
      <c r="G28" s="79"/>
      <c r="J28" s="112" t="s">
        <v>29</v>
      </c>
      <c r="K28" s="190">
        <v>0.24733558351232485</v>
      </c>
      <c r="L28" s="190">
        <v>0.75266441648767513</v>
      </c>
      <c r="M28" s="190">
        <v>1</v>
      </c>
    </row>
    <row r="29" spans="3:13" x14ac:dyDescent="0.2">
      <c r="C29" s="109" t="s">
        <v>30</v>
      </c>
      <c r="D29" s="111">
        <v>1238</v>
      </c>
      <c r="E29" s="111">
        <v>4222</v>
      </c>
      <c r="F29" s="110">
        <v>5460</v>
      </c>
      <c r="G29" s="79"/>
      <c r="J29" s="112" t="s">
        <v>30</v>
      </c>
      <c r="K29" s="190">
        <v>0.22673992673992674</v>
      </c>
      <c r="L29" s="190">
        <v>0.77326007326007329</v>
      </c>
      <c r="M29" s="190">
        <v>1</v>
      </c>
    </row>
    <row r="30" spans="3:13" x14ac:dyDescent="0.2">
      <c r="C30" s="109" t="s">
        <v>31</v>
      </c>
      <c r="D30" s="111">
        <v>22037</v>
      </c>
      <c r="E30" s="111">
        <v>58324</v>
      </c>
      <c r="F30" s="110">
        <v>80361</v>
      </c>
      <c r="G30" s="79"/>
      <c r="J30" s="112" t="s">
        <v>31</v>
      </c>
      <c r="K30" s="190">
        <v>0.27422505941937009</v>
      </c>
      <c r="L30" s="190">
        <v>0.72577494058062986</v>
      </c>
      <c r="M30" s="190">
        <v>1</v>
      </c>
    </row>
    <row r="31" spans="3:13" x14ac:dyDescent="0.2">
      <c r="C31" s="109" t="s">
        <v>32</v>
      </c>
      <c r="D31" s="111">
        <v>31290</v>
      </c>
      <c r="E31" s="111">
        <v>108818</v>
      </c>
      <c r="F31" s="110">
        <v>140108</v>
      </c>
      <c r="G31" s="79"/>
      <c r="J31" s="112" t="s">
        <v>32</v>
      </c>
      <c r="K31" s="190">
        <v>0.22332771861706682</v>
      </c>
      <c r="L31" s="190">
        <v>0.77667228138293321</v>
      </c>
      <c r="M31" s="190">
        <v>1</v>
      </c>
    </row>
    <row r="32" spans="3:13" x14ac:dyDescent="0.2">
      <c r="C32" s="109" t="s">
        <v>33</v>
      </c>
      <c r="D32" s="111">
        <v>11820</v>
      </c>
      <c r="E32" s="111">
        <v>32374</v>
      </c>
      <c r="F32" s="110">
        <v>44194</v>
      </c>
      <c r="G32" s="79"/>
      <c r="J32" s="112" t="s">
        <v>33</v>
      </c>
      <c r="K32" s="190">
        <v>0.26745712087613704</v>
      </c>
      <c r="L32" s="190">
        <v>0.73254287912386296</v>
      </c>
      <c r="M32" s="190">
        <v>1</v>
      </c>
    </row>
    <row r="33" spans="3:13" x14ac:dyDescent="0.2">
      <c r="C33" s="109" t="s">
        <v>34</v>
      </c>
      <c r="D33" s="111">
        <v>32701</v>
      </c>
      <c r="E33" s="111">
        <v>145970</v>
      </c>
      <c r="F33" s="110">
        <v>178671</v>
      </c>
      <c r="G33" s="79"/>
      <c r="J33" s="112" t="s">
        <v>34</v>
      </c>
      <c r="K33" s="190">
        <v>0.18302354607071097</v>
      </c>
      <c r="L33" s="190">
        <v>0.81697645392928897</v>
      </c>
      <c r="M33" s="190">
        <v>1</v>
      </c>
    </row>
    <row r="34" spans="3:13" x14ac:dyDescent="0.2">
      <c r="C34" s="109" t="s">
        <v>35</v>
      </c>
      <c r="D34" s="111">
        <v>3546</v>
      </c>
      <c r="E34" s="111">
        <v>15351</v>
      </c>
      <c r="F34" s="110">
        <v>18897</v>
      </c>
      <c r="G34" s="79"/>
      <c r="J34" s="112" t="s">
        <v>35</v>
      </c>
      <c r="K34" s="190">
        <v>0.18764883314811875</v>
      </c>
      <c r="L34" s="190">
        <v>0.81235116685188125</v>
      </c>
      <c r="M34" s="190">
        <v>1</v>
      </c>
    </row>
    <row r="35" spans="3:13" x14ac:dyDescent="0.2">
      <c r="C35" s="109" t="s">
        <v>284</v>
      </c>
      <c r="D35" s="111">
        <v>17853</v>
      </c>
      <c r="E35" s="111">
        <v>58821</v>
      </c>
      <c r="F35" s="110">
        <v>76674</v>
      </c>
      <c r="G35" s="79"/>
      <c r="J35" s="112" t="s">
        <v>284</v>
      </c>
      <c r="K35" s="190">
        <v>0.23284294545739104</v>
      </c>
      <c r="L35" s="190">
        <v>0.76715705454260896</v>
      </c>
      <c r="M35" s="190">
        <v>1</v>
      </c>
    </row>
    <row r="36" spans="3:13" x14ac:dyDescent="0.2">
      <c r="C36" s="109" t="s">
        <v>36</v>
      </c>
      <c r="D36" s="111">
        <v>30242</v>
      </c>
      <c r="E36" s="111">
        <v>82663</v>
      </c>
      <c r="F36" s="110">
        <v>112905</v>
      </c>
      <c r="G36" s="79"/>
      <c r="J36" s="112" t="s">
        <v>36</v>
      </c>
      <c r="K36" s="190">
        <v>0.26785350515920464</v>
      </c>
      <c r="L36" s="190">
        <v>0.73214649484079541</v>
      </c>
      <c r="M36" s="190">
        <v>1</v>
      </c>
    </row>
    <row r="37" spans="3:13" x14ac:dyDescent="0.2">
      <c r="C37" s="109" t="s">
        <v>37</v>
      </c>
      <c r="D37" s="111">
        <v>15215</v>
      </c>
      <c r="E37" s="111">
        <v>44337</v>
      </c>
      <c r="F37" s="110">
        <v>59552</v>
      </c>
      <c r="G37" s="79"/>
      <c r="J37" s="112" t="s">
        <v>37</v>
      </c>
      <c r="K37" s="190">
        <v>0.25549099946265447</v>
      </c>
      <c r="L37" s="190">
        <v>0.74450900053734548</v>
      </c>
      <c r="M37" s="190">
        <v>1</v>
      </c>
    </row>
    <row r="38" spans="3:13" x14ac:dyDescent="0.2">
      <c r="C38" s="109" t="s">
        <v>60</v>
      </c>
      <c r="D38" s="111">
        <v>85930</v>
      </c>
      <c r="E38" s="111">
        <v>302732</v>
      </c>
      <c r="F38" s="110">
        <v>388662</v>
      </c>
      <c r="G38" s="79"/>
      <c r="J38" s="112" t="s">
        <v>60</v>
      </c>
      <c r="K38" s="190">
        <v>0.22109184844414942</v>
      </c>
      <c r="L38" s="190">
        <v>0.77890815155585058</v>
      </c>
      <c r="M38" s="190">
        <v>1</v>
      </c>
    </row>
    <row r="39" spans="3:13" x14ac:dyDescent="0.2">
      <c r="C39" s="109" t="s">
        <v>38</v>
      </c>
      <c r="D39" s="111">
        <v>4760</v>
      </c>
      <c r="E39" s="111">
        <v>17084</v>
      </c>
      <c r="F39" s="110">
        <v>21844</v>
      </c>
      <c r="G39" s="79"/>
      <c r="J39" s="112" t="s">
        <v>38</v>
      </c>
      <c r="K39" s="190">
        <v>0.21790880791063907</v>
      </c>
      <c r="L39" s="190">
        <v>0.78209119208936095</v>
      </c>
      <c r="M39" s="190">
        <v>1</v>
      </c>
    </row>
    <row r="40" spans="3:13" x14ac:dyDescent="0.2">
      <c r="C40" s="109" t="s">
        <v>39</v>
      </c>
      <c r="D40" s="111">
        <v>169381</v>
      </c>
      <c r="E40" s="111">
        <v>533212</v>
      </c>
      <c r="F40" s="110">
        <v>702593</v>
      </c>
      <c r="G40" s="79"/>
      <c r="J40" s="112" t="s">
        <v>39</v>
      </c>
      <c r="K40" s="190">
        <v>0.24107982857785376</v>
      </c>
      <c r="L40" s="190">
        <v>0.75892017142214629</v>
      </c>
      <c r="M40" s="190">
        <v>1</v>
      </c>
    </row>
    <row r="41" spans="3:13" x14ac:dyDescent="0.2">
      <c r="C41" s="109" t="s">
        <v>40</v>
      </c>
      <c r="D41" s="111">
        <v>15174</v>
      </c>
      <c r="E41" s="111">
        <v>58872</v>
      </c>
      <c r="F41" s="110">
        <v>74046</v>
      </c>
      <c r="G41" s="79"/>
      <c r="J41" s="112" t="s">
        <v>40</v>
      </c>
      <c r="K41" s="190">
        <v>0.20492666720687142</v>
      </c>
      <c r="L41" s="190">
        <v>0.79507333279312864</v>
      </c>
      <c r="M41" s="190">
        <v>1</v>
      </c>
    </row>
    <row r="42" spans="3:13" x14ac:dyDescent="0.2">
      <c r="C42" s="121" t="s">
        <v>2</v>
      </c>
      <c r="D42" s="124">
        <v>1000616.102345432</v>
      </c>
      <c r="E42" s="124">
        <v>3321040.6768839858</v>
      </c>
      <c r="F42" s="124">
        <v>4321656.7792294174</v>
      </c>
      <c r="J42" s="57" t="s">
        <v>2</v>
      </c>
      <c r="K42" s="191">
        <v>0.23153530080282061</v>
      </c>
      <c r="L42" s="191">
        <v>0.76846469919717952</v>
      </c>
      <c r="M42" s="30">
        <v>1</v>
      </c>
    </row>
    <row r="43" spans="3:13" x14ac:dyDescent="0.2">
      <c r="C43" s="99" t="s">
        <v>306</v>
      </c>
      <c r="J43" s="99" t="s">
        <v>306</v>
      </c>
    </row>
    <row r="44" spans="3:13" x14ac:dyDescent="0.2">
      <c r="C44" s="98" t="s">
        <v>43</v>
      </c>
      <c r="J44" s="98" t="s">
        <v>43</v>
      </c>
    </row>
    <row r="45" spans="3:13" x14ac:dyDescent="0.2">
      <c r="C45" s="42" t="s">
        <v>63</v>
      </c>
      <c r="J45" s="42" t="s">
        <v>63</v>
      </c>
    </row>
  </sheetData>
  <mergeCells count="11">
    <mergeCell ref="J4:M4"/>
    <mergeCell ref="J6:M6"/>
    <mergeCell ref="J8:J9"/>
    <mergeCell ref="K8:L8"/>
    <mergeCell ref="M8:M9"/>
    <mergeCell ref="B3:H3"/>
    <mergeCell ref="C8:C9"/>
    <mergeCell ref="D8:E8"/>
    <mergeCell ref="F8:F9"/>
    <mergeCell ref="C4:F4"/>
    <mergeCell ref="C6:F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N54"/>
  <sheetViews>
    <sheetView showGridLines="0" topLeftCell="A4" zoomScaleNormal="100" workbookViewId="0">
      <selection activeCell="P27" sqref="P27"/>
    </sheetView>
  </sheetViews>
  <sheetFormatPr baseColWidth="10" defaultColWidth="8.7109375" defaultRowHeight="12.75" x14ac:dyDescent="0.2"/>
  <cols>
    <col min="1" max="9" width="8.7109375" style="38"/>
    <col min="10" max="10" width="10.7109375" style="38" customWidth="1"/>
    <col min="11" max="11" width="8.7109375" style="38"/>
    <col min="12" max="12" width="14" style="38" customWidth="1"/>
    <col min="13" max="16384" width="8.7109375" style="38"/>
  </cols>
  <sheetData>
    <row r="2" spans="2:14" x14ac:dyDescent="0.2">
      <c r="B2" s="70" t="s">
        <v>230</v>
      </c>
    </row>
    <row r="3" spans="2:14" x14ac:dyDescent="0.2">
      <c r="B3" s="39"/>
    </row>
    <row r="4" spans="2:14" ht="96" customHeight="1" x14ac:dyDescent="0.2">
      <c r="B4" s="238" t="s">
        <v>319</v>
      </c>
      <c r="C4" s="238"/>
      <c r="D4" s="238"/>
      <c r="E4" s="238"/>
      <c r="F4" s="238"/>
      <c r="G4" s="238"/>
      <c r="H4" s="238"/>
      <c r="I4" s="238"/>
      <c r="J4" s="238"/>
      <c r="K4" s="238"/>
      <c r="L4" s="238"/>
    </row>
    <row r="6" spans="2:14" x14ac:dyDescent="0.2">
      <c r="B6" s="231" t="s">
        <v>64</v>
      </c>
      <c r="C6" s="231"/>
      <c r="D6" s="231"/>
      <c r="E6" s="231"/>
      <c r="F6" s="231"/>
      <c r="G6" s="231"/>
      <c r="H6" s="231"/>
      <c r="I6" s="231"/>
      <c r="J6" s="231"/>
      <c r="K6" s="231"/>
      <c r="L6" s="231"/>
      <c r="M6" s="231"/>
      <c r="N6" s="50"/>
    </row>
    <row r="7" spans="2:14" x14ac:dyDescent="0.2">
      <c r="B7" s="231" t="s">
        <v>65</v>
      </c>
      <c r="C7" s="231"/>
      <c r="D7" s="231"/>
      <c r="E7" s="231"/>
      <c r="F7" s="231"/>
      <c r="G7" s="231"/>
      <c r="H7" s="231"/>
      <c r="I7" s="231"/>
      <c r="J7" s="231"/>
      <c r="K7" s="231"/>
      <c r="L7" s="231"/>
      <c r="M7" s="231"/>
    </row>
    <row r="8" spans="2:14" x14ac:dyDescent="0.2">
      <c r="B8" s="231" t="s">
        <v>66</v>
      </c>
      <c r="C8" s="231"/>
      <c r="D8" s="231"/>
      <c r="E8" s="231"/>
      <c r="F8" s="231"/>
      <c r="G8" s="231"/>
      <c r="H8" s="231"/>
      <c r="I8" s="231"/>
      <c r="J8" s="231"/>
      <c r="K8" s="231"/>
      <c r="L8" s="231"/>
      <c r="M8" s="231"/>
      <c r="N8" s="50"/>
    </row>
    <row r="9" spans="2:14" x14ac:dyDescent="0.2">
      <c r="B9" s="232" t="s">
        <v>308</v>
      </c>
      <c r="C9" s="232"/>
      <c r="D9" s="232"/>
      <c r="E9" s="232"/>
      <c r="F9" s="232"/>
      <c r="G9" s="232"/>
      <c r="H9" s="232"/>
      <c r="I9" s="232"/>
      <c r="J9" s="232"/>
      <c r="K9" s="232"/>
      <c r="L9" s="232"/>
      <c r="M9" s="232"/>
      <c r="N9" s="43"/>
    </row>
    <row r="10" spans="2:14" x14ac:dyDescent="0.2">
      <c r="B10" s="43"/>
      <c r="C10" s="43"/>
      <c r="D10" s="43"/>
      <c r="E10" s="43"/>
      <c r="F10" s="43"/>
      <c r="G10" s="43"/>
      <c r="H10" s="43"/>
      <c r="I10" s="43"/>
      <c r="J10" s="43"/>
      <c r="K10" s="43"/>
    </row>
    <row r="24" spans="2:13" x14ac:dyDescent="0.2">
      <c r="B24" s="43"/>
    </row>
    <row r="25" spans="2:13" x14ac:dyDescent="0.2">
      <c r="B25" s="43"/>
    </row>
    <row r="26" spans="2:13" x14ac:dyDescent="0.2">
      <c r="B26" s="43"/>
    </row>
    <row r="27" spans="2:13" x14ac:dyDescent="0.2">
      <c r="B27" s="99" t="s">
        <v>306</v>
      </c>
    </row>
    <row r="28" spans="2:13" x14ac:dyDescent="0.2">
      <c r="B28" s="100" t="s">
        <v>44</v>
      </c>
    </row>
    <row r="29" spans="2:13" x14ac:dyDescent="0.2">
      <c r="B29" s="77"/>
    </row>
    <row r="30" spans="2:13" ht="74.25" customHeight="1" x14ac:dyDescent="0.2">
      <c r="B30" s="238" t="s">
        <v>320</v>
      </c>
      <c r="C30" s="238"/>
      <c r="D30" s="238"/>
      <c r="E30" s="238"/>
      <c r="F30" s="238"/>
      <c r="G30" s="238"/>
      <c r="H30" s="238"/>
      <c r="I30" s="238"/>
      <c r="J30" s="238"/>
      <c r="K30" s="238"/>
      <c r="L30" s="238"/>
    </row>
    <row r="32" spans="2:13" x14ac:dyDescent="0.2">
      <c r="B32" s="231" t="s">
        <v>67</v>
      </c>
      <c r="C32" s="231"/>
      <c r="D32" s="231"/>
      <c r="E32" s="231"/>
      <c r="F32" s="231"/>
      <c r="G32" s="231"/>
      <c r="H32" s="231"/>
      <c r="I32" s="231"/>
      <c r="J32" s="231"/>
      <c r="K32" s="231"/>
      <c r="L32" s="231"/>
      <c r="M32" s="231"/>
    </row>
    <row r="33" spans="2:13" x14ac:dyDescent="0.2">
      <c r="B33" s="231" t="s">
        <v>68</v>
      </c>
      <c r="C33" s="231"/>
      <c r="D33" s="231"/>
      <c r="E33" s="231"/>
      <c r="F33" s="231"/>
      <c r="G33" s="231"/>
      <c r="H33" s="231"/>
      <c r="I33" s="231"/>
      <c r="J33" s="231"/>
      <c r="K33" s="231"/>
      <c r="L33" s="231"/>
      <c r="M33" s="231"/>
    </row>
    <row r="34" spans="2:13" x14ac:dyDescent="0.2">
      <c r="B34" s="231" t="s">
        <v>69</v>
      </c>
      <c r="C34" s="231"/>
      <c r="D34" s="231"/>
      <c r="E34" s="231"/>
      <c r="F34" s="231"/>
      <c r="G34" s="231"/>
      <c r="H34" s="231"/>
      <c r="I34" s="231"/>
      <c r="J34" s="231"/>
      <c r="K34" s="231"/>
      <c r="L34" s="231"/>
      <c r="M34" s="231"/>
    </row>
    <row r="35" spans="2:13" x14ac:dyDescent="0.2">
      <c r="B35" s="232" t="s">
        <v>308</v>
      </c>
      <c r="C35" s="232"/>
      <c r="D35" s="232"/>
      <c r="E35" s="232"/>
      <c r="F35" s="232"/>
      <c r="G35" s="232"/>
      <c r="H35" s="232"/>
      <c r="I35" s="232"/>
      <c r="J35" s="232"/>
      <c r="K35" s="232"/>
      <c r="L35" s="232"/>
      <c r="M35" s="232"/>
    </row>
    <row r="48" spans="2:13" ht="9.75" customHeight="1" x14ac:dyDescent="0.2"/>
    <row r="49" spans="5:5" ht="9.75" customHeight="1" x14ac:dyDescent="0.2"/>
    <row r="50" spans="5:5" ht="9.75" customHeight="1" x14ac:dyDescent="0.2"/>
    <row r="53" spans="5:5" x14ac:dyDescent="0.2">
      <c r="E53" s="99" t="s">
        <v>306</v>
      </c>
    </row>
    <row r="54" spans="5:5" x14ac:dyDescent="0.2">
      <c r="E54" s="100" t="s">
        <v>44</v>
      </c>
    </row>
  </sheetData>
  <mergeCells count="10">
    <mergeCell ref="B32:M32"/>
    <mergeCell ref="B33:M33"/>
    <mergeCell ref="B34:M34"/>
    <mergeCell ref="B35:M35"/>
    <mergeCell ref="B4:L4"/>
    <mergeCell ref="B30:L30"/>
    <mergeCell ref="B8:M8"/>
    <mergeCell ref="B9:M9"/>
    <mergeCell ref="B7:M7"/>
    <mergeCell ref="B6:M6"/>
  </mergeCells>
  <pageMargins left="0.7" right="0.7" top="0.75" bottom="0.75" header="0.3" footer="0.3"/>
  <pageSetup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I30"/>
  <sheetViews>
    <sheetView showGridLines="0" workbookViewId="0">
      <selection activeCell="H14" sqref="H14"/>
    </sheetView>
  </sheetViews>
  <sheetFormatPr baseColWidth="10" defaultColWidth="8.7109375" defaultRowHeight="12.75" x14ac:dyDescent="0.2"/>
  <cols>
    <col min="1" max="2" width="8.7109375" style="38"/>
    <col min="3" max="3" width="18.7109375" style="38" customWidth="1"/>
    <col min="4" max="4" width="10.140625" style="38" bestFit="1" customWidth="1"/>
    <col min="5" max="5" width="9.7109375" style="38" customWidth="1"/>
    <col min="6" max="6" width="9.7109375" style="38" bestFit="1" customWidth="1"/>
    <col min="7" max="7" width="9.5703125" style="38" customWidth="1"/>
    <col min="8" max="8" width="8.7109375" style="38"/>
    <col min="9" max="9" width="10.85546875" style="38" customWidth="1"/>
    <col min="10" max="16384" width="8.7109375" style="38"/>
  </cols>
  <sheetData>
    <row r="2" spans="2:9" x14ac:dyDescent="0.2">
      <c r="B2" s="75" t="s">
        <v>268</v>
      </c>
    </row>
    <row r="3" spans="2:9" x14ac:dyDescent="0.2">
      <c r="B3" s="40"/>
    </row>
    <row r="4" spans="2:9" ht="114" customHeight="1" x14ac:dyDescent="0.2">
      <c r="B4" s="238" t="s">
        <v>406</v>
      </c>
      <c r="C4" s="238"/>
      <c r="D4" s="238"/>
      <c r="E4" s="238"/>
      <c r="F4" s="238"/>
      <c r="G4" s="238"/>
      <c r="H4" s="238"/>
      <c r="I4" s="238"/>
    </row>
    <row r="6" spans="2:9" x14ac:dyDescent="0.2">
      <c r="C6" s="231" t="s">
        <v>70</v>
      </c>
      <c r="D6" s="231"/>
      <c r="E6" s="231"/>
      <c r="F6" s="231"/>
      <c r="G6" s="231"/>
    </row>
    <row r="7" spans="2:9" x14ac:dyDescent="0.2">
      <c r="C7" s="231" t="s">
        <v>71</v>
      </c>
      <c r="D7" s="231"/>
      <c r="E7" s="231"/>
      <c r="F7" s="231"/>
      <c r="G7" s="231"/>
    </row>
    <row r="8" spans="2:9" x14ac:dyDescent="0.2">
      <c r="C8" s="231" t="s">
        <v>72</v>
      </c>
      <c r="D8" s="231"/>
      <c r="E8" s="231"/>
      <c r="F8" s="231"/>
      <c r="G8" s="231"/>
    </row>
    <row r="9" spans="2:9" x14ac:dyDescent="0.2">
      <c r="C9" s="232" t="s">
        <v>321</v>
      </c>
      <c r="D9" s="232"/>
      <c r="E9" s="232"/>
      <c r="F9" s="232"/>
      <c r="G9" s="232"/>
    </row>
    <row r="10" spans="2:9" ht="3.75" customHeight="1" x14ac:dyDescent="0.2"/>
    <row r="11" spans="2:9" x14ac:dyDescent="0.2">
      <c r="C11" s="243" t="s">
        <v>47</v>
      </c>
      <c r="D11" s="250">
        <v>2022</v>
      </c>
      <c r="E11" s="250">
        <v>2023</v>
      </c>
      <c r="F11" s="240" t="s">
        <v>73</v>
      </c>
      <c r="G11" s="241"/>
    </row>
    <row r="12" spans="2:9" x14ac:dyDescent="0.2">
      <c r="C12" s="243"/>
      <c r="D12" s="250"/>
      <c r="E12" s="250"/>
      <c r="F12" s="74" t="s">
        <v>74</v>
      </c>
      <c r="G12" s="61" t="s">
        <v>75</v>
      </c>
    </row>
    <row r="13" spans="2:9" x14ac:dyDescent="0.2">
      <c r="C13" s="109" t="s">
        <v>4</v>
      </c>
      <c r="D13" s="110">
        <v>5541</v>
      </c>
      <c r="E13" s="110">
        <v>7290</v>
      </c>
      <c r="F13" s="111">
        <v>1749</v>
      </c>
      <c r="G13" s="190">
        <v>0.31564699512723338</v>
      </c>
      <c r="H13" s="48"/>
    </row>
    <row r="14" spans="2:9" ht="15.75" x14ac:dyDescent="0.2">
      <c r="C14" s="109" t="s">
        <v>281</v>
      </c>
      <c r="D14" s="110">
        <v>40261</v>
      </c>
      <c r="E14" s="110">
        <v>36020</v>
      </c>
      <c r="F14" s="111">
        <v>-4241</v>
      </c>
      <c r="G14" s="190">
        <v>-0.10533767169220834</v>
      </c>
      <c r="H14" s="48"/>
    </row>
    <row r="15" spans="2:9" ht="15.75" x14ac:dyDescent="0.2">
      <c r="C15" s="109" t="s">
        <v>282</v>
      </c>
      <c r="D15" s="110">
        <v>19987</v>
      </c>
      <c r="E15" s="110">
        <v>23715</v>
      </c>
      <c r="F15" s="111">
        <v>3728</v>
      </c>
      <c r="G15" s="190">
        <v>0.18652123880522339</v>
      </c>
      <c r="H15" s="48"/>
    </row>
    <row r="16" spans="2:9" x14ac:dyDescent="0.2">
      <c r="C16" s="112" t="s">
        <v>5</v>
      </c>
      <c r="D16" s="110">
        <v>52189</v>
      </c>
      <c r="E16" s="110">
        <v>56740</v>
      </c>
      <c r="F16" s="111">
        <v>4551</v>
      </c>
      <c r="G16" s="190">
        <v>8.7202284006208206E-2</v>
      </c>
      <c r="H16" s="48"/>
    </row>
    <row r="17" spans="3:8" x14ac:dyDescent="0.2">
      <c r="C17" s="109" t="s">
        <v>9</v>
      </c>
      <c r="D17" s="110">
        <v>1100</v>
      </c>
      <c r="E17" s="110">
        <v>1173</v>
      </c>
      <c r="F17" s="111">
        <v>73</v>
      </c>
      <c r="G17" s="190">
        <v>6.6363636363636361E-2</v>
      </c>
      <c r="H17" s="48"/>
    </row>
    <row r="18" spans="3:8" x14ac:dyDescent="0.2">
      <c r="C18" s="109" t="s">
        <v>7</v>
      </c>
      <c r="D18" s="110">
        <v>189114</v>
      </c>
      <c r="E18" s="110">
        <v>216942</v>
      </c>
      <c r="F18" s="111">
        <v>27828</v>
      </c>
      <c r="G18" s="190">
        <v>0.14714933849424155</v>
      </c>
      <c r="H18" s="48"/>
    </row>
    <row r="19" spans="3:8" ht="15.75" x14ac:dyDescent="0.2">
      <c r="C19" s="109" t="s">
        <v>283</v>
      </c>
      <c r="D19" s="110">
        <v>1964</v>
      </c>
      <c r="E19" s="110">
        <v>1646</v>
      </c>
      <c r="F19" s="112">
        <v>-318</v>
      </c>
      <c r="G19" s="190">
        <v>-0.16191446028513237</v>
      </c>
      <c r="H19" s="48"/>
    </row>
    <row r="20" spans="3:8" x14ac:dyDescent="0.2">
      <c r="C20" s="109" t="s">
        <v>8</v>
      </c>
      <c r="D20" s="110">
        <v>1392</v>
      </c>
      <c r="E20" s="110">
        <v>1614</v>
      </c>
      <c r="F20" s="112">
        <v>222</v>
      </c>
      <c r="G20" s="190">
        <v>0.15948275862068967</v>
      </c>
      <c r="H20" s="48"/>
    </row>
    <row r="21" spans="3:8" x14ac:dyDescent="0.2">
      <c r="C21" s="32" t="s">
        <v>2</v>
      </c>
      <c r="D21" s="113">
        <v>311548</v>
      </c>
      <c r="E21" s="113">
        <v>345140</v>
      </c>
      <c r="F21" s="113">
        <v>33592</v>
      </c>
      <c r="G21" s="191">
        <v>0.10782287159603014</v>
      </c>
    </row>
    <row r="22" spans="3:8" ht="4.5" customHeight="1" x14ac:dyDescent="0.2"/>
    <row r="23" spans="3:8" x14ac:dyDescent="0.2">
      <c r="C23" s="99" t="s">
        <v>306</v>
      </c>
      <c r="D23" s="99"/>
      <c r="E23" s="98"/>
      <c r="F23" s="98"/>
      <c r="G23" s="98"/>
    </row>
    <row r="24" spans="3:8" ht="60.75" customHeight="1" x14ac:dyDescent="0.2">
      <c r="C24" s="249" t="s">
        <v>231</v>
      </c>
      <c r="D24" s="249"/>
      <c r="E24" s="249"/>
      <c r="F24" s="249"/>
      <c r="G24" s="249"/>
    </row>
    <row r="25" spans="3:8" x14ac:dyDescent="0.2">
      <c r="C25" s="98" t="s">
        <v>232</v>
      </c>
      <c r="D25" s="99"/>
      <c r="E25" s="99"/>
      <c r="F25" s="99"/>
      <c r="G25" s="99"/>
    </row>
    <row r="26" spans="3:8" x14ac:dyDescent="0.2">
      <c r="C26" s="98" t="s">
        <v>50</v>
      </c>
      <c r="D26" s="99"/>
      <c r="E26" s="99"/>
      <c r="F26" s="99"/>
      <c r="G26" s="99"/>
    </row>
    <row r="27" spans="3:8" x14ac:dyDescent="0.2">
      <c r="C27" s="98" t="s">
        <v>233</v>
      </c>
      <c r="D27" s="99"/>
      <c r="E27" s="99"/>
      <c r="F27" s="99"/>
      <c r="G27" s="99"/>
    </row>
    <row r="28" spans="3:8" x14ac:dyDescent="0.2">
      <c r="C28" s="98" t="s">
        <v>234</v>
      </c>
      <c r="D28" s="99"/>
      <c r="E28" s="99"/>
      <c r="F28" s="99"/>
      <c r="G28" s="99"/>
    </row>
    <row r="29" spans="3:8" x14ac:dyDescent="0.2">
      <c r="C29" s="76"/>
    </row>
    <row r="30" spans="3:8" x14ac:dyDescent="0.2">
      <c r="C30" s="76"/>
    </row>
  </sheetData>
  <mergeCells count="10">
    <mergeCell ref="C24:G24"/>
    <mergeCell ref="B4:I4"/>
    <mergeCell ref="C11:C12"/>
    <mergeCell ref="D11:D12"/>
    <mergeCell ref="E11:E12"/>
    <mergeCell ref="F11:G11"/>
    <mergeCell ref="C6:G6"/>
    <mergeCell ref="C7:G7"/>
    <mergeCell ref="C8:G8"/>
    <mergeCell ref="C9:G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M46"/>
  <sheetViews>
    <sheetView showGridLines="0" topLeftCell="A8" workbookViewId="0">
      <selection activeCell="K24" sqref="K24"/>
    </sheetView>
  </sheetViews>
  <sheetFormatPr baseColWidth="10" defaultColWidth="8.7109375" defaultRowHeight="12.75" x14ac:dyDescent="0.2"/>
  <cols>
    <col min="1" max="1" width="8.7109375" style="38"/>
    <col min="2" max="2" width="12.28515625" style="38" customWidth="1"/>
    <col min="3" max="3" width="14" style="38" bestFit="1" customWidth="1"/>
    <col min="4" max="4" width="14.42578125" style="38" customWidth="1"/>
    <col min="5" max="5" width="10.7109375" style="38" customWidth="1"/>
    <col min="6" max="6" width="10.140625" style="38" customWidth="1"/>
    <col min="7" max="7" width="11.85546875" style="38" bestFit="1" customWidth="1"/>
    <col min="8" max="8" width="11.140625" style="38" customWidth="1"/>
    <col min="9" max="10" width="10.42578125" style="38" bestFit="1" customWidth="1"/>
    <col min="11" max="11" width="14" style="38" bestFit="1" customWidth="1"/>
    <col min="12" max="12" width="14" style="38" customWidth="1"/>
    <col min="13" max="16384" width="8.7109375" style="38"/>
  </cols>
  <sheetData>
    <row r="2" spans="2:12" x14ac:dyDescent="0.2">
      <c r="B2" s="70" t="s">
        <v>267</v>
      </c>
    </row>
    <row r="4" spans="2:12" ht="48.75" customHeight="1" x14ac:dyDescent="0.2">
      <c r="B4" s="238" t="s">
        <v>418</v>
      </c>
      <c r="C4" s="238"/>
      <c r="D4" s="238"/>
      <c r="E4" s="238"/>
      <c r="F4" s="238"/>
      <c r="G4" s="238"/>
      <c r="H4" s="238"/>
      <c r="I4" s="238"/>
      <c r="J4" s="238"/>
      <c r="K4" s="238"/>
      <c r="L4" s="238"/>
    </row>
    <row r="6" spans="2:12" x14ac:dyDescent="0.2">
      <c r="B6" s="231" t="s">
        <v>76</v>
      </c>
      <c r="C6" s="231"/>
      <c r="D6" s="231"/>
      <c r="E6" s="231"/>
      <c r="F6" s="231"/>
      <c r="G6" s="231"/>
      <c r="H6" s="231"/>
      <c r="I6" s="231"/>
      <c r="J6" s="231"/>
      <c r="K6" s="231"/>
      <c r="L6" s="231"/>
    </row>
    <row r="7" spans="2:12" x14ac:dyDescent="0.2">
      <c r="B7" s="231" t="s">
        <v>77</v>
      </c>
      <c r="C7" s="231"/>
      <c r="D7" s="231"/>
      <c r="E7" s="231"/>
      <c r="F7" s="231"/>
      <c r="G7" s="231"/>
      <c r="H7" s="231"/>
      <c r="I7" s="231"/>
      <c r="J7" s="231"/>
      <c r="K7" s="231"/>
      <c r="L7" s="231"/>
    </row>
    <row r="8" spans="2:12" x14ac:dyDescent="0.2">
      <c r="B8" s="232" t="s">
        <v>317</v>
      </c>
      <c r="C8" s="232"/>
      <c r="D8" s="232"/>
      <c r="E8" s="232"/>
      <c r="F8" s="232"/>
      <c r="G8" s="232"/>
      <c r="H8" s="232"/>
      <c r="I8" s="232"/>
      <c r="J8" s="232"/>
      <c r="K8" s="232"/>
      <c r="L8" s="232"/>
    </row>
    <row r="9" spans="2:12" ht="3" customHeight="1" x14ac:dyDescent="0.2"/>
    <row r="10" spans="2:12" ht="12.75" customHeight="1" x14ac:dyDescent="0.2">
      <c r="B10" s="251" t="s">
        <v>78</v>
      </c>
      <c r="C10" s="252" t="s">
        <v>1</v>
      </c>
      <c r="D10" s="253"/>
      <c r="E10" s="253"/>
      <c r="F10" s="253"/>
      <c r="G10" s="253"/>
      <c r="H10" s="253"/>
      <c r="I10" s="253"/>
      <c r="J10" s="253"/>
      <c r="K10" s="254"/>
      <c r="L10" s="255" t="s">
        <v>79</v>
      </c>
    </row>
    <row r="11" spans="2:12" ht="36.75" customHeight="1" x14ac:dyDescent="0.2">
      <c r="B11" s="251"/>
      <c r="C11" s="140" t="s">
        <v>7</v>
      </c>
      <c r="D11" s="140" t="s">
        <v>3</v>
      </c>
      <c r="E11" s="140" t="s">
        <v>80</v>
      </c>
      <c r="F11" s="140" t="s">
        <v>6</v>
      </c>
      <c r="G11" s="140" t="s">
        <v>4</v>
      </c>
      <c r="H11" s="141" t="s">
        <v>9</v>
      </c>
      <c r="I11" s="141" t="s">
        <v>8</v>
      </c>
      <c r="J11" s="140" t="s">
        <v>10</v>
      </c>
      <c r="K11" s="140" t="s">
        <v>2</v>
      </c>
      <c r="L11" s="256"/>
    </row>
    <row r="12" spans="2:12" ht="15.75" x14ac:dyDescent="0.2">
      <c r="B12" s="142" t="s">
        <v>405</v>
      </c>
      <c r="C12" s="143">
        <v>1169434</v>
      </c>
      <c r="D12" s="144">
        <v>543088</v>
      </c>
      <c r="E12" s="143">
        <v>92874</v>
      </c>
      <c r="F12" s="143">
        <v>251917</v>
      </c>
      <c r="G12" s="143">
        <v>54500</v>
      </c>
      <c r="H12" s="143">
        <v>14427</v>
      </c>
      <c r="I12" s="143">
        <v>13367</v>
      </c>
      <c r="J12" s="143">
        <v>15137</v>
      </c>
      <c r="K12" s="143">
        <v>2154744</v>
      </c>
      <c r="L12" s="145">
        <v>0.37092331802870515</v>
      </c>
    </row>
    <row r="13" spans="2:12" x14ac:dyDescent="0.2">
      <c r="B13" s="142">
        <v>2001</v>
      </c>
      <c r="C13" s="143">
        <v>20720</v>
      </c>
      <c r="D13" s="144">
        <v>25718</v>
      </c>
      <c r="E13" s="143">
        <v>28666</v>
      </c>
      <c r="F13" s="143">
        <v>15217</v>
      </c>
      <c r="G13" s="143">
        <v>3154</v>
      </c>
      <c r="H13" s="143">
        <v>841</v>
      </c>
      <c r="I13" s="143">
        <v>743</v>
      </c>
      <c r="J13" s="143">
        <v>574</v>
      </c>
      <c r="K13" s="143">
        <v>95633</v>
      </c>
      <c r="L13" s="145">
        <v>1.6462516973264181E-2</v>
      </c>
    </row>
    <row r="14" spans="2:12" x14ac:dyDescent="0.2">
      <c r="B14" s="142">
        <v>2002</v>
      </c>
      <c r="C14" s="143">
        <v>28184</v>
      </c>
      <c r="D14" s="144">
        <v>21846</v>
      </c>
      <c r="E14" s="143">
        <v>29682</v>
      </c>
      <c r="F14" s="143">
        <v>15021</v>
      </c>
      <c r="G14" s="143">
        <v>5057</v>
      </c>
      <c r="H14" s="143">
        <v>802</v>
      </c>
      <c r="I14" s="143">
        <v>881</v>
      </c>
      <c r="J14" s="143">
        <v>553</v>
      </c>
      <c r="K14" s="143">
        <v>102026</v>
      </c>
      <c r="L14" s="145">
        <v>1.7563024862905601E-2</v>
      </c>
    </row>
    <row r="15" spans="2:12" x14ac:dyDescent="0.2">
      <c r="B15" s="142">
        <v>2003</v>
      </c>
      <c r="C15" s="143">
        <v>25870</v>
      </c>
      <c r="D15" s="144">
        <v>18384</v>
      </c>
      <c r="E15" s="143">
        <v>19059</v>
      </c>
      <c r="F15" s="143">
        <v>11685</v>
      </c>
      <c r="G15" s="143">
        <v>4124</v>
      </c>
      <c r="H15" s="143">
        <v>428</v>
      </c>
      <c r="I15" s="143">
        <v>792</v>
      </c>
      <c r="J15" s="143">
        <v>415</v>
      </c>
      <c r="K15" s="143">
        <v>80757</v>
      </c>
      <c r="L15" s="145">
        <v>1.3901723078957009E-2</v>
      </c>
    </row>
    <row r="16" spans="2:12" x14ac:dyDescent="0.2">
      <c r="B16" s="142">
        <v>2004</v>
      </c>
      <c r="C16" s="143">
        <v>21717</v>
      </c>
      <c r="D16" s="144">
        <v>10591</v>
      </c>
      <c r="E16" s="143">
        <v>16790</v>
      </c>
      <c r="F16" s="143">
        <v>7063</v>
      </c>
      <c r="G16" s="143">
        <v>1906</v>
      </c>
      <c r="H16" s="143">
        <v>393</v>
      </c>
      <c r="I16" s="143">
        <v>103</v>
      </c>
      <c r="J16" s="143">
        <v>339</v>
      </c>
      <c r="K16" s="143">
        <v>58902</v>
      </c>
      <c r="L16" s="145">
        <v>1.0139545708690587E-2</v>
      </c>
    </row>
    <row r="17" spans="2:12" x14ac:dyDescent="0.2">
      <c r="B17" s="142">
        <v>2005</v>
      </c>
      <c r="C17" s="143">
        <v>72314</v>
      </c>
      <c r="D17" s="144">
        <v>17723</v>
      </c>
      <c r="E17" s="143">
        <v>20082</v>
      </c>
      <c r="F17" s="143">
        <v>13342</v>
      </c>
      <c r="G17" s="143">
        <v>2542</v>
      </c>
      <c r="H17" s="143">
        <v>753</v>
      </c>
      <c r="I17" s="143">
        <v>706</v>
      </c>
      <c r="J17" s="143">
        <v>437</v>
      </c>
      <c r="K17" s="143">
        <v>127899</v>
      </c>
      <c r="L17" s="145">
        <v>2.2016871355740337E-2</v>
      </c>
    </row>
    <row r="18" spans="2:12" x14ac:dyDescent="0.2">
      <c r="B18" s="142">
        <v>2006</v>
      </c>
      <c r="C18" s="143">
        <v>147679</v>
      </c>
      <c r="D18" s="144">
        <v>20719</v>
      </c>
      <c r="E18" s="143">
        <v>21216</v>
      </c>
      <c r="F18" s="143">
        <v>16359</v>
      </c>
      <c r="G18" s="143">
        <v>2842</v>
      </c>
      <c r="H18" s="143">
        <v>877</v>
      </c>
      <c r="I18" s="143">
        <v>597</v>
      </c>
      <c r="J18" s="143">
        <v>477</v>
      </c>
      <c r="K18" s="143">
        <v>210766</v>
      </c>
      <c r="L18" s="145">
        <v>3.6281815402497031E-2</v>
      </c>
    </row>
    <row r="19" spans="2:12" x14ac:dyDescent="0.2">
      <c r="B19" s="142">
        <v>2007</v>
      </c>
      <c r="C19" s="143">
        <v>122028</v>
      </c>
      <c r="D19" s="144">
        <v>23802</v>
      </c>
      <c r="E19" s="143">
        <v>23944</v>
      </c>
      <c r="F19" s="143">
        <v>18392</v>
      </c>
      <c r="G19" s="143">
        <v>2834</v>
      </c>
      <c r="H19" s="143">
        <v>879</v>
      </c>
      <c r="I19" s="143">
        <v>1413</v>
      </c>
      <c r="J19" s="143">
        <v>454</v>
      </c>
      <c r="K19" s="143">
        <v>193746</v>
      </c>
      <c r="L19" s="145">
        <v>3.3351947690672075E-2</v>
      </c>
    </row>
    <row r="20" spans="2:12" x14ac:dyDescent="0.2">
      <c r="B20" s="142">
        <v>2008</v>
      </c>
      <c r="C20" s="143">
        <v>94859</v>
      </c>
      <c r="D20" s="144">
        <v>22946</v>
      </c>
      <c r="E20" s="143">
        <v>23898</v>
      </c>
      <c r="F20" s="143">
        <v>12203</v>
      </c>
      <c r="G20" s="143">
        <v>2857</v>
      </c>
      <c r="H20" s="143">
        <v>882</v>
      </c>
      <c r="I20" s="143">
        <v>955</v>
      </c>
      <c r="J20" s="143">
        <v>434</v>
      </c>
      <c r="K20" s="143">
        <v>159034</v>
      </c>
      <c r="L20" s="145">
        <v>2.7376532413770308E-2</v>
      </c>
    </row>
    <row r="21" spans="2:12" x14ac:dyDescent="0.2">
      <c r="B21" s="142">
        <v>2009</v>
      </c>
      <c r="C21" s="143">
        <v>44018</v>
      </c>
      <c r="D21" s="144">
        <v>24024</v>
      </c>
      <c r="E21" s="143">
        <v>11835</v>
      </c>
      <c r="F21" s="143">
        <v>7372</v>
      </c>
      <c r="G21" s="143">
        <v>1898</v>
      </c>
      <c r="H21" s="143">
        <v>289</v>
      </c>
      <c r="I21" s="143">
        <v>389</v>
      </c>
      <c r="J21" s="143">
        <v>289</v>
      </c>
      <c r="K21" s="143">
        <v>90114</v>
      </c>
      <c r="L21" s="145">
        <v>1.5512461749905665E-2</v>
      </c>
    </row>
    <row r="22" spans="2:12" x14ac:dyDescent="0.2">
      <c r="B22" s="142">
        <v>2010</v>
      </c>
      <c r="C22" s="143">
        <v>66828</v>
      </c>
      <c r="D22" s="144">
        <v>37933</v>
      </c>
      <c r="E22" s="143">
        <v>18136</v>
      </c>
      <c r="F22" s="143">
        <v>7360</v>
      </c>
      <c r="G22" s="143">
        <v>2587</v>
      </c>
      <c r="H22" s="143">
        <v>502</v>
      </c>
      <c r="I22" s="143">
        <v>154</v>
      </c>
      <c r="J22" s="143">
        <v>366</v>
      </c>
      <c r="K22" s="143">
        <v>133866</v>
      </c>
      <c r="L22" s="145">
        <v>2.3044046481266751E-2</v>
      </c>
    </row>
    <row r="23" spans="2:12" x14ac:dyDescent="0.2">
      <c r="B23" s="142">
        <v>2011</v>
      </c>
      <c r="C23" s="143">
        <v>62546</v>
      </c>
      <c r="D23" s="144">
        <v>37944</v>
      </c>
      <c r="E23" s="143">
        <v>31716</v>
      </c>
      <c r="F23" s="143">
        <v>10638</v>
      </c>
      <c r="G23" s="143">
        <v>5098</v>
      </c>
      <c r="H23" s="143">
        <v>443</v>
      </c>
      <c r="I23" s="143">
        <v>167</v>
      </c>
      <c r="J23" s="143">
        <v>399</v>
      </c>
      <c r="K23" s="143">
        <v>148951</v>
      </c>
      <c r="L23" s="145">
        <v>2.5640818187076357E-2</v>
      </c>
    </row>
    <row r="24" spans="2:12" x14ac:dyDescent="0.2">
      <c r="B24" s="142">
        <v>2012</v>
      </c>
      <c r="C24" s="143">
        <v>87234</v>
      </c>
      <c r="D24" s="144">
        <v>44599</v>
      </c>
      <c r="E24" s="143">
        <v>24019</v>
      </c>
      <c r="F24" s="143">
        <v>9827</v>
      </c>
      <c r="G24" s="143">
        <v>4566</v>
      </c>
      <c r="H24" s="143">
        <v>348</v>
      </c>
      <c r="I24" s="143">
        <v>110</v>
      </c>
      <c r="J24" s="143">
        <v>442</v>
      </c>
      <c r="K24" s="143">
        <v>171145</v>
      </c>
      <c r="L24" s="145">
        <v>2.9461351911885002E-2</v>
      </c>
    </row>
    <row r="25" spans="2:12" x14ac:dyDescent="0.2">
      <c r="B25" s="142">
        <v>2013</v>
      </c>
      <c r="C25" s="143">
        <v>70790</v>
      </c>
      <c r="D25" s="144">
        <v>50907</v>
      </c>
      <c r="E25" s="143">
        <v>30462</v>
      </c>
      <c r="F25" s="143">
        <v>10450</v>
      </c>
      <c r="G25" s="143">
        <v>5143</v>
      </c>
      <c r="H25" s="143">
        <v>536</v>
      </c>
      <c r="I25" s="143">
        <v>77</v>
      </c>
      <c r="J25" s="143">
        <v>245</v>
      </c>
      <c r="K25" s="143">
        <v>168610</v>
      </c>
      <c r="L25" s="145">
        <v>2.9024970322609076E-2</v>
      </c>
    </row>
    <row r="26" spans="2:12" x14ac:dyDescent="0.2">
      <c r="B26" s="142">
        <v>2014</v>
      </c>
      <c r="C26" s="143">
        <v>109282</v>
      </c>
      <c r="D26" s="144">
        <v>53722</v>
      </c>
      <c r="E26" s="143">
        <v>36185</v>
      </c>
      <c r="F26" s="143">
        <v>8865</v>
      </c>
      <c r="G26" s="143">
        <v>5544</v>
      </c>
      <c r="H26" s="143">
        <v>385</v>
      </c>
      <c r="I26" s="143">
        <v>163</v>
      </c>
      <c r="J26" s="143">
        <v>244</v>
      </c>
      <c r="K26" s="143">
        <v>214390</v>
      </c>
      <c r="L26" s="145">
        <v>3.6905660325390902E-2</v>
      </c>
    </row>
    <row r="27" spans="2:12" x14ac:dyDescent="0.2">
      <c r="B27" s="142">
        <v>2015</v>
      </c>
      <c r="C27" s="143">
        <v>137942</v>
      </c>
      <c r="D27" s="144">
        <v>47072</v>
      </c>
      <c r="E27" s="143">
        <v>36727</v>
      </c>
      <c r="F27" s="143">
        <v>11163</v>
      </c>
      <c r="G27" s="143">
        <v>5979</v>
      </c>
      <c r="H27" s="143">
        <v>490</v>
      </c>
      <c r="I27" s="143">
        <v>182</v>
      </c>
      <c r="J27" s="143">
        <v>365</v>
      </c>
      <c r="K27" s="143">
        <v>239920</v>
      </c>
      <c r="L27" s="145">
        <v>4.1300461893128339E-2</v>
      </c>
    </row>
    <row r="28" spans="2:12" x14ac:dyDescent="0.2">
      <c r="B28" s="142">
        <v>2016</v>
      </c>
      <c r="C28" s="143">
        <v>124455</v>
      </c>
      <c r="D28" s="144">
        <v>48149</v>
      </c>
      <c r="E28" s="143">
        <v>44566</v>
      </c>
      <c r="F28" s="143">
        <v>13254</v>
      </c>
      <c r="G28" s="143">
        <v>5882</v>
      </c>
      <c r="H28" s="143">
        <v>591</v>
      </c>
      <c r="I28" s="143">
        <v>195</v>
      </c>
      <c r="J28" s="143">
        <v>341</v>
      </c>
      <c r="K28" s="143">
        <v>237433</v>
      </c>
      <c r="L28" s="145">
        <v>4.087234315051326E-2</v>
      </c>
    </row>
    <row r="29" spans="2:12" x14ac:dyDescent="0.2">
      <c r="B29" s="142">
        <v>2017</v>
      </c>
      <c r="C29" s="143">
        <v>118016</v>
      </c>
      <c r="D29" s="144">
        <v>37227</v>
      </c>
      <c r="E29" s="143">
        <v>44347</v>
      </c>
      <c r="F29" s="143">
        <v>11687</v>
      </c>
      <c r="G29" s="143">
        <v>5333</v>
      </c>
      <c r="H29" s="143">
        <v>760</v>
      </c>
      <c r="I29" s="143">
        <v>366</v>
      </c>
      <c r="J29" s="143">
        <v>317</v>
      </c>
      <c r="K29" s="143">
        <v>218053</v>
      </c>
      <c r="L29" s="145">
        <v>3.753621881119671E-2</v>
      </c>
    </row>
    <row r="30" spans="2:12" x14ac:dyDescent="0.2">
      <c r="B30" s="142">
        <v>2018</v>
      </c>
      <c r="C30" s="143">
        <v>109606</v>
      </c>
      <c r="D30" s="144">
        <v>18565</v>
      </c>
      <c r="E30" s="143">
        <v>28981</v>
      </c>
      <c r="F30" s="143">
        <v>10539</v>
      </c>
      <c r="G30" s="143">
        <v>3079</v>
      </c>
      <c r="H30" s="143">
        <v>780</v>
      </c>
      <c r="I30" s="143">
        <v>455</v>
      </c>
      <c r="J30" s="143">
        <v>439</v>
      </c>
      <c r="K30" s="143">
        <v>172444</v>
      </c>
      <c r="L30" s="145">
        <v>2.9684965199644146E-2</v>
      </c>
    </row>
    <row r="31" spans="2:12" x14ac:dyDescent="0.2">
      <c r="B31" s="142">
        <v>2019</v>
      </c>
      <c r="C31" s="143">
        <v>166833</v>
      </c>
      <c r="D31" s="144">
        <v>5418</v>
      </c>
      <c r="E31" s="143">
        <v>21007</v>
      </c>
      <c r="F31" s="143">
        <v>10810</v>
      </c>
      <c r="G31" s="143">
        <v>1834</v>
      </c>
      <c r="H31" s="143">
        <v>364</v>
      </c>
      <c r="I31" s="143">
        <v>214</v>
      </c>
      <c r="J31" s="143">
        <v>342</v>
      </c>
      <c r="K31" s="143">
        <v>206822</v>
      </c>
      <c r="L31" s="145">
        <v>3.5602884835197524E-2</v>
      </c>
    </row>
    <row r="32" spans="2:12" x14ac:dyDescent="0.2">
      <c r="B32" s="142">
        <v>2020</v>
      </c>
      <c r="C32" s="143">
        <v>106395</v>
      </c>
      <c r="D32" s="144">
        <v>3175</v>
      </c>
      <c r="E32" s="143">
        <v>18767</v>
      </c>
      <c r="F32" s="143">
        <v>10267</v>
      </c>
      <c r="G32" s="143">
        <v>1273</v>
      </c>
      <c r="H32" s="143">
        <v>315</v>
      </c>
      <c r="I32" s="143">
        <v>433</v>
      </c>
      <c r="J32" s="143">
        <v>242</v>
      </c>
      <c r="K32" s="143">
        <v>140867</v>
      </c>
      <c r="L32" s="145">
        <v>2.4249217095278885E-2</v>
      </c>
    </row>
    <row r="33" spans="2:13" x14ac:dyDescent="0.2">
      <c r="B33" s="142">
        <v>2021</v>
      </c>
      <c r="C33" s="143">
        <v>130571</v>
      </c>
      <c r="D33" s="144">
        <v>2155</v>
      </c>
      <c r="E33" s="143">
        <v>10513</v>
      </c>
      <c r="F33" s="143">
        <v>4698</v>
      </c>
      <c r="G33" s="143">
        <v>211</v>
      </c>
      <c r="H33" s="143">
        <v>555</v>
      </c>
      <c r="I33" s="143">
        <v>448</v>
      </c>
      <c r="J33" s="143">
        <v>406</v>
      </c>
      <c r="K33" s="143">
        <v>149557</v>
      </c>
      <c r="L33" s="145">
        <v>2.5745136626169538E-2</v>
      </c>
    </row>
    <row r="34" spans="2:13" x14ac:dyDescent="0.2">
      <c r="B34" s="142">
        <v>2022</v>
      </c>
      <c r="C34" s="143">
        <v>142847</v>
      </c>
      <c r="D34" s="144">
        <v>2417</v>
      </c>
      <c r="E34" s="143">
        <v>16357</v>
      </c>
      <c r="F34" s="143">
        <v>12629</v>
      </c>
      <c r="G34" s="143">
        <v>713</v>
      </c>
      <c r="H34" s="143">
        <v>675</v>
      </c>
      <c r="I34" s="143">
        <v>836</v>
      </c>
      <c r="J34" s="143">
        <v>328</v>
      </c>
      <c r="K34" s="143">
        <v>176802</v>
      </c>
      <c r="L34" s="145">
        <v>3.0435162819393451E-2</v>
      </c>
    </row>
    <row r="35" spans="2:13" x14ac:dyDescent="0.2">
      <c r="B35" s="142">
        <v>2023</v>
      </c>
      <c r="C35" s="143">
        <v>81533</v>
      </c>
      <c r="D35" s="144">
        <v>2452</v>
      </c>
      <c r="E35" s="143">
        <v>22180</v>
      </c>
      <c r="F35" s="143">
        <v>15827</v>
      </c>
      <c r="G35" s="143">
        <v>1219</v>
      </c>
      <c r="H35" s="143">
        <v>252</v>
      </c>
      <c r="I35" s="143">
        <v>1449</v>
      </c>
      <c r="J35" s="143">
        <v>329</v>
      </c>
      <c r="K35" s="143">
        <v>125241</v>
      </c>
      <c r="L35" s="145">
        <v>2.1559316221895993E-2</v>
      </c>
    </row>
    <row r="36" spans="2:13" x14ac:dyDescent="0.2">
      <c r="B36" s="142">
        <v>2024</v>
      </c>
      <c r="C36" s="143">
        <v>18945</v>
      </c>
      <c r="D36" s="144">
        <v>1119</v>
      </c>
      <c r="E36" s="143">
        <v>6022</v>
      </c>
      <c r="F36" s="143">
        <v>4482</v>
      </c>
      <c r="G36" s="143">
        <v>459</v>
      </c>
      <c r="H36" s="143">
        <v>0</v>
      </c>
      <c r="I36" s="143">
        <v>339</v>
      </c>
      <c r="J36" s="143">
        <v>48</v>
      </c>
      <c r="K36" s="143">
        <v>31414</v>
      </c>
      <c r="L36" s="145">
        <v>5.407688854246139E-3</v>
      </c>
    </row>
    <row r="37" spans="2:13" x14ac:dyDescent="0.2">
      <c r="B37" s="146" t="s">
        <v>2</v>
      </c>
      <c r="C37" s="147">
        <v>3280646</v>
      </c>
      <c r="D37" s="147">
        <v>1121695</v>
      </c>
      <c r="E37" s="147">
        <v>678031</v>
      </c>
      <c r="F37" s="147">
        <v>521067</v>
      </c>
      <c r="G37" s="147">
        <v>130634</v>
      </c>
      <c r="H37" s="147">
        <v>27567</v>
      </c>
      <c r="I37" s="147">
        <v>25534</v>
      </c>
      <c r="J37" s="147">
        <v>23962</v>
      </c>
      <c r="K37" s="147">
        <v>5809136</v>
      </c>
      <c r="L37" s="148">
        <v>1</v>
      </c>
    </row>
    <row r="38" spans="2:13" x14ac:dyDescent="0.2">
      <c r="B38" s="107" t="s">
        <v>299</v>
      </c>
    </row>
    <row r="39" spans="2:13" x14ac:dyDescent="0.2">
      <c r="B39" s="107" t="s">
        <v>197</v>
      </c>
    </row>
    <row r="40" spans="2:13" x14ac:dyDescent="0.2">
      <c r="B40" s="107" t="s">
        <v>44</v>
      </c>
    </row>
    <row r="41" spans="2:13" ht="10.5" customHeight="1" x14ac:dyDescent="0.2"/>
    <row r="42" spans="2:13" ht="43.5" customHeight="1" x14ac:dyDescent="0.2">
      <c r="B42" s="238" t="s">
        <v>419</v>
      </c>
      <c r="C42" s="238"/>
      <c r="D42" s="238"/>
      <c r="E42" s="238"/>
      <c r="F42" s="238"/>
      <c r="G42" s="238"/>
      <c r="H42" s="238"/>
      <c r="I42" s="238"/>
      <c r="J42" s="238"/>
      <c r="K42" s="238"/>
      <c r="L42" s="49"/>
    </row>
    <row r="43" spans="2:13" ht="52.15" customHeight="1" x14ac:dyDescent="0.2">
      <c r="B43" s="238" t="s">
        <v>420</v>
      </c>
      <c r="C43" s="238"/>
      <c r="D43" s="238"/>
      <c r="E43" s="238"/>
      <c r="F43" s="238"/>
      <c r="G43" s="238"/>
      <c r="H43" s="238"/>
      <c r="I43" s="238"/>
      <c r="J43" s="238"/>
      <c r="K43" s="238"/>
    </row>
    <row r="44" spans="2:13" ht="54.6" customHeight="1" x14ac:dyDescent="0.2">
      <c r="B44" s="238" t="s">
        <v>421</v>
      </c>
      <c r="C44" s="238"/>
      <c r="D44" s="238"/>
      <c r="E44" s="238"/>
      <c r="F44" s="238"/>
      <c r="G44" s="238"/>
      <c r="H44" s="238"/>
      <c r="I44" s="238"/>
      <c r="J44" s="238"/>
      <c r="K44" s="238"/>
      <c r="L44" s="49"/>
      <c r="M44" s="49"/>
    </row>
    <row r="45" spans="2:13" ht="60" customHeight="1" x14ac:dyDescent="0.2">
      <c r="B45" s="238" t="s">
        <v>422</v>
      </c>
      <c r="C45" s="238"/>
      <c r="D45" s="238"/>
      <c r="E45" s="238"/>
      <c r="F45" s="238"/>
      <c r="G45" s="238"/>
      <c r="H45" s="238"/>
      <c r="I45" s="238"/>
      <c r="J45" s="238"/>
      <c r="K45" s="238"/>
    </row>
    <row r="46" spans="2:13" ht="48.75" customHeight="1" x14ac:dyDescent="0.2">
      <c r="B46" s="247" t="s">
        <v>423</v>
      </c>
      <c r="C46" s="247"/>
      <c r="D46" s="247"/>
      <c r="E46" s="247"/>
      <c r="F46" s="247"/>
      <c r="G46" s="247"/>
      <c r="H46" s="247"/>
      <c r="I46" s="247"/>
      <c r="J46" s="247"/>
      <c r="K46" s="247"/>
      <c r="L46" s="49"/>
    </row>
  </sheetData>
  <mergeCells count="12">
    <mergeCell ref="B4:L4"/>
    <mergeCell ref="B7:L7"/>
    <mergeCell ref="B8:L8"/>
    <mergeCell ref="B10:B11"/>
    <mergeCell ref="C10:K10"/>
    <mergeCell ref="L10:L11"/>
    <mergeCell ref="B46:K46"/>
    <mergeCell ref="B44:K44"/>
    <mergeCell ref="B43:K43"/>
    <mergeCell ref="B42:K42"/>
    <mergeCell ref="B6:L6"/>
    <mergeCell ref="B45:K4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Q28"/>
  <sheetViews>
    <sheetView showGridLines="0" topLeftCell="A9" workbookViewId="0">
      <selection activeCell="G33" sqref="G33"/>
    </sheetView>
  </sheetViews>
  <sheetFormatPr baseColWidth="10" defaultColWidth="8.7109375" defaultRowHeight="12.75" x14ac:dyDescent="0.2"/>
  <cols>
    <col min="1" max="4" width="8.7109375" style="38"/>
    <col min="5" max="5" width="15.140625" style="38" bestFit="1" customWidth="1"/>
    <col min="6" max="7" width="19.140625" style="38" customWidth="1"/>
    <col min="8" max="8" width="14.85546875" style="38" bestFit="1" customWidth="1"/>
    <col min="9" max="9" width="8.7109375" style="38"/>
    <col min="10" max="10" width="10.85546875" style="38" customWidth="1"/>
    <col min="11" max="11" width="10.5703125" style="38" customWidth="1"/>
    <col min="12" max="16384" width="8.7109375" style="38"/>
  </cols>
  <sheetData>
    <row r="3" spans="2:17" x14ac:dyDescent="0.2">
      <c r="B3" s="55" t="s">
        <v>273</v>
      </c>
    </row>
    <row r="4" spans="2:17" ht="60.75" customHeight="1" x14ac:dyDescent="0.2">
      <c r="B4" s="238" t="s">
        <v>322</v>
      </c>
      <c r="C4" s="238"/>
      <c r="D4" s="238"/>
      <c r="E4" s="238"/>
      <c r="F4" s="238"/>
      <c r="G4" s="238"/>
      <c r="H4" s="238"/>
      <c r="I4" s="238"/>
      <c r="J4" s="238"/>
      <c r="K4" s="49"/>
      <c r="L4" s="49"/>
    </row>
    <row r="6" spans="2:17" x14ac:dyDescent="0.2">
      <c r="B6" s="231" t="s">
        <v>81</v>
      </c>
      <c r="C6" s="231"/>
      <c r="D6" s="231"/>
      <c r="E6" s="231"/>
      <c r="F6" s="231"/>
      <c r="G6" s="231"/>
      <c r="H6" s="231"/>
      <c r="I6" s="231"/>
      <c r="J6" s="231"/>
      <c r="K6" s="50"/>
      <c r="L6" s="50"/>
    </row>
    <row r="7" spans="2:17" x14ac:dyDescent="0.2">
      <c r="B7" s="231" t="s">
        <v>82</v>
      </c>
      <c r="C7" s="231"/>
      <c r="D7" s="231"/>
      <c r="E7" s="231"/>
      <c r="F7" s="231"/>
      <c r="G7" s="231"/>
      <c r="H7" s="231"/>
      <c r="I7" s="231"/>
      <c r="J7" s="231"/>
      <c r="K7" s="50"/>
      <c r="L7" s="50"/>
    </row>
    <row r="8" spans="2:17" x14ac:dyDescent="0.2">
      <c r="B8" s="231" t="s">
        <v>317</v>
      </c>
      <c r="C8" s="231"/>
      <c r="D8" s="231"/>
      <c r="E8" s="231"/>
      <c r="F8" s="231"/>
      <c r="G8" s="231"/>
      <c r="H8" s="231"/>
      <c r="I8" s="231"/>
      <c r="J8" s="231"/>
      <c r="K8" s="43"/>
      <c r="L8" s="43"/>
    </row>
    <row r="9" spans="2:17" ht="15" customHeight="1" x14ac:dyDescent="0.2">
      <c r="E9" s="260" t="s">
        <v>198</v>
      </c>
      <c r="F9" s="257" t="s">
        <v>323</v>
      </c>
      <c r="G9" s="259" t="s">
        <v>324</v>
      </c>
      <c r="H9" s="261" t="s">
        <v>182</v>
      </c>
      <c r="Q9" s="69"/>
    </row>
    <row r="10" spans="2:17" ht="12.75" customHeight="1" x14ac:dyDescent="0.2">
      <c r="E10" s="260"/>
      <c r="F10" s="258"/>
      <c r="G10" s="259"/>
      <c r="H10" s="261"/>
    </row>
    <row r="11" spans="2:17" ht="17.25" x14ac:dyDescent="0.3">
      <c r="E11" s="215" t="s">
        <v>325</v>
      </c>
      <c r="F11" s="192">
        <v>1483958</v>
      </c>
      <c r="G11" s="216">
        <v>1543036</v>
      </c>
      <c r="H11" s="194">
        <v>0.61025987842546336</v>
      </c>
    </row>
    <row r="12" spans="2:17" ht="17.25" x14ac:dyDescent="0.3">
      <c r="E12" s="215" t="s">
        <v>397</v>
      </c>
      <c r="F12" s="193">
        <v>324386</v>
      </c>
      <c r="G12" s="216">
        <v>355107</v>
      </c>
      <c r="H12" s="194">
        <v>0.14044231932892753</v>
      </c>
    </row>
    <row r="13" spans="2:17" ht="17.25" x14ac:dyDescent="0.3">
      <c r="E13" s="215" t="s">
        <v>398</v>
      </c>
      <c r="F13" s="193">
        <v>279268</v>
      </c>
      <c r="G13" s="216">
        <v>295180</v>
      </c>
      <c r="H13" s="194">
        <v>0.11674161258300408</v>
      </c>
    </row>
    <row r="14" spans="2:17" ht="17.25" x14ac:dyDescent="0.3">
      <c r="E14" s="215" t="s">
        <v>326</v>
      </c>
      <c r="F14" s="193">
        <v>157636</v>
      </c>
      <c r="G14" s="216">
        <v>164328</v>
      </c>
      <c r="H14" s="194">
        <v>6.4990567492851467E-2</v>
      </c>
    </row>
    <row r="15" spans="2:17" ht="17.25" x14ac:dyDescent="0.3">
      <c r="E15" s="215" t="s">
        <v>399</v>
      </c>
      <c r="F15" s="193">
        <v>17474</v>
      </c>
      <c r="G15" s="216">
        <v>26223</v>
      </c>
      <c r="H15" s="194">
        <v>1.0371011947842387E-2</v>
      </c>
    </row>
    <row r="16" spans="2:17" ht="17.25" x14ac:dyDescent="0.3">
      <c r="E16" s="215" t="s">
        <v>400</v>
      </c>
      <c r="F16" s="193">
        <v>137570</v>
      </c>
      <c r="G16" s="216">
        <v>144616</v>
      </c>
      <c r="H16" s="194">
        <v>5.7194610221911101E-2</v>
      </c>
    </row>
    <row r="17" spans="2:12" ht="15" x14ac:dyDescent="0.3">
      <c r="E17" s="195" t="s">
        <v>2</v>
      </c>
      <c r="F17" s="196">
        <v>2400292</v>
      </c>
      <c r="G17" s="196">
        <v>2528490</v>
      </c>
      <c r="H17" s="197">
        <v>1</v>
      </c>
    </row>
    <row r="18" spans="2:12" ht="15" x14ac:dyDescent="0.25">
      <c r="E18" s="217" t="s">
        <v>271</v>
      </c>
      <c r="F18" s="218"/>
      <c r="G18" s="218"/>
      <c r="H18" s="218"/>
    </row>
    <row r="19" spans="2:12" ht="15" x14ac:dyDescent="0.25">
      <c r="E19" s="219" t="s">
        <v>261</v>
      </c>
      <c r="F19" s="218"/>
      <c r="G19" s="218"/>
      <c r="H19" s="218"/>
    </row>
    <row r="20" spans="2:12" ht="15" x14ac:dyDescent="0.25">
      <c r="E20" s="219" t="s">
        <v>262</v>
      </c>
      <c r="F20" s="218"/>
      <c r="G20" s="218"/>
      <c r="H20" s="218"/>
    </row>
    <row r="21" spans="2:12" ht="15" x14ac:dyDescent="0.25">
      <c r="E21" s="219" t="s">
        <v>263</v>
      </c>
      <c r="F21" s="218"/>
      <c r="G21" s="218"/>
      <c r="H21" s="218"/>
    </row>
    <row r="22" spans="2:12" ht="15" x14ac:dyDescent="0.25">
      <c r="E22" s="219" t="s">
        <v>264</v>
      </c>
      <c r="F22" s="218"/>
      <c r="G22" s="218"/>
      <c r="H22" s="218"/>
    </row>
    <row r="23" spans="2:12" ht="15" x14ac:dyDescent="0.25">
      <c r="E23" s="219" t="s">
        <v>265</v>
      </c>
      <c r="F23" s="218"/>
      <c r="G23" s="218"/>
      <c r="H23" s="218"/>
    </row>
    <row r="24" spans="2:12" ht="15" x14ac:dyDescent="0.25">
      <c r="E24" s="219" t="s">
        <v>401</v>
      </c>
      <c r="F24" s="218"/>
      <c r="G24" s="218"/>
      <c r="H24" s="218"/>
    </row>
    <row r="25" spans="2:12" ht="15" x14ac:dyDescent="0.25">
      <c r="E25" s="219" t="s">
        <v>402</v>
      </c>
      <c r="F25" s="218"/>
      <c r="G25" s="218"/>
      <c r="H25" s="218"/>
    </row>
    <row r="26" spans="2:12" ht="15" x14ac:dyDescent="0.25">
      <c r="E26" s="219" t="s">
        <v>327</v>
      </c>
      <c r="F26" s="218"/>
      <c r="G26" s="218"/>
      <c r="H26" s="218"/>
    </row>
    <row r="27" spans="2:12" ht="15" x14ac:dyDescent="0.25">
      <c r="E27" s="106" t="s">
        <v>266</v>
      </c>
      <c r="F27" s="218"/>
      <c r="G27" s="218"/>
      <c r="H27" s="218"/>
    </row>
    <row r="28" spans="2:12" ht="108.75" customHeight="1" x14ac:dyDescent="0.2">
      <c r="B28" s="238" t="s">
        <v>328</v>
      </c>
      <c r="C28" s="238"/>
      <c r="D28" s="238"/>
      <c r="E28" s="238"/>
      <c r="F28" s="238"/>
      <c r="G28" s="238"/>
      <c r="H28" s="238"/>
      <c r="I28" s="238"/>
      <c r="J28" s="238"/>
      <c r="K28" s="238"/>
      <c r="L28" s="49"/>
    </row>
  </sheetData>
  <mergeCells count="9">
    <mergeCell ref="B28:K28"/>
    <mergeCell ref="B4:J4"/>
    <mergeCell ref="F9:F10"/>
    <mergeCell ref="G9:G10"/>
    <mergeCell ref="B6:J6"/>
    <mergeCell ref="B7:J7"/>
    <mergeCell ref="B8:J8"/>
    <mergeCell ref="E9:E10"/>
    <mergeCell ref="H9:H1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I53"/>
  <sheetViews>
    <sheetView showGridLines="0" topLeftCell="A13" zoomScaleNormal="100" workbookViewId="0">
      <selection activeCell="B9" sqref="B9:I44"/>
    </sheetView>
  </sheetViews>
  <sheetFormatPr baseColWidth="10" defaultColWidth="8.7109375" defaultRowHeight="12.75" x14ac:dyDescent="0.2"/>
  <cols>
    <col min="1" max="1" width="8.7109375" style="38"/>
    <col min="2" max="2" width="30.7109375" style="38" customWidth="1"/>
    <col min="3" max="3" width="12.140625" style="38" bestFit="1" customWidth="1"/>
    <col min="4" max="7" width="10.140625" style="38" bestFit="1" customWidth="1"/>
    <col min="8" max="8" width="9.140625" style="38" bestFit="1" customWidth="1"/>
    <col min="9" max="9" width="12.140625" style="38" bestFit="1" customWidth="1"/>
    <col min="10" max="16384" width="8.7109375" style="38"/>
  </cols>
  <sheetData>
    <row r="2" spans="2:9" x14ac:dyDescent="0.2">
      <c r="B2" s="231" t="s">
        <v>83</v>
      </c>
      <c r="C2" s="231"/>
      <c r="D2" s="231"/>
      <c r="E2" s="231"/>
      <c r="F2" s="231"/>
      <c r="G2" s="231"/>
      <c r="H2" s="231"/>
      <c r="I2" s="231"/>
    </row>
    <row r="3" spans="2:9" x14ac:dyDescent="0.2">
      <c r="B3" s="231" t="s">
        <v>84</v>
      </c>
      <c r="C3" s="231"/>
      <c r="D3" s="231"/>
      <c r="E3" s="231"/>
      <c r="F3" s="231"/>
      <c r="G3" s="231"/>
      <c r="H3" s="231"/>
      <c r="I3" s="231"/>
    </row>
    <row r="4" spans="2:9" x14ac:dyDescent="0.2">
      <c r="B4" s="231" t="s">
        <v>85</v>
      </c>
      <c r="C4" s="231"/>
      <c r="D4" s="231"/>
      <c r="E4" s="231"/>
      <c r="F4" s="231"/>
      <c r="G4" s="231"/>
      <c r="H4" s="231"/>
      <c r="I4" s="231"/>
    </row>
    <row r="5" spans="2:9" x14ac:dyDescent="0.2">
      <c r="B5" s="232" t="s">
        <v>317</v>
      </c>
      <c r="C5" s="232"/>
      <c r="D5" s="232"/>
      <c r="E5" s="232"/>
      <c r="F5" s="232"/>
      <c r="G5" s="232"/>
      <c r="H5" s="232"/>
      <c r="I5" s="232"/>
    </row>
    <row r="6" spans="2:9" ht="5.25" customHeight="1" x14ac:dyDescent="0.2"/>
    <row r="7" spans="2:9" ht="14.25" x14ac:dyDescent="0.2">
      <c r="B7" s="262" t="s">
        <v>86</v>
      </c>
      <c r="C7" s="263" t="s">
        <v>239</v>
      </c>
      <c r="D7" s="264"/>
      <c r="E7" s="264"/>
      <c r="F7" s="264"/>
      <c r="G7" s="264"/>
      <c r="H7" s="265"/>
      <c r="I7" s="266" t="s">
        <v>2</v>
      </c>
    </row>
    <row r="8" spans="2:9" ht="14.25" x14ac:dyDescent="0.2">
      <c r="B8" s="262"/>
      <c r="C8" s="10" t="s">
        <v>329</v>
      </c>
      <c r="D8" s="11">
        <v>2020</v>
      </c>
      <c r="E8" s="11">
        <v>2021</v>
      </c>
      <c r="F8" s="11">
        <v>2022</v>
      </c>
      <c r="G8" s="11">
        <v>2023</v>
      </c>
      <c r="H8" s="11">
        <v>2024</v>
      </c>
      <c r="I8" s="266"/>
    </row>
    <row r="9" spans="2:9" x14ac:dyDescent="0.2">
      <c r="B9" s="12" t="s">
        <v>87</v>
      </c>
      <c r="C9" s="20">
        <v>726184</v>
      </c>
      <c r="D9" s="20">
        <v>1226</v>
      </c>
      <c r="E9" s="20">
        <v>359</v>
      </c>
      <c r="F9" s="20">
        <v>842</v>
      </c>
      <c r="G9" s="20">
        <v>840</v>
      </c>
      <c r="H9" s="20">
        <v>551</v>
      </c>
      <c r="I9" s="20">
        <v>730002</v>
      </c>
    </row>
    <row r="10" spans="2:9" x14ac:dyDescent="0.2">
      <c r="B10" s="13" t="s">
        <v>88</v>
      </c>
      <c r="C10" s="21">
        <v>330880</v>
      </c>
      <c r="D10" s="21">
        <v>353</v>
      </c>
      <c r="E10" s="21">
        <v>68</v>
      </c>
      <c r="F10" s="21">
        <v>99</v>
      </c>
      <c r="G10" s="21">
        <v>177</v>
      </c>
      <c r="H10" s="21">
        <v>27</v>
      </c>
      <c r="I10" s="149">
        <v>331604</v>
      </c>
    </row>
    <row r="11" spans="2:9" x14ac:dyDescent="0.2">
      <c r="B11" s="13" t="s">
        <v>89</v>
      </c>
      <c r="C11" s="21">
        <v>186453</v>
      </c>
      <c r="D11" s="21">
        <v>635</v>
      </c>
      <c r="E11" s="21">
        <v>136</v>
      </c>
      <c r="F11" s="21">
        <v>34</v>
      </c>
      <c r="G11" s="21">
        <v>7</v>
      </c>
      <c r="H11" s="21">
        <v>0</v>
      </c>
      <c r="I11" s="149">
        <v>187265</v>
      </c>
    </row>
    <row r="12" spans="2:9" x14ac:dyDescent="0.2">
      <c r="B12" s="13" t="s">
        <v>90</v>
      </c>
      <c r="C12" s="21">
        <v>75231</v>
      </c>
      <c r="D12" s="21">
        <v>61</v>
      </c>
      <c r="E12" s="21">
        <v>91</v>
      </c>
      <c r="F12" s="21">
        <v>187</v>
      </c>
      <c r="G12" s="21">
        <v>75</v>
      </c>
      <c r="H12" s="21">
        <v>100</v>
      </c>
      <c r="I12" s="149">
        <v>75745</v>
      </c>
    </row>
    <row r="13" spans="2:9" x14ac:dyDescent="0.2">
      <c r="B13" s="13" t="s">
        <v>91</v>
      </c>
      <c r="C13" s="21">
        <v>34586</v>
      </c>
      <c r="D13" s="21">
        <v>7</v>
      </c>
      <c r="E13" s="21">
        <v>0</v>
      </c>
      <c r="F13" s="21">
        <v>0</v>
      </c>
      <c r="G13" s="21">
        <v>0</v>
      </c>
      <c r="H13" s="21">
        <v>0</v>
      </c>
      <c r="I13" s="149">
        <v>34593</v>
      </c>
    </row>
    <row r="14" spans="2:9" x14ac:dyDescent="0.2">
      <c r="B14" s="13" t="s">
        <v>92</v>
      </c>
      <c r="C14" s="21">
        <v>21074</v>
      </c>
      <c r="D14" s="21">
        <v>8</v>
      </c>
      <c r="E14" s="21">
        <v>1</v>
      </c>
      <c r="F14" s="21">
        <v>0</v>
      </c>
      <c r="G14" s="21">
        <v>0</v>
      </c>
      <c r="H14" s="21">
        <v>0</v>
      </c>
      <c r="I14" s="149">
        <v>21083</v>
      </c>
    </row>
    <row r="15" spans="2:9" x14ac:dyDescent="0.2">
      <c r="B15" s="13" t="s">
        <v>93</v>
      </c>
      <c r="C15" s="21">
        <v>21329</v>
      </c>
      <c r="D15" s="21">
        <v>29</v>
      </c>
      <c r="E15" s="21">
        <v>9</v>
      </c>
      <c r="F15" s="21">
        <v>0</v>
      </c>
      <c r="G15" s="21">
        <v>0</v>
      </c>
      <c r="H15" s="21">
        <v>0</v>
      </c>
      <c r="I15" s="149">
        <v>21367</v>
      </c>
    </row>
    <row r="16" spans="2:9" x14ac:dyDescent="0.2">
      <c r="B16" s="13" t="s">
        <v>94</v>
      </c>
      <c r="C16" s="21">
        <v>9785</v>
      </c>
      <c r="D16" s="21">
        <v>10</v>
      </c>
      <c r="E16" s="21">
        <v>1</v>
      </c>
      <c r="F16" s="21">
        <v>8</v>
      </c>
      <c r="G16" s="21">
        <v>3</v>
      </c>
      <c r="H16" s="21">
        <v>0</v>
      </c>
      <c r="I16" s="149">
        <v>9807</v>
      </c>
    </row>
    <row r="17" spans="2:9" x14ac:dyDescent="0.2">
      <c r="B17" s="13" t="s">
        <v>95</v>
      </c>
      <c r="C17" s="21">
        <v>14361</v>
      </c>
      <c r="D17" s="21">
        <v>113</v>
      </c>
      <c r="E17" s="21">
        <v>51</v>
      </c>
      <c r="F17" s="21">
        <v>513</v>
      </c>
      <c r="G17" s="21">
        <v>577</v>
      </c>
      <c r="H17" s="21">
        <v>424</v>
      </c>
      <c r="I17" s="149">
        <v>16039</v>
      </c>
    </row>
    <row r="18" spans="2:9" x14ac:dyDescent="0.2">
      <c r="B18" s="14" t="s">
        <v>96</v>
      </c>
      <c r="C18" s="21">
        <v>4773</v>
      </c>
      <c r="D18" s="21">
        <v>7</v>
      </c>
      <c r="E18" s="21">
        <v>0</v>
      </c>
      <c r="F18" s="21">
        <v>1</v>
      </c>
      <c r="G18" s="21">
        <v>0</v>
      </c>
      <c r="H18" s="21">
        <v>0</v>
      </c>
      <c r="I18" s="149">
        <v>4781</v>
      </c>
    </row>
    <row r="19" spans="2:9" x14ac:dyDescent="0.2">
      <c r="B19" s="13" t="s">
        <v>97</v>
      </c>
      <c r="C19" s="21">
        <v>2587</v>
      </c>
      <c r="D19" s="21">
        <v>3</v>
      </c>
      <c r="E19" s="21">
        <v>2</v>
      </c>
      <c r="F19" s="21">
        <v>0</v>
      </c>
      <c r="G19" s="21">
        <v>1</v>
      </c>
      <c r="H19" s="21">
        <v>0</v>
      </c>
      <c r="I19" s="149">
        <v>2593</v>
      </c>
    </row>
    <row r="20" spans="2:9" x14ac:dyDescent="0.2">
      <c r="B20" s="13" t="s">
        <v>403</v>
      </c>
      <c r="C20" s="150">
        <v>25125</v>
      </c>
      <c r="D20" s="21" t="s">
        <v>169</v>
      </c>
      <c r="E20" s="21" t="s">
        <v>169</v>
      </c>
      <c r="F20" s="21" t="s">
        <v>169</v>
      </c>
      <c r="G20" s="21" t="s">
        <v>169</v>
      </c>
      <c r="H20" s="21" t="s">
        <v>169</v>
      </c>
      <c r="I20" s="149">
        <v>25125</v>
      </c>
    </row>
    <row r="21" spans="2:9" x14ac:dyDescent="0.2">
      <c r="B21" s="12" t="s">
        <v>98</v>
      </c>
      <c r="C21" s="20">
        <v>194575</v>
      </c>
      <c r="D21" s="20">
        <v>938</v>
      </c>
      <c r="E21" s="20">
        <v>971</v>
      </c>
      <c r="F21" s="20">
        <v>722</v>
      </c>
      <c r="G21" s="20">
        <v>1151</v>
      </c>
      <c r="H21" s="20">
        <v>511</v>
      </c>
      <c r="I21" s="20">
        <v>198868</v>
      </c>
    </row>
    <row r="22" spans="2:9" x14ac:dyDescent="0.2">
      <c r="B22" s="13" t="s">
        <v>99</v>
      </c>
      <c r="C22" s="21">
        <v>129900</v>
      </c>
      <c r="D22" s="21">
        <v>716</v>
      </c>
      <c r="E22" s="21">
        <v>95</v>
      </c>
      <c r="F22" s="21">
        <v>346</v>
      </c>
      <c r="G22" s="21">
        <v>136</v>
      </c>
      <c r="H22" s="21">
        <v>22</v>
      </c>
      <c r="I22" s="149">
        <v>131215</v>
      </c>
    </row>
    <row r="23" spans="2:9" x14ac:dyDescent="0.2">
      <c r="B23" s="13" t="s">
        <v>100</v>
      </c>
      <c r="C23" s="21">
        <v>60997</v>
      </c>
      <c r="D23" s="21">
        <v>222</v>
      </c>
      <c r="E23" s="21">
        <v>876</v>
      </c>
      <c r="F23" s="21">
        <v>376</v>
      </c>
      <c r="G23" s="21">
        <v>1015</v>
      </c>
      <c r="H23" s="21">
        <v>489</v>
      </c>
      <c r="I23" s="149">
        <v>63975</v>
      </c>
    </row>
    <row r="24" spans="2:9" x14ac:dyDescent="0.2">
      <c r="B24" s="13" t="s">
        <v>404</v>
      </c>
      <c r="C24" s="150">
        <v>3678</v>
      </c>
      <c r="D24" s="21" t="s">
        <v>169</v>
      </c>
      <c r="E24" s="21" t="s">
        <v>169</v>
      </c>
      <c r="F24" s="21" t="s">
        <v>169</v>
      </c>
      <c r="G24" s="21" t="s">
        <v>169</v>
      </c>
      <c r="H24" s="21" t="s">
        <v>169</v>
      </c>
      <c r="I24" s="149">
        <v>3678</v>
      </c>
    </row>
    <row r="25" spans="2:9" x14ac:dyDescent="0.2">
      <c r="B25" s="12" t="s">
        <v>101</v>
      </c>
      <c r="C25" s="20">
        <v>95730</v>
      </c>
      <c r="D25" s="20">
        <v>469</v>
      </c>
      <c r="E25" s="20">
        <v>251</v>
      </c>
      <c r="F25" s="20">
        <v>435</v>
      </c>
      <c r="G25" s="20">
        <v>218</v>
      </c>
      <c r="H25" s="20">
        <v>39</v>
      </c>
      <c r="I25" s="20">
        <v>97142</v>
      </c>
    </row>
    <row r="26" spans="2:9" x14ac:dyDescent="0.2">
      <c r="B26" s="14" t="s">
        <v>102</v>
      </c>
      <c r="C26" s="21">
        <v>21040</v>
      </c>
      <c r="D26" s="21">
        <v>15</v>
      </c>
      <c r="E26" s="21">
        <v>0</v>
      </c>
      <c r="F26" s="21">
        <v>6</v>
      </c>
      <c r="G26" s="21">
        <v>0</v>
      </c>
      <c r="H26" s="21">
        <v>0</v>
      </c>
      <c r="I26" s="149">
        <v>21061</v>
      </c>
    </row>
    <row r="27" spans="2:9" x14ac:dyDescent="0.2">
      <c r="B27" s="14" t="s">
        <v>103</v>
      </c>
      <c r="C27" s="21">
        <v>15355</v>
      </c>
      <c r="D27" s="21">
        <v>101</v>
      </c>
      <c r="E27" s="21">
        <v>61</v>
      </c>
      <c r="F27" s="21">
        <v>60</v>
      </c>
      <c r="G27" s="21">
        <v>27</v>
      </c>
      <c r="H27" s="21">
        <v>1</v>
      </c>
      <c r="I27" s="149">
        <v>15605</v>
      </c>
    </row>
    <row r="28" spans="2:9" x14ac:dyDescent="0.2">
      <c r="B28" s="14" t="s">
        <v>104</v>
      </c>
      <c r="C28" s="21">
        <v>10862</v>
      </c>
      <c r="D28" s="21">
        <v>9</v>
      </c>
      <c r="E28" s="21">
        <v>0</v>
      </c>
      <c r="F28" s="21">
        <v>0</v>
      </c>
      <c r="G28" s="21">
        <v>0</v>
      </c>
      <c r="H28" s="21">
        <v>0</v>
      </c>
      <c r="I28" s="149">
        <v>10871</v>
      </c>
    </row>
    <row r="29" spans="2:9" x14ac:dyDescent="0.2">
      <c r="B29" s="14" t="s">
        <v>105</v>
      </c>
      <c r="C29" s="21">
        <v>8159</v>
      </c>
      <c r="D29" s="21">
        <v>0</v>
      </c>
      <c r="E29" s="21">
        <v>0</v>
      </c>
      <c r="F29" s="21">
        <v>0</v>
      </c>
      <c r="G29" s="21">
        <v>0</v>
      </c>
      <c r="H29" s="21">
        <v>0</v>
      </c>
      <c r="I29" s="149">
        <v>8159</v>
      </c>
    </row>
    <row r="30" spans="2:9" x14ac:dyDescent="0.2">
      <c r="B30" s="14" t="s">
        <v>106</v>
      </c>
      <c r="C30" s="21">
        <v>8483</v>
      </c>
      <c r="D30" s="21">
        <v>76</v>
      </c>
      <c r="E30" s="21">
        <v>12</v>
      </c>
      <c r="F30" s="21">
        <v>34</v>
      </c>
      <c r="G30" s="21">
        <v>1</v>
      </c>
      <c r="H30" s="21">
        <v>6</v>
      </c>
      <c r="I30" s="149">
        <v>8612</v>
      </c>
    </row>
    <row r="31" spans="2:9" x14ac:dyDescent="0.2">
      <c r="B31" s="14" t="s">
        <v>107</v>
      </c>
      <c r="C31" s="21">
        <v>6340</v>
      </c>
      <c r="D31" s="21">
        <v>34</v>
      </c>
      <c r="E31" s="21">
        <v>0</v>
      </c>
      <c r="F31" s="21">
        <v>77</v>
      </c>
      <c r="G31" s="21">
        <v>9</v>
      </c>
      <c r="H31" s="21">
        <v>14</v>
      </c>
      <c r="I31" s="149">
        <v>6474</v>
      </c>
    </row>
    <row r="32" spans="2:9" x14ac:dyDescent="0.2">
      <c r="B32" s="14" t="s">
        <v>108</v>
      </c>
      <c r="C32" s="21">
        <v>5760</v>
      </c>
      <c r="D32" s="21">
        <v>6</v>
      </c>
      <c r="E32" s="21">
        <v>0</v>
      </c>
      <c r="F32" s="21">
        <v>0</v>
      </c>
      <c r="G32" s="21">
        <v>0</v>
      </c>
      <c r="H32" s="21">
        <v>0</v>
      </c>
      <c r="I32" s="149">
        <v>5766</v>
      </c>
    </row>
    <row r="33" spans="2:9" x14ac:dyDescent="0.2">
      <c r="B33" s="14" t="s">
        <v>109</v>
      </c>
      <c r="C33" s="21">
        <v>3085</v>
      </c>
      <c r="D33" s="21">
        <v>14</v>
      </c>
      <c r="E33" s="21">
        <v>15</v>
      </c>
      <c r="F33" s="21">
        <v>68</v>
      </c>
      <c r="G33" s="21">
        <v>30</v>
      </c>
      <c r="H33" s="21">
        <v>0</v>
      </c>
      <c r="I33" s="149">
        <v>3212</v>
      </c>
    </row>
    <row r="34" spans="2:9" x14ac:dyDescent="0.2">
      <c r="B34" s="14" t="s">
        <v>110</v>
      </c>
      <c r="C34" s="21">
        <v>778</v>
      </c>
      <c r="D34" s="21">
        <v>1</v>
      </c>
      <c r="E34" s="21">
        <v>0</v>
      </c>
      <c r="F34" s="21">
        <v>0</v>
      </c>
      <c r="G34" s="21">
        <v>0</v>
      </c>
      <c r="H34" s="21">
        <v>0</v>
      </c>
      <c r="I34" s="149">
        <v>779</v>
      </c>
    </row>
    <row r="35" spans="2:9" x14ac:dyDescent="0.2">
      <c r="B35" s="13" t="s">
        <v>111</v>
      </c>
      <c r="C35" s="21">
        <v>1077</v>
      </c>
      <c r="D35" s="21">
        <v>41</v>
      </c>
      <c r="E35" s="21">
        <v>51</v>
      </c>
      <c r="F35" s="21">
        <v>48</v>
      </c>
      <c r="G35" s="21">
        <v>41</v>
      </c>
      <c r="H35" s="21">
        <v>0</v>
      </c>
      <c r="I35" s="149">
        <v>1258</v>
      </c>
    </row>
    <row r="36" spans="2:9" x14ac:dyDescent="0.2">
      <c r="B36" s="13" t="s">
        <v>298</v>
      </c>
      <c r="C36" s="150">
        <v>14791</v>
      </c>
      <c r="D36" s="151">
        <v>172</v>
      </c>
      <c r="E36" s="151">
        <v>112</v>
      </c>
      <c r="F36" s="151">
        <v>142</v>
      </c>
      <c r="G36" s="151">
        <v>110</v>
      </c>
      <c r="H36" s="151">
        <v>18</v>
      </c>
      <c r="I36" s="149">
        <v>15345</v>
      </c>
    </row>
    <row r="37" spans="2:9" x14ac:dyDescent="0.2">
      <c r="B37" s="12" t="s">
        <v>112</v>
      </c>
      <c r="C37" s="20">
        <v>78535</v>
      </c>
      <c r="D37" s="20">
        <v>245</v>
      </c>
      <c r="E37" s="20">
        <v>68</v>
      </c>
      <c r="F37" s="20">
        <v>44</v>
      </c>
      <c r="G37" s="20">
        <v>14</v>
      </c>
      <c r="H37" s="20">
        <v>0</v>
      </c>
      <c r="I37" s="20">
        <v>78906</v>
      </c>
    </row>
    <row r="38" spans="2:9" x14ac:dyDescent="0.2">
      <c r="B38" s="13" t="s">
        <v>113</v>
      </c>
      <c r="C38" s="21">
        <v>37314</v>
      </c>
      <c r="D38" s="21">
        <v>209</v>
      </c>
      <c r="E38" s="21">
        <v>59</v>
      </c>
      <c r="F38" s="21">
        <v>42</v>
      </c>
      <c r="G38" s="21">
        <v>12</v>
      </c>
      <c r="H38" s="21">
        <v>0</v>
      </c>
      <c r="I38" s="21">
        <v>37636</v>
      </c>
    </row>
    <row r="39" spans="2:9" x14ac:dyDescent="0.2">
      <c r="B39" s="13" t="s">
        <v>114</v>
      </c>
      <c r="C39" s="21">
        <v>22510</v>
      </c>
      <c r="D39" s="21">
        <v>29</v>
      </c>
      <c r="E39" s="21">
        <v>6</v>
      </c>
      <c r="F39" s="21">
        <v>2</v>
      </c>
      <c r="G39" s="21">
        <v>2</v>
      </c>
      <c r="H39" s="21">
        <v>0</v>
      </c>
      <c r="I39" s="21">
        <v>22549</v>
      </c>
    </row>
    <row r="40" spans="2:9" x14ac:dyDescent="0.2">
      <c r="B40" s="13" t="s">
        <v>115</v>
      </c>
      <c r="C40" s="21">
        <v>5303</v>
      </c>
      <c r="D40" s="21">
        <v>6</v>
      </c>
      <c r="E40" s="21">
        <v>3</v>
      </c>
      <c r="F40" s="21">
        <v>0</v>
      </c>
      <c r="G40" s="21">
        <v>0</v>
      </c>
      <c r="H40" s="21">
        <v>0</v>
      </c>
      <c r="I40" s="21">
        <v>5312</v>
      </c>
    </row>
    <row r="41" spans="2:9" x14ac:dyDescent="0.2">
      <c r="B41" s="13" t="s">
        <v>116</v>
      </c>
      <c r="C41" s="21">
        <v>2542</v>
      </c>
      <c r="D41" s="21">
        <v>0</v>
      </c>
      <c r="E41" s="21">
        <v>0</v>
      </c>
      <c r="F41" s="21">
        <v>0</v>
      </c>
      <c r="G41" s="21">
        <v>0</v>
      </c>
      <c r="H41" s="21">
        <v>0</v>
      </c>
      <c r="I41" s="21">
        <v>2542</v>
      </c>
    </row>
    <row r="42" spans="2:9" x14ac:dyDescent="0.2">
      <c r="B42" s="13" t="s">
        <v>207</v>
      </c>
      <c r="C42" s="150">
        <v>10866</v>
      </c>
      <c r="D42" s="21">
        <v>1</v>
      </c>
      <c r="E42" s="21">
        <v>0</v>
      </c>
      <c r="F42" s="21">
        <v>0</v>
      </c>
      <c r="G42" s="21">
        <v>0</v>
      </c>
      <c r="H42" s="21">
        <v>0</v>
      </c>
      <c r="I42" s="21">
        <v>10867</v>
      </c>
    </row>
    <row r="43" spans="2:9" x14ac:dyDescent="0.2">
      <c r="B43" s="12" t="s">
        <v>10</v>
      </c>
      <c r="C43" s="20">
        <v>15353</v>
      </c>
      <c r="D43" s="20">
        <v>297</v>
      </c>
      <c r="E43" s="20">
        <v>506</v>
      </c>
      <c r="F43" s="20">
        <v>374</v>
      </c>
      <c r="G43" s="20">
        <v>229</v>
      </c>
      <c r="H43" s="20">
        <v>18</v>
      </c>
      <c r="I43" s="20">
        <v>16777</v>
      </c>
    </row>
    <row r="44" spans="2:9" x14ac:dyDescent="0.2">
      <c r="B44" s="15" t="s">
        <v>117</v>
      </c>
      <c r="C44" s="24">
        <v>1110377</v>
      </c>
      <c r="D44" s="24">
        <v>3175</v>
      </c>
      <c r="E44" s="24">
        <v>2155</v>
      </c>
      <c r="F44" s="24">
        <v>2417</v>
      </c>
      <c r="G44" s="24">
        <v>2452</v>
      </c>
      <c r="H44" s="24">
        <v>1119</v>
      </c>
      <c r="I44" s="24">
        <v>1121695</v>
      </c>
    </row>
    <row r="45" spans="2:9" x14ac:dyDescent="0.2">
      <c r="B45" s="41" t="s">
        <v>306</v>
      </c>
    </row>
    <row r="46" spans="2:9" x14ac:dyDescent="0.2">
      <c r="B46" s="41" t="s">
        <v>330</v>
      </c>
    </row>
    <row r="47" spans="2:9" x14ac:dyDescent="0.2">
      <c r="B47" s="41" t="s">
        <v>331</v>
      </c>
    </row>
    <row r="48" spans="2:9" x14ac:dyDescent="0.2">
      <c r="B48" s="41" t="s">
        <v>257</v>
      </c>
    </row>
    <row r="49" spans="2:2" x14ac:dyDescent="0.2">
      <c r="B49" s="41" t="s">
        <v>332</v>
      </c>
    </row>
    <row r="50" spans="2:2" x14ac:dyDescent="0.2">
      <c r="B50" s="41" t="s">
        <v>333</v>
      </c>
    </row>
    <row r="51" spans="2:2" x14ac:dyDescent="0.2">
      <c r="B51" s="41" t="s">
        <v>334</v>
      </c>
    </row>
    <row r="52" spans="2:2" x14ac:dyDescent="0.2">
      <c r="B52" s="41" t="s">
        <v>335</v>
      </c>
    </row>
    <row r="53" spans="2:2" x14ac:dyDescent="0.2">
      <c r="B53" s="41" t="s">
        <v>258</v>
      </c>
    </row>
  </sheetData>
  <mergeCells count="7">
    <mergeCell ref="B7:B8"/>
    <mergeCell ref="C7:H7"/>
    <mergeCell ref="I7:I8"/>
    <mergeCell ref="B2:I2"/>
    <mergeCell ref="B3:I3"/>
    <mergeCell ref="B4:I4"/>
    <mergeCell ref="B5:I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I53"/>
  <sheetViews>
    <sheetView showGridLines="0" zoomScaleNormal="100" workbookViewId="0">
      <selection activeCell="B9" sqref="B9:I44"/>
    </sheetView>
  </sheetViews>
  <sheetFormatPr baseColWidth="10" defaultColWidth="8.7109375" defaultRowHeight="12.75" x14ac:dyDescent="0.2"/>
  <cols>
    <col min="1" max="1" width="3.5703125" style="38" customWidth="1"/>
    <col min="2" max="2" width="23.7109375" style="38" bestFit="1" customWidth="1"/>
    <col min="3" max="16384" width="8.7109375" style="38"/>
  </cols>
  <sheetData>
    <row r="2" spans="2:9" x14ac:dyDescent="0.2">
      <c r="B2" s="231" t="s">
        <v>118</v>
      </c>
      <c r="C2" s="231"/>
      <c r="D2" s="231"/>
      <c r="E2" s="231"/>
      <c r="F2" s="231"/>
      <c r="G2" s="231"/>
      <c r="H2" s="231"/>
      <c r="I2" s="231"/>
    </row>
    <row r="3" spans="2:9" x14ac:dyDescent="0.2">
      <c r="B3" s="231" t="s">
        <v>119</v>
      </c>
      <c r="C3" s="231"/>
      <c r="D3" s="231"/>
      <c r="E3" s="231"/>
      <c r="F3" s="231"/>
      <c r="G3" s="231"/>
      <c r="H3" s="231"/>
      <c r="I3" s="231"/>
    </row>
    <row r="4" spans="2:9" x14ac:dyDescent="0.2">
      <c r="B4" s="231" t="s">
        <v>120</v>
      </c>
      <c r="C4" s="231"/>
      <c r="D4" s="231"/>
      <c r="E4" s="231"/>
      <c r="F4" s="231"/>
      <c r="G4" s="231"/>
      <c r="H4" s="231"/>
      <c r="I4" s="231"/>
    </row>
    <row r="5" spans="2:9" x14ac:dyDescent="0.2">
      <c r="B5" s="232" t="s">
        <v>308</v>
      </c>
      <c r="C5" s="232"/>
      <c r="D5" s="232"/>
      <c r="E5" s="232"/>
      <c r="F5" s="232"/>
      <c r="G5" s="232"/>
      <c r="H5" s="232"/>
      <c r="I5" s="232"/>
    </row>
    <row r="6" spans="2:9" ht="3" customHeight="1" x14ac:dyDescent="0.2"/>
    <row r="7" spans="2:9" ht="14.25" x14ac:dyDescent="0.2">
      <c r="B7" s="262" t="s">
        <v>86</v>
      </c>
      <c r="C7" s="263" t="s">
        <v>239</v>
      </c>
      <c r="D7" s="264"/>
      <c r="E7" s="264"/>
      <c r="F7" s="264"/>
      <c r="G7" s="264"/>
      <c r="H7" s="265"/>
      <c r="I7" s="266" t="s">
        <v>2</v>
      </c>
    </row>
    <row r="8" spans="2:9" ht="14.25" x14ac:dyDescent="0.2">
      <c r="B8" s="262"/>
      <c r="C8" s="10" t="s">
        <v>336</v>
      </c>
      <c r="D8" s="11">
        <v>2020</v>
      </c>
      <c r="E8" s="11">
        <v>2021</v>
      </c>
      <c r="F8" s="11">
        <v>2022</v>
      </c>
      <c r="G8" s="11">
        <v>2023</v>
      </c>
      <c r="H8" s="11">
        <v>2024</v>
      </c>
      <c r="I8" s="266"/>
    </row>
    <row r="9" spans="2:9" x14ac:dyDescent="0.2">
      <c r="B9" s="12" t="s">
        <v>87</v>
      </c>
      <c r="C9" s="16">
        <v>0.65399769627793092</v>
      </c>
      <c r="D9" s="16">
        <v>0.38614173228346454</v>
      </c>
      <c r="E9" s="16">
        <v>0.16612529002320187</v>
      </c>
      <c r="F9" s="16">
        <v>0.34795200661977654</v>
      </c>
      <c r="G9" s="16">
        <v>0.34257748776508973</v>
      </c>
      <c r="H9" s="16">
        <v>0.49240393208221628</v>
      </c>
      <c r="I9" s="16">
        <v>0.65080258002398161</v>
      </c>
    </row>
    <row r="10" spans="2:9" x14ac:dyDescent="0.2">
      <c r="B10" s="13" t="s">
        <v>88</v>
      </c>
      <c r="C10" s="17">
        <v>0.29798888125384443</v>
      </c>
      <c r="D10" s="17">
        <v>0.11118110236220473</v>
      </c>
      <c r="E10" s="17">
        <v>3.1554524361948957E-2</v>
      </c>
      <c r="F10" s="18">
        <v>4.0959867604468347E-2</v>
      </c>
      <c r="G10" s="18">
        <v>7.2185970636215332E-2</v>
      </c>
      <c r="H10" s="18">
        <v>2.4128686327077747E-2</v>
      </c>
      <c r="I10" s="18">
        <v>0.29562759930284077</v>
      </c>
    </row>
    <row r="11" spans="2:9" x14ac:dyDescent="0.2">
      <c r="B11" s="13" t="s">
        <v>89</v>
      </c>
      <c r="C11" s="17">
        <v>0.16791864384799038</v>
      </c>
      <c r="D11" s="17">
        <v>0.2</v>
      </c>
      <c r="E11" s="17">
        <v>6.3109048723897915E-2</v>
      </c>
      <c r="F11" s="18">
        <v>1.4067025237898221E-2</v>
      </c>
      <c r="G11" s="18">
        <v>2.8548123980424145E-3</v>
      </c>
      <c r="H11" s="18">
        <v>0</v>
      </c>
      <c r="I11" s="18">
        <v>0.16694823459139962</v>
      </c>
    </row>
    <row r="12" spans="2:9" x14ac:dyDescent="0.2">
      <c r="B12" s="13" t="s">
        <v>90</v>
      </c>
      <c r="C12" s="17">
        <v>6.7752664185227185E-2</v>
      </c>
      <c r="D12" s="17">
        <v>1.9212598425196851E-2</v>
      </c>
      <c r="E12" s="17">
        <v>4.2227378190255217E-2</v>
      </c>
      <c r="F12" s="18">
        <v>7.7368638808440221E-2</v>
      </c>
      <c r="G12" s="18">
        <v>3.0587275693311582E-2</v>
      </c>
      <c r="H12" s="18">
        <v>8.936550491510277E-2</v>
      </c>
      <c r="I12" s="18">
        <v>6.7527268999148612E-2</v>
      </c>
    </row>
    <row r="13" spans="2:9" x14ac:dyDescent="0.2">
      <c r="B13" s="13" t="s">
        <v>91</v>
      </c>
      <c r="C13" s="17">
        <v>3.1147979470035853E-2</v>
      </c>
      <c r="D13" s="17">
        <v>2.204724409448819E-3</v>
      </c>
      <c r="E13" s="17">
        <v>0</v>
      </c>
      <c r="F13" s="18">
        <v>0</v>
      </c>
      <c r="G13" s="18">
        <v>0</v>
      </c>
      <c r="H13" s="18">
        <v>0</v>
      </c>
      <c r="I13" s="18">
        <v>3.0839934206713947E-2</v>
      </c>
    </row>
    <row r="14" spans="2:9" x14ac:dyDescent="0.2">
      <c r="B14" s="13" t="s">
        <v>92</v>
      </c>
      <c r="C14" s="17">
        <v>1.8979139517479197E-2</v>
      </c>
      <c r="D14" s="17">
        <v>2.5196850393700786E-3</v>
      </c>
      <c r="E14" s="17">
        <v>4.6403712296983759E-4</v>
      </c>
      <c r="F14" s="18">
        <v>0</v>
      </c>
      <c r="G14" s="18">
        <v>0</v>
      </c>
      <c r="H14" s="18">
        <v>0</v>
      </c>
      <c r="I14" s="18">
        <v>1.8795661922358573E-2</v>
      </c>
    </row>
    <row r="15" spans="2:9" x14ac:dyDescent="0.2">
      <c r="B15" s="13" t="s">
        <v>93</v>
      </c>
      <c r="C15" s="17">
        <v>1.9208791248377804E-2</v>
      </c>
      <c r="D15" s="17">
        <v>9.1338582677165346E-3</v>
      </c>
      <c r="E15" s="17">
        <v>4.1763341067285386E-3</v>
      </c>
      <c r="F15" s="18">
        <v>0</v>
      </c>
      <c r="G15" s="18">
        <v>0</v>
      </c>
      <c r="H15" s="18">
        <v>0</v>
      </c>
      <c r="I15" s="18">
        <v>1.9048850177632956E-2</v>
      </c>
    </row>
    <row r="16" spans="2:9" x14ac:dyDescent="0.2">
      <c r="B16" s="13" t="s">
        <v>94</v>
      </c>
      <c r="C16" s="17">
        <v>8.8123223013444989E-3</v>
      </c>
      <c r="D16" s="17">
        <v>3.1496062992125984E-3</v>
      </c>
      <c r="E16" s="17">
        <v>0</v>
      </c>
      <c r="F16" s="18">
        <v>3.3098882912701694E-3</v>
      </c>
      <c r="G16" s="18">
        <v>1.2234910277324632E-3</v>
      </c>
      <c r="H16" s="18">
        <v>0</v>
      </c>
      <c r="I16" s="18">
        <v>8.743018378436206E-3</v>
      </c>
    </row>
    <row r="17" spans="2:9" x14ac:dyDescent="0.2">
      <c r="B17" s="13" t="s">
        <v>95</v>
      </c>
      <c r="C17" s="17">
        <v>1.2933445127195539E-2</v>
      </c>
      <c r="D17" s="17">
        <v>3.559055118110236E-2</v>
      </c>
      <c r="E17" s="17">
        <v>2.3665893271461718E-2</v>
      </c>
      <c r="F17" s="18">
        <v>0.21224658667769963</v>
      </c>
      <c r="G17" s="18">
        <v>0.23531810766721045</v>
      </c>
      <c r="H17" s="18">
        <v>0.37890974084003576</v>
      </c>
      <c r="I17" s="18">
        <v>1.4298895867414939E-2</v>
      </c>
    </row>
    <row r="18" spans="2:9" x14ac:dyDescent="0.2">
      <c r="B18" s="13" t="s">
        <v>96</v>
      </c>
      <c r="C18" s="17">
        <v>4.2985400454080011E-3</v>
      </c>
      <c r="D18" s="17">
        <v>2.204724409448819E-3</v>
      </c>
      <c r="E18" s="17">
        <v>0</v>
      </c>
      <c r="F18" s="18">
        <v>0</v>
      </c>
      <c r="G18" s="18">
        <v>0</v>
      </c>
      <c r="H18" s="18">
        <v>0</v>
      </c>
      <c r="I18" s="18">
        <v>4.2622994664324974E-3</v>
      </c>
    </row>
    <row r="19" spans="2:9" x14ac:dyDescent="0.2">
      <c r="B19" s="13" t="s">
        <v>97</v>
      </c>
      <c r="C19" s="17">
        <v>2.3298393248419231E-3</v>
      </c>
      <c r="D19" s="17">
        <v>9.4488188976377954E-4</v>
      </c>
      <c r="E19" s="17">
        <v>9.2807424593967518E-4</v>
      </c>
      <c r="F19" s="18">
        <v>0</v>
      </c>
      <c r="G19" s="18">
        <v>4.0783034257748778E-4</v>
      </c>
      <c r="H19" s="18">
        <v>0</v>
      </c>
      <c r="I19" s="18">
        <v>2.3116800912904131E-3</v>
      </c>
    </row>
    <row r="20" spans="2:9" x14ac:dyDescent="0.2">
      <c r="B20" s="13" t="s">
        <v>403</v>
      </c>
      <c r="C20" s="17">
        <v>2.2627449956186051E-2</v>
      </c>
      <c r="D20" s="17">
        <v>0</v>
      </c>
      <c r="E20" s="17">
        <v>0</v>
      </c>
      <c r="F20" s="18">
        <v>0</v>
      </c>
      <c r="G20" s="18">
        <v>0</v>
      </c>
      <c r="H20" s="18">
        <v>0</v>
      </c>
      <c r="I20" s="18">
        <v>2.2399137020313008E-2</v>
      </c>
    </row>
    <row r="21" spans="2:9" x14ac:dyDescent="0.2">
      <c r="B21" s="12" t="s">
        <v>98</v>
      </c>
      <c r="C21" s="16">
        <v>0.17523327662586671</v>
      </c>
      <c r="D21" s="16">
        <v>0.29543307086614173</v>
      </c>
      <c r="E21" s="16">
        <v>0.4505800464037123</v>
      </c>
      <c r="F21" s="16">
        <v>0.29871741828713283</v>
      </c>
      <c r="G21" s="16">
        <v>0.47021589866774299</v>
      </c>
      <c r="H21" s="16">
        <v>0.45665773011617516</v>
      </c>
      <c r="I21" s="16">
        <v>0.17729240123206397</v>
      </c>
    </row>
    <row r="22" spans="2:9" x14ac:dyDescent="0.2">
      <c r="B22" s="13" t="s">
        <v>99</v>
      </c>
      <c r="C22" s="17">
        <v>0.11698729350481864</v>
      </c>
      <c r="D22" s="17">
        <v>0.22551181102362206</v>
      </c>
      <c r="E22" s="17">
        <v>4.4083526682134569E-2</v>
      </c>
      <c r="F22" s="18">
        <v>0.14315266859743483</v>
      </c>
      <c r="G22" s="18">
        <v>5.6268100951592882E-2</v>
      </c>
      <c r="H22" s="18">
        <v>1.9660411081322611E-2</v>
      </c>
      <c r="I22" s="18">
        <v>0.11697921449235309</v>
      </c>
    </row>
    <row r="23" spans="2:9" x14ac:dyDescent="0.2">
      <c r="B23" s="13" t="s">
        <v>100</v>
      </c>
      <c r="C23" s="17">
        <v>5.4933594625969376E-2</v>
      </c>
      <c r="D23" s="17">
        <v>6.9921259842519679E-2</v>
      </c>
      <c r="E23" s="17">
        <v>0.40649651972157774</v>
      </c>
      <c r="F23" s="18">
        <v>0.15556474968969797</v>
      </c>
      <c r="G23" s="18">
        <v>0.41394779771615009</v>
      </c>
      <c r="H23" s="18">
        <v>0.43699731903485256</v>
      </c>
      <c r="I23" s="18">
        <v>5.7034220532319393E-2</v>
      </c>
    </row>
    <row r="24" spans="2:9" x14ac:dyDescent="0.2">
      <c r="B24" s="13" t="s">
        <v>404</v>
      </c>
      <c r="C24" s="17">
        <v>3.3123884950786984E-3</v>
      </c>
      <c r="D24" s="17">
        <v>0</v>
      </c>
      <c r="E24" s="17">
        <v>0</v>
      </c>
      <c r="F24" s="18">
        <v>0</v>
      </c>
      <c r="G24" s="18">
        <v>0</v>
      </c>
      <c r="H24" s="18">
        <v>0</v>
      </c>
      <c r="I24" s="18">
        <v>3.2789662073914923E-3</v>
      </c>
    </row>
    <row r="25" spans="2:9" x14ac:dyDescent="0.2">
      <c r="B25" s="12" t="s">
        <v>101</v>
      </c>
      <c r="C25" s="16">
        <v>8.6213961564405611E-2</v>
      </c>
      <c r="D25" s="16">
        <v>0.14740157480314961</v>
      </c>
      <c r="E25" s="16">
        <v>0.11647331786542925</v>
      </c>
      <c r="F25" s="16">
        <v>0.17997517583781547</v>
      </c>
      <c r="G25" s="16">
        <v>8.8907014681892341E-2</v>
      </c>
      <c r="H25" s="16">
        <v>3.4852546916890083E-2</v>
      </c>
      <c r="I25" s="16">
        <v>8.6602864415014774E-2</v>
      </c>
    </row>
    <row r="26" spans="2:9" x14ac:dyDescent="0.2">
      <c r="B26" s="13" t="s">
        <v>102</v>
      </c>
      <c r="C26" s="17">
        <v>1.8948519286692719E-2</v>
      </c>
      <c r="D26" s="17">
        <v>4.7244094488188976E-3</v>
      </c>
      <c r="E26" s="17">
        <v>0</v>
      </c>
      <c r="F26" s="18">
        <v>2.4824162184526274E-3</v>
      </c>
      <c r="G26" s="18">
        <v>0</v>
      </c>
      <c r="H26" s="18">
        <v>0</v>
      </c>
      <c r="I26" s="18">
        <v>1.877604874765422E-2</v>
      </c>
    </row>
    <row r="27" spans="2:9" x14ac:dyDescent="0.2">
      <c r="B27" s="13" t="s">
        <v>103</v>
      </c>
      <c r="C27" s="17">
        <v>1.3828636580188531E-2</v>
      </c>
      <c r="D27" s="17">
        <v>3.1811023622047241E-2</v>
      </c>
      <c r="E27" s="17">
        <v>2.8306264501160094E-2</v>
      </c>
      <c r="F27" s="18">
        <v>2.4824162184526273E-2</v>
      </c>
      <c r="G27" s="18">
        <v>1.101141924959217E-2</v>
      </c>
      <c r="H27" s="18">
        <v>8.9365504915102768E-4</v>
      </c>
      <c r="I27" s="18">
        <v>1.3911981420974507E-2</v>
      </c>
    </row>
    <row r="28" spans="2:9" x14ac:dyDescent="0.2">
      <c r="B28" s="13" t="s">
        <v>104</v>
      </c>
      <c r="C28" s="17">
        <v>9.7822631412574287E-3</v>
      </c>
      <c r="D28" s="17">
        <v>2.8346456692913387E-3</v>
      </c>
      <c r="E28" s="17">
        <v>0</v>
      </c>
      <c r="F28" s="18">
        <v>0</v>
      </c>
      <c r="G28" s="18">
        <v>0</v>
      </c>
      <c r="H28" s="18">
        <v>0</v>
      </c>
      <c r="I28" s="18">
        <v>9.6915828277740392E-3</v>
      </c>
    </row>
    <row r="29" spans="2:9" x14ac:dyDescent="0.2">
      <c r="B29" s="13" t="s">
        <v>105</v>
      </c>
      <c r="C29" s="17">
        <v>7.3479547937322191E-3</v>
      </c>
      <c r="D29" s="17">
        <v>0</v>
      </c>
      <c r="E29" s="17">
        <v>0</v>
      </c>
      <c r="F29" s="17">
        <v>0</v>
      </c>
      <c r="G29" s="17">
        <v>0</v>
      </c>
      <c r="H29" s="18">
        <v>0</v>
      </c>
      <c r="I29" s="18">
        <v>7.2738132914918936E-3</v>
      </c>
    </row>
    <row r="30" spans="2:9" x14ac:dyDescent="0.2">
      <c r="B30" s="13" t="s">
        <v>106</v>
      </c>
      <c r="C30" s="17">
        <v>7.639747581226917E-3</v>
      </c>
      <c r="D30" s="17">
        <v>2.3937007874015748E-2</v>
      </c>
      <c r="E30" s="17">
        <v>5.5684454756380506E-3</v>
      </c>
      <c r="F30" s="18">
        <v>1.4067025237898221E-2</v>
      </c>
      <c r="G30" s="18">
        <v>4.0783034257748778E-4</v>
      </c>
      <c r="H30" s="18">
        <v>5.3619302949061663E-3</v>
      </c>
      <c r="I30" s="18">
        <v>7.6776663888133588E-3</v>
      </c>
    </row>
    <row r="31" spans="2:9" x14ac:dyDescent="0.2">
      <c r="B31" s="13" t="s">
        <v>107</v>
      </c>
      <c r="C31" s="17">
        <v>5.7097724466555052E-3</v>
      </c>
      <c r="D31" s="17">
        <v>1.0708661417322834E-2</v>
      </c>
      <c r="E31" s="17">
        <v>0</v>
      </c>
      <c r="F31" s="18">
        <v>3.1857674803475386E-2</v>
      </c>
      <c r="G31" s="18">
        <v>3.67047308319739E-3</v>
      </c>
      <c r="H31" s="18">
        <v>1.2511170688114389E-2</v>
      </c>
      <c r="I31" s="18">
        <v>5.7716224107266234E-3</v>
      </c>
    </row>
    <row r="32" spans="2:9" x14ac:dyDescent="0.2">
      <c r="B32" s="13" t="s">
        <v>108</v>
      </c>
      <c r="C32" s="17">
        <v>5.1874273332390714E-3</v>
      </c>
      <c r="D32" s="17">
        <v>1.8897637795275591E-3</v>
      </c>
      <c r="E32" s="17">
        <v>0</v>
      </c>
      <c r="F32" s="18">
        <v>0</v>
      </c>
      <c r="G32" s="18">
        <v>0</v>
      </c>
      <c r="H32" s="18">
        <v>0</v>
      </c>
      <c r="I32" s="18">
        <v>5.1404347884228775E-3</v>
      </c>
    </row>
    <row r="33" spans="1:9" x14ac:dyDescent="0.2">
      <c r="B33" s="13" t="s">
        <v>109</v>
      </c>
      <c r="C33" s="17">
        <v>2.7783356463615509E-3</v>
      </c>
      <c r="D33" s="17">
        <v>4.4094488188976379E-3</v>
      </c>
      <c r="E33" s="17">
        <v>6.9605568445475635E-3</v>
      </c>
      <c r="F33" s="18">
        <v>2.8134050475796441E-2</v>
      </c>
      <c r="G33" s="18">
        <v>1.2234910277324634E-2</v>
      </c>
      <c r="H33" s="18">
        <v>0</v>
      </c>
      <c r="I33" s="18">
        <v>2.863523506835637E-3</v>
      </c>
    </row>
    <row r="34" spans="1:9" x14ac:dyDescent="0.2">
      <c r="B34" s="13" t="s">
        <v>110</v>
      </c>
      <c r="C34" s="17">
        <v>7.0066292799652729E-4</v>
      </c>
      <c r="D34" s="17">
        <v>0</v>
      </c>
      <c r="E34" s="17">
        <v>0</v>
      </c>
      <c r="F34" s="18">
        <v>0</v>
      </c>
      <c r="G34" s="18">
        <v>0</v>
      </c>
      <c r="H34" s="18">
        <v>0</v>
      </c>
      <c r="I34" s="18">
        <v>6.9448468612234165E-4</v>
      </c>
    </row>
    <row r="35" spans="1:9" x14ac:dyDescent="0.2">
      <c r="B35" s="13" t="s">
        <v>111</v>
      </c>
      <c r="C35" s="17">
        <v>9.6994083991293052E-4</v>
      </c>
      <c r="D35" s="17">
        <v>1.2913385826771654E-2</v>
      </c>
      <c r="E35" s="17">
        <v>2.3665893271461718E-2</v>
      </c>
      <c r="F35" s="18">
        <v>1.9859329747621019E-2</v>
      </c>
      <c r="G35" s="18">
        <v>1.6721044045676998E-2</v>
      </c>
      <c r="H35" s="18">
        <v>0</v>
      </c>
      <c r="I35" s="18">
        <v>1.1215169899125876E-3</v>
      </c>
    </row>
    <row r="36" spans="1:9" x14ac:dyDescent="0.2">
      <c r="B36" s="13" t="s">
        <v>298</v>
      </c>
      <c r="C36" s="17">
        <v>1.3320700987142204E-2</v>
      </c>
      <c r="D36" s="17">
        <v>5.4173228346456694E-2</v>
      </c>
      <c r="E36" s="17">
        <v>5.1972157772621812E-2</v>
      </c>
      <c r="F36" s="18">
        <v>5.8750517170045508E-2</v>
      </c>
      <c r="G36" s="18">
        <v>4.4861337683523655E-2</v>
      </c>
      <c r="H36" s="18">
        <v>1.6085790884718499E-2</v>
      </c>
      <c r="I36" s="18">
        <v>1.3680189356286692E-2</v>
      </c>
    </row>
    <row r="37" spans="1:9" x14ac:dyDescent="0.2">
      <c r="B37" s="12" t="s">
        <v>112</v>
      </c>
      <c r="C37" s="16">
        <v>7.0728230141654594E-2</v>
      </c>
      <c r="D37" s="16">
        <v>7.716535433070866E-2</v>
      </c>
      <c r="E37" s="16">
        <v>3.1554524361948957E-2</v>
      </c>
      <c r="F37" s="16">
        <v>1.8204385601985933E-2</v>
      </c>
      <c r="G37" s="16">
        <v>5.7096247960848282E-3</v>
      </c>
      <c r="H37" s="16">
        <v>0</v>
      </c>
      <c r="I37" s="16">
        <v>7.0345325600987788E-2</v>
      </c>
    </row>
    <row r="38" spans="1:9" x14ac:dyDescent="0.2">
      <c r="B38" s="13" t="s">
        <v>113</v>
      </c>
      <c r="C38" s="17">
        <v>3.3604802693139355E-2</v>
      </c>
      <c r="D38" s="17">
        <v>6.5826771653543309E-2</v>
      </c>
      <c r="E38" s="17">
        <v>2.7378190255220418E-2</v>
      </c>
      <c r="F38" s="18">
        <v>1.737691352916839E-2</v>
      </c>
      <c r="G38" s="18">
        <v>4.8939641109298528E-3</v>
      </c>
      <c r="H38" s="18">
        <v>0</v>
      </c>
      <c r="I38" s="18">
        <v>3.35527928715025E-2</v>
      </c>
    </row>
    <row r="39" spans="1:9" x14ac:dyDescent="0.2">
      <c r="B39" s="13" t="s">
        <v>114</v>
      </c>
      <c r="C39" s="17">
        <v>2.027239397069644E-2</v>
      </c>
      <c r="D39" s="17">
        <v>9.1338582677165346E-3</v>
      </c>
      <c r="E39" s="17">
        <v>2.7842227378190253E-3</v>
      </c>
      <c r="F39" s="18">
        <v>8.2747207281754236E-4</v>
      </c>
      <c r="G39" s="18">
        <v>8.1566068515497557E-4</v>
      </c>
      <c r="H39" s="18">
        <v>0</v>
      </c>
      <c r="I39" s="18">
        <v>2.0102612564021415E-2</v>
      </c>
    </row>
    <row r="40" spans="1:9" x14ac:dyDescent="0.2">
      <c r="B40" s="13" t="s">
        <v>115</v>
      </c>
      <c r="C40" s="17">
        <v>4.7758554076678464E-3</v>
      </c>
      <c r="D40" s="17">
        <v>1.8897637795275591E-3</v>
      </c>
      <c r="E40" s="17">
        <v>1.3921113689095127E-3</v>
      </c>
      <c r="F40" s="18">
        <v>0</v>
      </c>
      <c r="G40" s="18">
        <v>0</v>
      </c>
      <c r="H40" s="18">
        <v>0</v>
      </c>
      <c r="I40" s="18">
        <v>4.7356901831603062E-3</v>
      </c>
    </row>
    <row r="41" spans="1:9" x14ac:dyDescent="0.2">
      <c r="B41" s="13" t="s">
        <v>116</v>
      </c>
      <c r="C41" s="17">
        <v>2.2893125488009929E-3</v>
      </c>
      <c r="D41" s="17">
        <v>0</v>
      </c>
      <c r="E41" s="17">
        <v>0</v>
      </c>
      <c r="F41" s="18">
        <v>0</v>
      </c>
      <c r="G41" s="18">
        <v>0</v>
      </c>
      <c r="H41" s="18">
        <v>0</v>
      </c>
      <c r="I41" s="18">
        <v>2.2662131862939568E-3</v>
      </c>
    </row>
    <row r="42" spans="1:9" x14ac:dyDescent="0.2">
      <c r="B42" s="13" t="s">
        <v>207</v>
      </c>
      <c r="C42" s="17">
        <v>9.7858655213499558E-3</v>
      </c>
      <c r="D42" s="17">
        <v>3.1496062992125983E-4</v>
      </c>
      <c r="E42" s="17">
        <v>0</v>
      </c>
      <c r="F42" s="18">
        <v>0</v>
      </c>
      <c r="G42" s="18">
        <v>0</v>
      </c>
      <c r="H42" s="18">
        <v>0</v>
      </c>
      <c r="I42" s="18">
        <v>9.6880167960096096E-3</v>
      </c>
    </row>
    <row r="43" spans="1:9" x14ac:dyDescent="0.2">
      <c r="B43" s="12" t="s">
        <v>10</v>
      </c>
      <c r="C43" s="16">
        <v>1.3826835390142267E-2</v>
      </c>
      <c r="D43" s="16">
        <v>9.3543307086614166E-2</v>
      </c>
      <c r="E43" s="16">
        <v>0.23480278422273781</v>
      </c>
      <c r="F43" s="16">
        <v>0.15473727761688044</v>
      </c>
      <c r="G43" s="16">
        <v>9.3393148450244698E-2</v>
      </c>
      <c r="H43" s="16">
        <v>1.6085790884718499E-2</v>
      </c>
      <c r="I43" s="16">
        <v>1.4956828727951895E-2</v>
      </c>
    </row>
    <row r="44" spans="1:9" x14ac:dyDescent="0.2">
      <c r="B44" s="15" t="s">
        <v>117</v>
      </c>
      <c r="C44" s="198">
        <v>1</v>
      </c>
      <c r="D44" s="198">
        <v>1</v>
      </c>
      <c r="E44" s="198">
        <v>1</v>
      </c>
      <c r="F44" s="198">
        <v>1</v>
      </c>
      <c r="G44" s="198">
        <v>1</v>
      </c>
      <c r="H44" s="198">
        <v>1</v>
      </c>
      <c r="I44" s="198">
        <v>1</v>
      </c>
    </row>
    <row r="45" spans="1:9" ht="16.5" customHeight="1" x14ac:dyDescent="0.2">
      <c r="A45" s="42" t="s">
        <v>274</v>
      </c>
      <c r="B45" s="100" t="s">
        <v>306</v>
      </c>
    </row>
    <row r="46" spans="1:9" x14ac:dyDescent="0.2">
      <c r="A46" s="41" t="s">
        <v>244</v>
      </c>
      <c r="B46" s="99" t="s">
        <v>337</v>
      </c>
    </row>
    <row r="47" spans="1:9" x14ac:dyDescent="0.2">
      <c r="A47" s="41" t="s">
        <v>276</v>
      </c>
      <c r="B47" s="99" t="s">
        <v>338</v>
      </c>
    </row>
    <row r="48" spans="1:9" x14ac:dyDescent="0.2">
      <c r="A48" s="41" t="s">
        <v>245</v>
      </c>
      <c r="B48" s="99" t="s">
        <v>339</v>
      </c>
    </row>
    <row r="49" spans="1:2" x14ac:dyDescent="0.2">
      <c r="A49" s="41" t="s">
        <v>246</v>
      </c>
      <c r="B49" s="99" t="s">
        <v>340</v>
      </c>
    </row>
    <row r="50" spans="1:2" x14ac:dyDescent="0.2">
      <c r="A50" s="41" t="s">
        <v>247</v>
      </c>
      <c r="B50" s="99" t="s">
        <v>341</v>
      </c>
    </row>
    <row r="51" spans="1:2" x14ac:dyDescent="0.2">
      <c r="A51" s="41" t="s">
        <v>248</v>
      </c>
      <c r="B51" s="99" t="s">
        <v>342</v>
      </c>
    </row>
    <row r="52" spans="1:2" x14ac:dyDescent="0.2">
      <c r="A52" s="41" t="s">
        <v>249</v>
      </c>
      <c r="B52" s="99" t="s">
        <v>343</v>
      </c>
    </row>
    <row r="53" spans="1:2" x14ac:dyDescent="0.2">
      <c r="A53" s="41" t="s">
        <v>250</v>
      </c>
      <c r="B53" s="99" t="s">
        <v>44</v>
      </c>
    </row>
  </sheetData>
  <mergeCells count="7">
    <mergeCell ref="B7:B8"/>
    <mergeCell ref="C7:H7"/>
    <mergeCell ref="I7:I8"/>
    <mergeCell ref="B2:I2"/>
    <mergeCell ref="B3:I3"/>
    <mergeCell ref="B4:I4"/>
    <mergeCell ref="B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showGridLines="0" topLeftCell="A9" workbookViewId="0">
      <selection activeCell="F42" sqref="F42"/>
    </sheetView>
  </sheetViews>
  <sheetFormatPr baseColWidth="10" defaultColWidth="8.7109375" defaultRowHeight="15" x14ac:dyDescent="0.25"/>
  <sheetData>
    <row r="1" spans="2:2" x14ac:dyDescent="0.25">
      <c r="B1" s="2"/>
    </row>
    <row r="2" spans="2:2" ht="16.5" x14ac:dyDescent="0.25">
      <c r="B2" s="3"/>
    </row>
    <row r="5" spans="2:2" ht="16.5" x14ac:dyDescent="0.25">
      <c r="B5" s="3"/>
    </row>
    <row r="6" spans="2:2" ht="16.5" x14ac:dyDescent="0.25">
      <c r="B6" s="3"/>
    </row>
    <row r="7" spans="2:2" ht="16.5" x14ac:dyDescent="0.25">
      <c r="B7" s="3"/>
    </row>
    <row r="8" spans="2:2" ht="16.5" x14ac:dyDescent="0.25">
      <c r="B8" s="3"/>
    </row>
    <row r="9" spans="2:2" ht="16.5" x14ac:dyDescent="0.25">
      <c r="B9" s="3"/>
    </row>
    <row r="10" spans="2:2" ht="16.5" x14ac:dyDescent="0.25">
      <c r="B10" s="3"/>
    </row>
    <row r="11" spans="2:2" ht="16.5" x14ac:dyDescent="0.25">
      <c r="B11" s="3"/>
    </row>
    <row r="12" spans="2:2" ht="16.5" x14ac:dyDescent="0.25">
      <c r="B12" s="3"/>
    </row>
    <row r="13" spans="2:2" ht="16.5" x14ac:dyDescent="0.25">
      <c r="B13" s="3" t="s">
        <v>186</v>
      </c>
    </row>
    <row r="14" spans="2:2" ht="16.5" x14ac:dyDescent="0.25">
      <c r="B14" s="3"/>
    </row>
    <row r="15" spans="2:2" ht="16.5" x14ac:dyDescent="0.25">
      <c r="B15" s="3" t="s">
        <v>395</v>
      </c>
    </row>
    <row r="16" spans="2:2" ht="16.5" x14ac:dyDescent="0.25">
      <c r="B16" s="4"/>
    </row>
    <row r="17" spans="2:2" ht="16.5" x14ac:dyDescent="0.25">
      <c r="B17" s="4"/>
    </row>
    <row r="18" spans="2:2" ht="16.5" x14ac:dyDescent="0.25">
      <c r="B18" s="5"/>
    </row>
    <row r="19" spans="2:2" ht="16.5" x14ac:dyDescent="0.25">
      <c r="B19" s="5" t="s">
        <v>187</v>
      </c>
    </row>
    <row r="20" spans="2:2" ht="16.5" x14ac:dyDescent="0.25">
      <c r="B20" s="5" t="s">
        <v>188</v>
      </c>
    </row>
    <row r="21" spans="2:2" ht="16.5" x14ac:dyDescent="0.25">
      <c r="B21" s="5"/>
    </row>
    <row r="22" spans="2:2" ht="16.5" x14ac:dyDescent="0.25">
      <c r="B22" s="5"/>
    </row>
    <row r="23" spans="2:2" ht="16.5" x14ac:dyDescent="0.25">
      <c r="B23" s="5"/>
    </row>
    <row r="24" spans="2:2" ht="16.5" x14ac:dyDescent="0.25">
      <c r="B24" s="5" t="s">
        <v>396</v>
      </c>
    </row>
    <row r="25" spans="2:2" ht="16.5" x14ac:dyDescent="0.25">
      <c r="B25" s="5"/>
    </row>
    <row r="26" spans="2:2" ht="16.5" x14ac:dyDescent="0.25">
      <c r="B26" s="6"/>
    </row>
    <row r="27" spans="2:2" ht="16.5" x14ac:dyDescent="0.25">
      <c r="B27" s="6"/>
    </row>
    <row r="28" spans="2:2" ht="16.5" x14ac:dyDescent="0.25">
      <c r="B28" s="6"/>
    </row>
    <row r="29" spans="2:2" ht="16.5" x14ac:dyDescent="0.25">
      <c r="B29" s="6"/>
    </row>
    <row r="30" spans="2:2" ht="18" x14ac:dyDescent="0.25">
      <c r="B30" s="1" t="s">
        <v>189</v>
      </c>
    </row>
    <row r="31" spans="2:2" ht="18" x14ac:dyDescent="0.25">
      <c r="B31" s="1" t="s">
        <v>195</v>
      </c>
    </row>
    <row r="32" spans="2:2" ht="18" x14ac:dyDescent="0.25">
      <c r="B32" s="7" t="s">
        <v>190</v>
      </c>
    </row>
    <row r="33" spans="2:2" ht="16.5" x14ac:dyDescent="0.25">
      <c r="B33" s="6"/>
    </row>
    <row r="34" spans="2:2" ht="18" x14ac:dyDescent="0.25">
      <c r="B34" s="1" t="s">
        <v>191</v>
      </c>
    </row>
    <row r="35" spans="2:2" ht="18" x14ac:dyDescent="0.25">
      <c r="B35" s="7" t="s">
        <v>192</v>
      </c>
    </row>
    <row r="36" spans="2:2" ht="18" x14ac:dyDescent="0.25">
      <c r="B36" s="7" t="s">
        <v>193</v>
      </c>
    </row>
    <row r="37" spans="2:2" x14ac:dyDescent="0.25">
      <c r="B37" s="8" t="s">
        <v>194</v>
      </c>
    </row>
    <row r="38" spans="2:2" ht="18" x14ac:dyDescent="0.25">
      <c r="B38" s="7"/>
    </row>
    <row r="39" spans="2:2" x14ac:dyDescent="0.25">
      <c r="B39" s="9"/>
    </row>
    <row r="40" spans="2:2" x14ac:dyDescent="0.25">
      <c r="B40" s="9"/>
    </row>
  </sheetData>
  <hyperlinks>
    <hyperlink ref="B37" r:id="rId1" display="http://www.dgii.gov.do/" xr:uid="{00000000-0004-0000-0100-00000000000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42"/>
  <sheetViews>
    <sheetView showGridLines="0" topLeftCell="A2" workbookViewId="0">
      <selection activeCell="O19" sqref="O19"/>
    </sheetView>
  </sheetViews>
  <sheetFormatPr baseColWidth="10" defaultColWidth="8.7109375" defaultRowHeight="12.75" x14ac:dyDescent="0.2"/>
  <cols>
    <col min="1" max="1" width="8.7109375" style="38" customWidth="1"/>
    <col min="2" max="2" width="23.7109375" style="38" bestFit="1" customWidth="1"/>
    <col min="3" max="3" width="12.42578125" style="38" customWidth="1"/>
    <col min="4" max="7" width="10.140625" style="38" bestFit="1" customWidth="1"/>
    <col min="8" max="8" width="9.140625" style="38" bestFit="1" customWidth="1"/>
    <col min="9" max="9" width="13.42578125" style="38" customWidth="1"/>
    <col min="10" max="16384" width="8.7109375" style="38"/>
  </cols>
  <sheetData>
    <row r="2" spans="2:11" ht="102.75" customHeight="1" x14ac:dyDescent="0.2">
      <c r="B2" s="238" t="s">
        <v>424</v>
      </c>
      <c r="C2" s="238"/>
      <c r="D2" s="238"/>
      <c r="E2" s="238"/>
      <c r="F2" s="238"/>
      <c r="G2" s="238"/>
      <c r="H2" s="238"/>
      <c r="I2" s="238"/>
      <c r="J2" s="49"/>
      <c r="K2" s="49"/>
    </row>
    <row r="3" spans="2:11" ht="7.5" customHeight="1" x14ac:dyDescent="0.2"/>
    <row r="4" spans="2:11" x14ac:dyDescent="0.2">
      <c r="B4" s="231" t="s">
        <v>121</v>
      </c>
      <c r="C4" s="231"/>
      <c r="D4" s="231"/>
      <c r="E4" s="231"/>
      <c r="F4" s="231"/>
      <c r="G4" s="231"/>
      <c r="H4" s="231"/>
      <c r="I4" s="231"/>
    </row>
    <row r="5" spans="2:11" x14ac:dyDescent="0.2">
      <c r="B5" s="231" t="s">
        <v>122</v>
      </c>
      <c r="C5" s="231"/>
      <c r="D5" s="231"/>
      <c r="E5" s="231"/>
      <c r="F5" s="231"/>
      <c r="G5" s="231"/>
      <c r="H5" s="231"/>
      <c r="I5" s="231"/>
    </row>
    <row r="6" spans="2:11" x14ac:dyDescent="0.2">
      <c r="B6" s="231" t="s">
        <v>85</v>
      </c>
      <c r="C6" s="231"/>
      <c r="D6" s="231"/>
      <c r="E6" s="231"/>
      <c r="F6" s="231"/>
      <c r="G6" s="231"/>
      <c r="H6" s="231"/>
      <c r="I6" s="231"/>
    </row>
    <row r="7" spans="2:11" x14ac:dyDescent="0.2">
      <c r="B7" s="232" t="s">
        <v>317</v>
      </c>
      <c r="C7" s="232"/>
      <c r="D7" s="232"/>
      <c r="E7" s="232"/>
      <c r="F7" s="232"/>
      <c r="G7" s="232"/>
      <c r="H7" s="232"/>
      <c r="I7" s="232"/>
    </row>
    <row r="8" spans="2:11" ht="4.5" customHeight="1" x14ac:dyDescent="0.2"/>
    <row r="9" spans="2:11" ht="14.25" x14ac:dyDescent="0.2">
      <c r="B9" s="262" t="s">
        <v>86</v>
      </c>
      <c r="C9" s="267" t="s">
        <v>239</v>
      </c>
      <c r="D9" s="268"/>
      <c r="E9" s="268"/>
      <c r="F9" s="268"/>
      <c r="G9" s="268"/>
      <c r="H9" s="269"/>
      <c r="I9" s="266" t="s">
        <v>2</v>
      </c>
    </row>
    <row r="10" spans="2:11" ht="14.25" x14ac:dyDescent="0.2">
      <c r="B10" s="262"/>
      <c r="C10" s="10" t="s">
        <v>336</v>
      </c>
      <c r="D10" s="11">
        <v>2020</v>
      </c>
      <c r="E10" s="11">
        <v>2021</v>
      </c>
      <c r="F10" s="11">
        <v>2022</v>
      </c>
      <c r="G10" s="11">
        <v>2023</v>
      </c>
      <c r="H10" s="11">
        <v>2024</v>
      </c>
      <c r="I10" s="266"/>
    </row>
    <row r="11" spans="2:11" x14ac:dyDescent="0.2">
      <c r="B11" s="12" t="s">
        <v>87</v>
      </c>
      <c r="C11" s="153">
        <v>77453</v>
      </c>
      <c r="D11" s="154">
        <v>543</v>
      </c>
      <c r="E11" s="154">
        <v>77</v>
      </c>
      <c r="F11" s="154">
        <v>301</v>
      </c>
      <c r="G11" s="154">
        <v>591</v>
      </c>
      <c r="H11" s="154">
        <v>122</v>
      </c>
      <c r="I11" s="155">
        <v>79087</v>
      </c>
    </row>
    <row r="12" spans="2:11" x14ac:dyDescent="0.2">
      <c r="B12" s="13" t="s">
        <v>88</v>
      </c>
      <c r="C12" s="156">
        <v>31625</v>
      </c>
      <c r="D12" s="157">
        <v>472</v>
      </c>
      <c r="E12" s="157">
        <v>43</v>
      </c>
      <c r="F12" s="157">
        <v>298</v>
      </c>
      <c r="G12" s="157">
        <v>564</v>
      </c>
      <c r="H12" s="157">
        <v>110</v>
      </c>
      <c r="I12" s="158">
        <v>33112</v>
      </c>
    </row>
    <row r="13" spans="2:11" x14ac:dyDescent="0.2">
      <c r="B13" s="13" t="s">
        <v>93</v>
      </c>
      <c r="C13" s="156">
        <v>18488</v>
      </c>
      <c r="D13" s="157">
        <v>6</v>
      </c>
      <c r="E13" s="157">
        <v>2</v>
      </c>
      <c r="F13" s="157">
        <v>0</v>
      </c>
      <c r="G13" s="157">
        <v>0</v>
      </c>
      <c r="H13" s="157">
        <v>0</v>
      </c>
      <c r="I13" s="158">
        <v>18496</v>
      </c>
    </row>
    <row r="14" spans="2:11" x14ac:dyDescent="0.2">
      <c r="B14" s="13" t="s">
        <v>90</v>
      </c>
      <c r="C14" s="156">
        <v>13631</v>
      </c>
      <c r="D14" s="157">
        <v>31</v>
      </c>
      <c r="E14" s="157">
        <v>15</v>
      </c>
      <c r="F14" s="157">
        <v>0</v>
      </c>
      <c r="G14" s="157">
        <v>18</v>
      </c>
      <c r="H14" s="157">
        <v>12</v>
      </c>
      <c r="I14" s="158">
        <v>13707</v>
      </c>
    </row>
    <row r="15" spans="2:11" x14ac:dyDescent="0.2">
      <c r="B15" s="13" t="s">
        <v>92</v>
      </c>
      <c r="C15" s="156">
        <v>7264</v>
      </c>
      <c r="D15" s="157">
        <v>0</v>
      </c>
      <c r="E15" s="157">
        <v>0</v>
      </c>
      <c r="F15" s="157">
        <v>0</v>
      </c>
      <c r="G15" s="157">
        <v>0</v>
      </c>
      <c r="H15" s="157">
        <v>0</v>
      </c>
      <c r="I15" s="158">
        <v>7264</v>
      </c>
    </row>
    <row r="16" spans="2:11" x14ac:dyDescent="0.2">
      <c r="B16" s="13" t="s">
        <v>89</v>
      </c>
      <c r="C16" s="156">
        <v>3895</v>
      </c>
      <c r="D16" s="157">
        <v>34</v>
      </c>
      <c r="E16" s="157">
        <v>17</v>
      </c>
      <c r="F16" s="157">
        <v>3</v>
      </c>
      <c r="G16" s="157">
        <v>9</v>
      </c>
      <c r="H16" s="157">
        <v>0</v>
      </c>
      <c r="I16" s="158">
        <v>3958</v>
      </c>
    </row>
    <row r="17" spans="2:9" x14ac:dyDescent="0.2">
      <c r="B17" s="13" t="s">
        <v>208</v>
      </c>
      <c r="C17" s="159">
        <v>2550</v>
      </c>
      <c r="D17" s="157">
        <v>0</v>
      </c>
      <c r="E17" s="157">
        <v>0</v>
      </c>
      <c r="F17" s="157">
        <v>0</v>
      </c>
      <c r="G17" s="157">
        <v>0</v>
      </c>
      <c r="H17" s="157">
        <v>0</v>
      </c>
      <c r="I17" s="158">
        <v>2550</v>
      </c>
    </row>
    <row r="18" spans="2:9" x14ac:dyDescent="0.2">
      <c r="B18" s="12" t="s">
        <v>112</v>
      </c>
      <c r="C18" s="153">
        <v>15809</v>
      </c>
      <c r="D18" s="154">
        <v>15</v>
      </c>
      <c r="E18" s="154">
        <v>11</v>
      </c>
      <c r="F18" s="154">
        <v>30</v>
      </c>
      <c r="G18" s="154">
        <v>210</v>
      </c>
      <c r="H18" s="154">
        <v>0</v>
      </c>
      <c r="I18" s="155">
        <v>16075</v>
      </c>
    </row>
    <row r="19" spans="2:9" x14ac:dyDescent="0.2">
      <c r="B19" s="13" t="s">
        <v>115</v>
      </c>
      <c r="C19" s="156">
        <v>6528</v>
      </c>
      <c r="D19" s="157">
        <v>0</v>
      </c>
      <c r="E19" s="157">
        <v>0</v>
      </c>
      <c r="F19" s="157">
        <v>0</v>
      </c>
      <c r="G19" s="157">
        <v>0</v>
      </c>
      <c r="H19" s="157">
        <v>0</v>
      </c>
      <c r="I19" s="158">
        <v>6528</v>
      </c>
    </row>
    <row r="20" spans="2:9" x14ac:dyDescent="0.2">
      <c r="B20" s="13" t="s">
        <v>114</v>
      </c>
      <c r="C20" s="156">
        <v>4038</v>
      </c>
      <c r="D20" s="157">
        <v>1</v>
      </c>
      <c r="E20" s="157">
        <v>0</v>
      </c>
      <c r="F20" s="157">
        <v>0</v>
      </c>
      <c r="G20" s="157">
        <v>1</v>
      </c>
      <c r="H20" s="157">
        <v>0</v>
      </c>
      <c r="I20" s="158">
        <v>4040</v>
      </c>
    </row>
    <row r="21" spans="2:9" x14ac:dyDescent="0.2">
      <c r="B21" s="13" t="s">
        <v>113</v>
      </c>
      <c r="C21" s="156">
        <v>3294</v>
      </c>
      <c r="D21" s="157">
        <v>10</v>
      </c>
      <c r="E21" s="157">
        <v>10</v>
      </c>
      <c r="F21" s="157">
        <v>30</v>
      </c>
      <c r="G21" s="157">
        <v>209</v>
      </c>
      <c r="H21" s="157">
        <v>0</v>
      </c>
      <c r="I21" s="158">
        <v>3553</v>
      </c>
    </row>
    <row r="22" spans="2:9" x14ac:dyDescent="0.2">
      <c r="B22" s="13" t="s">
        <v>116</v>
      </c>
      <c r="C22" s="156">
        <v>1285</v>
      </c>
      <c r="D22" s="157">
        <v>1</v>
      </c>
      <c r="E22" s="157">
        <v>1</v>
      </c>
      <c r="F22" s="157">
        <v>0</v>
      </c>
      <c r="G22" s="157">
        <v>0</v>
      </c>
      <c r="H22" s="157">
        <v>0</v>
      </c>
      <c r="I22" s="158">
        <v>1287</v>
      </c>
    </row>
    <row r="23" spans="2:9" x14ac:dyDescent="0.2">
      <c r="B23" s="13" t="s">
        <v>209</v>
      </c>
      <c r="C23" s="156">
        <v>664</v>
      </c>
      <c r="D23" s="157">
        <v>3</v>
      </c>
      <c r="E23" s="157">
        <v>0</v>
      </c>
      <c r="F23" s="157">
        <v>0</v>
      </c>
      <c r="G23" s="157">
        <v>0</v>
      </c>
      <c r="H23" s="157">
        <v>0</v>
      </c>
      <c r="I23" s="158">
        <v>667</v>
      </c>
    </row>
    <row r="24" spans="2:9" x14ac:dyDescent="0.2">
      <c r="B24" s="12" t="s">
        <v>98</v>
      </c>
      <c r="C24" s="153">
        <v>16633</v>
      </c>
      <c r="D24" s="154">
        <v>221</v>
      </c>
      <c r="E24" s="154">
        <v>34</v>
      </c>
      <c r="F24" s="154">
        <v>112</v>
      </c>
      <c r="G24" s="154">
        <v>99</v>
      </c>
      <c r="H24" s="154">
        <v>89</v>
      </c>
      <c r="I24" s="155">
        <v>17188</v>
      </c>
    </row>
    <row r="25" spans="2:9" x14ac:dyDescent="0.2">
      <c r="B25" s="13" t="s">
        <v>99</v>
      </c>
      <c r="C25" s="156">
        <v>12705</v>
      </c>
      <c r="D25" s="157">
        <v>221</v>
      </c>
      <c r="E25" s="157">
        <v>34</v>
      </c>
      <c r="F25" s="157">
        <v>112</v>
      </c>
      <c r="G25" s="157">
        <v>99</v>
      </c>
      <c r="H25" s="157">
        <v>89</v>
      </c>
      <c r="I25" s="158">
        <v>13260</v>
      </c>
    </row>
    <row r="26" spans="2:9" x14ac:dyDescent="0.2">
      <c r="B26" s="13" t="s">
        <v>100</v>
      </c>
      <c r="C26" s="156">
        <v>2956</v>
      </c>
      <c r="D26" s="156">
        <v>0</v>
      </c>
      <c r="E26" s="156">
        <v>0</v>
      </c>
      <c r="F26" s="156">
        <v>0</v>
      </c>
      <c r="G26" s="156">
        <v>0</v>
      </c>
      <c r="H26" s="157">
        <v>0</v>
      </c>
      <c r="I26" s="158">
        <v>2956</v>
      </c>
    </row>
    <row r="27" spans="2:9" x14ac:dyDescent="0.2">
      <c r="B27" s="13" t="s">
        <v>210</v>
      </c>
      <c r="C27" s="156">
        <v>972</v>
      </c>
      <c r="D27" s="157">
        <v>0</v>
      </c>
      <c r="E27" s="157">
        <v>0</v>
      </c>
      <c r="F27" s="157">
        <v>0</v>
      </c>
      <c r="G27" s="157">
        <v>0</v>
      </c>
      <c r="H27" s="157">
        <v>0</v>
      </c>
      <c r="I27" s="158">
        <v>972</v>
      </c>
    </row>
    <row r="28" spans="2:9" x14ac:dyDescent="0.2">
      <c r="B28" s="12" t="s">
        <v>101</v>
      </c>
      <c r="C28" s="153">
        <v>4960</v>
      </c>
      <c r="D28" s="154">
        <v>125</v>
      </c>
      <c r="E28" s="154">
        <v>48</v>
      </c>
      <c r="F28" s="154">
        <v>53</v>
      </c>
      <c r="G28" s="154">
        <v>88</v>
      </c>
      <c r="H28" s="154">
        <v>18</v>
      </c>
      <c r="I28" s="155">
        <v>5292</v>
      </c>
    </row>
    <row r="29" spans="2:9" x14ac:dyDescent="0.2">
      <c r="B29" s="13" t="s">
        <v>104</v>
      </c>
      <c r="C29" s="156">
        <v>125</v>
      </c>
      <c r="D29" s="157">
        <v>21</v>
      </c>
      <c r="E29" s="157">
        <v>15</v>
      </c>
      <c r="F29" s="157">
        <v>13</v>
      </c>
      <c r="G29" s="157">
        <v>21</v>
      </c>
      <c r="H29" s="157">
        <v>4</v>
      </c>
      <c r="I29" s="158">
        <v>199</v>
      </c>
    </row>
    <row r="30" spans="2:9" x14ac:dyDescent="0.2">
      <c r="B30" s="13" t="s">
        <v>103</v>
      </c>
      <c r="C30" s="156">
        <v>2019</v>
      </c>
      <c r="D30" s="157">
        <v>54</v>
      </c>
      <c r="E30" s="157">
        <v>5</v>
      </c>
      <c r="F30" s="157">
        <v>16</v>
      </c>
      <c r="G30" s="157">
        <v>12</v>
      </c>
      <c r="H30" s="157">
        <v>0</v>
      </c>
      <c r="I30" s="158">
        <v>2106</v>
      </c>
    </row>
    <row r="31" spans="2:9" x14ac:dyDescent="0.2">
      <c r="B31" s="13" t="s">
        <v>275</v>
      </c>
      <c r="C31" s="156">
        <v>645</v>
      </c>
      <c r="D31" s="157">
        <v>10</v>
      </c>
      <c r="E31" s="157">
        <v>8</v>
      </c>
      <c r="F31" s="157">
        <v>2</v>
      </c>
      <c r="G31" s="157">
        <v>7</v>
      </c>
      <c r="H31" s="157">
        <v>2</v>
      </c>
      <c r="I31" s="158">
        <v>674</v>
      </c>
    </row>
    <row r="32" spans="2:9" x14ac:dyDescent="0.2">
      <c r="B32" s="13" t="s">
        <v>207</v>
      </c>
      <c r="C32" s="156">
        <v>2171</v>
      </c>
      <c r="D32" s="157">
        <v>40</v>
      </c>
      <c r="E32" s="157">
        <v>20</v>
      </c>
      <c r="F32" s="157">
        <v>22</v>
      </c>
      <c r="G32" s="157">
        <v>48</v>
      </c>
      <c r="H32" s="157">
        <v>12</v>
      </c>
      <c r="I32" s="158">
        <v>2313</v>
      </c>
    </row>
    <row r="33" spans="2:9" x14ac:dyDescent="0.2">
      <c r="B33" s="12" t="s">
        <v>10</v>
      </c>
      <c r="C33" s="153">
        <v>11904</v>
      </c>
      <c r="D33" s="154">
        <v>369</v>
      </c>
      <c r="E33" s="154">
        <v>41</v>
      </c>
      <c r="F33" s="154">
        <v>217</v>
      </c>
      <c r="G33" s="154">
        <v>231</v>
      </c>
      <c r="H33" s="154">
        <v>230</v>
      </c>
      <c r="I33" s="155">
        <v>12992</v>
      </c>
    </row>
    <row r="34" spans="2:9" x14ac:dyDescent="0.2">
      <c r="B34" s="19" t="s">
        <v>117</v>
      </c>
      <c r="C34" s="160">
        <v>126759</v>
      </c>
      <c r="D34" s="161">
        <v>1273</v>
      </c>
      <c r="E34" s="161">
        <v>211</v>
      </c>
      <c r="F34" s="161">
        <v>713</v>
      </c>
      <c r="G34" s="161">
        <v>1219</v>
      </c>
      <c r="H34" s="161">
        <v>459</v>
      </c>
      <c r="I34" s="161">
        <v>130634</v>
      </c>
    </row>
    <row r="35" spans="2:9" x14ac:dyDescent="0.2">
      <c r="B35" s="152" t="s">
        <v>299</v>
      </c>
    </row>
    <row r="36" spans="2:9" x14ac:dyDescent="0.2">
      <c r="B36" s="100" t="s">
        <v>251</v>
      </c>
    </row>
    <row r="37" spans="2:9" x14ac:dyDescent="0.2">
      <c r="B37" s="100" t="s">
        <v>344</v>
      </c>
    </row>
    <row r="38" spans="2:9" x14ac:dyDescent="0.2">
      <c r="B38" s="100" t="s">
        <v>252</v>
      </c>
    </row>
    <row r="39" spans="2:9" x14ac:dyDescent="0.2">
      <c r="B39" s="100" t="s">
        <v>253</v>
      </c>
    </row>
    <row r="40" spans="2:9" x14ac:dyDescent="0.2">
      <c r="B40" s="100" t="s">
        <v>254</v>
      </c>
    </row>
    <row r="41" spans="2:9" x14ac:dyDescent="0.2">
      <c r="B41" s="100" t="s">
        <v>255</v>
      </c>
    </row>
    <row r="42" spans="2:9" x14ac:dyDescent="0.2">
      <c r="B42" s="105" t="s">
        <v>256</v>
      </c>
    </row>
  </sheetData>
  <mergeCells count="8">
    <mergeCell ref="B9:B10"/>
    <mergeCell ref="C9:H9"/>
    <mergeCell ref="I9:I10"/>
    <mergeCell ref="B2:I2"/>
    <mergeCell ref="B4:I4"/>
    <mergeCell ref="B5:I5"/>
    <mergeCell ref="B6:I6"/>
    <mergeCell ref="B7:I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3:K41"/>
  <sheetViews>
    <sheetView showGridLines="0" workbookViewId="0">
      <selection activeCell="K24" sqref="K24"/>
    </sheetView>
  </sheetViews>
  <sheetFormatPr baseColWidth="10" defaultColWidth="8.7109375" defaultRowHeight="12.75" x14ac:dyDescent="0.2"/>
  <cols>
    <col min="1" max="1" width="8.7109375" style="38"/>
    <col min="2" max="2" width="26.28515625" style="38" customWidth="1"/>
    <col min="3" max="16384" width="8.7109375" style="38"/>
  </cols>
  <sheetData>
    <row r="3" spans="2:9" x14ac:dyDescent="0.2">
      <c r="B3" s="231" t="s">
        <v>123</v>
      </c>
      <c r="C3" s="231"/>
      <c r="D3" s="231"/>
      <c r="E3" s="231"/>
      <c r="F3" s="231"/>
      <c r="G3" s="231"/>
      <c r="H3" s="231"/>
      <c r="I3" s="231"/>
    </row>
    <row r="4" spans="2:9" x14ac:dyDescent="0.2">
      <c r="B4" s="231" t="s">
        <v>124</v>
      </c>
      <c r="C4" s="231"/>
      <c r="D4" s="231"/>
      <c r="E4" s="231"/>
      <c r="F4" s="231"/>
      <c r="G4" s="231"/>
      <c r="H4" s="231"/>
      <c r="I4" s="231"/>
    </row>
    <row r="5" spans="2:9" x14ac:dyDescent="0.2">
      <c r="B5" s="231" t="s">
        <v>85</v>
      </c>
      <c r="C5" s="231"/>
      <c r="D5" s="231"/>
      <c r="E5" s="231"/>
      <c r="F5" s="231"/>
      <c r="G5" s="231"/>
      <c r="H5" s="231"/>
      <c r="I5" s="231"/>
    </row>
    <row r="6" spans="2:9" x14ac:dyDescent="0.2">
      <c r="B6" s="232" t="s">
        <v>308</v>
      </c>
      <c r="C6" s="232"/>
      <c r="D6" s="232"/>
      <c r="E6" s="232"/>
      <c r="F6" s="232"/>
      <c r="G6" s="232"/>
      <c r="H6" s="232"/>
      <c r="I6" s="232"/>
    </row>
    <row r="7" spans="2:9" ht="4.5" customHeight="1" x14ac:dyDescent="0.2"/>
    <row r="8" spans="2:9" ht="14.25" x14ac:dyDescent="0.2">
      <c r="B8" s="262" t="s">
        <v>86</v>
      </c>
      <c r="C8" s="263" t="s">
        <v>239</v>
      </c>
      <c r="D8" s="264"/>
      <c r="E8" s="264"/>
      <c r="F8" s="264"/>
      <c r="G8" s="264"/>
      <c r="H8" s="265"/>
      <c r="I8" s="266" t="s">
        <v>2</v>
      </c>
    </row>
    <row r="9" spans="2:9" ht="14.25" x14ac:dyDescent="0.2">
      <c r="B9" s="262"/>
      <c r="C9" s="162" t="s">
        <v>336</v>
      </c>
      <c r="D9" s="163">
        <v>2020</v>
      </c>
      <c r="E9" s="163">
        <v>2021</v>
      </c>
      <c r="F9" s="163">
        <v>2022</v>
      </c>
      <c r="G9" s="163">
        <v>2023</v>
      </c>
      <c r="H9" s="163">
        <v>2024</v>
      </c>
      <c r="I9" s="266"/>
    </row>
    <row r="10" spans="2:9" x14ac:dyDescent="0.2">
      <c r="B10" s="12" t="s">
        <v>87</v>
      </c>
      <c r="C10" s="16">
        <v>0.61102564709409202</v>
      </c>
      <c r="D10" s="16">
        <v>0.4265514532600157</v>
      </c>
      <c r="E10" s="16">
        <v>0.36492890995260663</v>
      </c>
      <c r="F10" s="16">
        <v>0.42215988779803648</v>
      </c>
      <c r="G10" s="16">
        <v>0.48482362592288764</v>
      </c>
      <c r="H10" s="16">
        <v>0.26579520697167758</v>
      </c>
      <c r="I10" s="16">
        <v>0.60540900531255259</v>
      </c>
    </row>
    <row r="11" spans="2:9" x14ac:dyDescent="0.2">
      <c r="B11" s="13" t="s">
        <v>88</v>
      </c>
      <c r="C11" s="164">
        <v>0.24948918814443155</v>
      </c>
      <c r="D11" s="164">
        <v>0.37077769049489395</v>
      </c>
      <c r="E11" s="164">
        <v>0.20379146919431279</v>
      </c>
      <c r="F11" s="164">
        <v>0.41795231416549788</v>
      </c>
      <c r="G11" s="164">
        <v>0.46267432321575064</v>
      </c>
      <c r="H11" s="164">
        <v>0.23965141612200436</v>
      </c>
      <c r="I11" s="164">
        <v>0.25347153114809312</v>
      </c>
    </row>
    <row r="12" spans="2:9" x14ac:dyDescent="0.2">
      <c r="B12" s="13" t="s">
        <v>93</v>
      </c>
      <c r="C12" s="164">
        <v>0.14585157661388934</v>
      </c>
      <c r="D12" s="164">
        <v>4.7132757266300082E-3</v>
      </c>
      <c r="E12" s="164">
        <v>9.4786729857819912E-3</v>
      </c>
      <c r="F12" s="164">
        <v>0</v>
      </c>
      <c r="G12" s="164">
        <v>0</v>
      </c>
      <c r="H12" s="164">
        <v>0</v>
      </c>
      <c r="I12" s="164">
        <v>0.14158641701241637</v>
      </c>
    </row>
    <row r="13" spans="2:9" x14ac:dyDescent="0.2">
      <c r="B13" s="13" t="s">
        <v>90</v>
      </c>
      <c r="C13" s="164">
        <v>0.10753477070661649</v>
      </c>
      <c r="D13" s="164">
        <v>2.4351924587588374E-2</v>
      </c>
      <c r="E13" s="164">
        <v>7.1090047393364927E-2</v>
      </c>
      <c r="F13" s="164">
        <v>0</v>
      </c>
      <c r="G13" s="164">
        <v>1.4766201804757998E-2</v>
      </c>
      <c r="H13" s="164">
        <v>2.6143790849673203E-2</v>
      </c>
      <c r="I13" s="164">
        <v>0.10492674188955402</v>
      </c>
    </row>
    <row r="14" spans="2:9" x14ac:dyDescent="0.2">
      <c r="B14" s="13" t="s">
        <v>92</v>
      </c>
      <c r="C14" s="164">
        <v>5.7305595657902005E-2</v>
      </c>
      <c r="D14" s="164">
        <v>0</v>
      </c>
      <c r="E14" s="164">
        <v>0</v>
      </c>
      <c r="F14" s="164">
        <v>0</v>
      </c>
      <c r="G14" s="164">
        <v>0</v>
      </c>
      <c r="H14" s="164">
        <v>0</v>
      </c>
      <c r="I14" s="164">
        <v>5.5605738169236189E-2</v>
      </c>
    </row>
    <row r="15" spans="2:9" x14ac:dyDescent="0.2">
      <c r="B15" s="13" t="s">
        <v>89</v>
      </c>
      <c r="C15" s="164">
        <v>3.0727601195970306E-2</v>
      </c>
      <c r="D15" s="164">
        <v>2.6708562450903379E-2</v>
      </c>
      <c r="E15" s="164">
        <v>8.0568720379146919E-2</v>
      </c>
      <c r="F15" s="164">
        <v>4.2075736325385693E-3</v>
      </c>
      <c r="G15" s="164">
        <v>7.3831009023789989E-3</v>
      </c>
      <c r="H15" s="164">
        <v>0</v>
      </c>
      <c r="I15" s="164">
        <v>3.0298390924261679E-2</v>
      </c>
    </row>
    <row r="16" spans="2:9" x14ac:dyDescent="0.2">
      <c r="B16" s="13" t="s">
        <v>208</v>
      </c>
      <c r="C16" s="164">
        <v>2.0116914775282227E-2</v>
      </c>
      <c r="D16" s="164">
        <v>0</v>
      </c>
      <c r="E16" s="164">
        <v>0</v>
      </c>
      <c r="F16" s="164">
        <v>0</v>
      </c>
      <c r="G16" s="164">
        <v>0</v>
      </c>
      <c r="H16" s="164">
        <v>0</v>
      </c>
      <c r="I16" s="164">
        <v>1.9520186168991229E-2</v>
      </c>
    </row>
    <row r="17" spans="2:11" x14ac:dyDescent="0.2">
      <c r="B17" s="12" t="s">
        <v>112</v>
      </c>
      <c r="C17" s="16">
        <v>0.12471698262056342</v>
      </c>
      <c r="D17" s="16">
        <v>1.1783189316575019E-2</v>
      </c>
      <c r="E17" s="16">
        <v>5.2132701421800945E-2</v>
      </c>
      <c r="F17" s="16">
        <v>4.2075736325385693E-2</v>
      </c>
      <c r="G17" s="16">
        <v>0.17227235438884331</v>
      </c>
      <c r="H17" s="16">
        <v>0</v>
      </c>
      <c r="I17" s="16">
        <v>0.12305372261432705</v>
      </c>
    </row>
    <row r="18" spans="2:11" x14ac:dyDescent="0.2">
      <c r="B18" s="13" t="s">
        <v>115</v>
      </c>
      <c r="C18" s="164">
        <v>5.1499301824722503E-2</v>
      </c>
      <c r="D18" s="164">
        <v>0</v>
      </c>
      <c r="E18" s="164">
        <v>0</v>
      </c>
      <c r="F18" s="164">
        <v>0</v>
      </c>
      <c r="G18" s="164">
        <v>0</v>
      </c>
      <c r="H18" s="164">
        <v>0</v>
      </c>
      <c r="I18" s="164">
        <v>4.9971676592617545E-2</v>
      </c>
    </row>
    <row r="19" spans="2:11" x14ac:dyDescent="0.2">
      <c r="B19" s="13" t="s">
        <v>114</v>
      </c>
      <c r="C19" s="164">
        <v>3.1855726220623388E-2</v>
      </c>
      <c r="D19" s="164">
        <v>7.855459544383347E-4</v>
      </c>
      <c r="E19" s="164">
        <v>0</v>
      </c>
      <c r="F19" s="164">
        <v>0</v>
      </c>
      <c r="G19" s="164">
        <v>8.2034454470877774E-4</v>
      </c>
      <c r="H19" s="164">
        <v>0</v>
      </c>
      <c r="I19" s="164">
        <v>3.092609887165669E-2</v>
      </c>
    </row>
    <row r="20" spans="2:11" x14ac:dyDescent="0.2">
      <c r="B20" s="13" t="s">
        <v>113</v>
      </c>
      <c r="C20" s="164">
        <v>2.5986320497952808E-2</v>
      </c>
      <c r="D20" s="164">
        <v>7.8554595443833461E-3</v>
      </c>
      <c r="E20" s="164">
        <v>4.7393364928909949E-2</v>
      </c>
      <c r="F20" s="164">
        <v>4.2075736325385693E-2</v>
      </c>
      <c r="G20" s="164">
        <v>0.17145200984413453</v>
      </c>
      <c r="H20" s="164">
        <v>0</v>
      </c>
      <c r="I20" s="164">
        <v>2.7198126062127778E-2</v>
      </c>
    </row>
    <row r="21" spans="2:11" x14ac:dyDescent="0.2">
      <c r="B21" s="13" t="s">
        <v>116</v>
      </c>
      <c r="C21" s="164">
        <v>1.0137347249504967E-2</v>
      </c>
      <c r="D21" s="164">
        <v>7.855459544383347E-4</v>
      </c>
      <c r="E21" s="164">
        <v>4.7393364928909956E-3</v>
      </c>
      <c r="F21" s="164">
        <v>0</v>
      </c>
      <c r="G21" s="164">
        <v>0</v>
      </c>
      <c r="H21" s="164">
        <v>0</v>
      </c>
      <c r="I21" s="164">
        <v>9.8519527841143956E-3</v>
      </c>
    </row>
    <row r="22" spans="2:11" x14ac:dyDescent="0.2">
      <c r="B22" s="13" t="s">
        <v>209</v>
      </c>
      <c r="C22" s="164">
        <v>5.2382868277597644E-3</v>
      </c>
      <c r="D22" s="164">
        <v>2.3566378633150041E-3</v>
      </c>
      <c r="E22" s="164">
        <v>0</v>
      </c>
      <c r="F22" s="164">
        <v>0</v>
      </c>
      <c r="G22" s="164">
        <v>0</v>
      </c>
      <c r="H22" s="164">
        <v>0</v>
      </c>
      <c r="I22" s="164">
        <v>5.1058683038106463E-3</v>
      </c>
    </row>
    <row r="23" spans="2:11" x14ac:dyDescent="0.2">
      <c r="B23" s="12" t="s">
        <v>98</v>
      </c>
      <c r="C23" s="16">
        <v>0.13121750723814482</v>
      </c>
      <c r="D23" s="16">
        <v>0.17360565593087196</v>
      </c>
      <c r="E23" s="16">
        <v>0.16113744075829384</v>
      </c>
      <c r="F23" s="16">
        <v>0.15708274894810659</v>
      </c>
      <c r="G23" s="16">
        <v>8.1214109926168995E-2</v>
      </c>
      <c r="H23" s="16">
        <v>0.19389978213507625</v>
      </c>
      <c r="I23" s="16">
        <v>0.13157370975396909</v>
      </c>
    </row>
    <row r="24" spans="2:11" x14ac:dyDescent="0.2">
      <c r="B24" s="13" t="s">
        <v>99</v>
      </c>
      <c r="C24" s="164">
        <v>0.10022956949802381</v>
      </c>
      <c r="D24" s="164">
        <v>0.17360565593087196</v>
      </c>
      <c r="E24" s="164">
        <v>0.16113744075829384</v>
      </c>
      <c r="F24" s="164">
        <v>0.15708274894810659</v>
      </c>
      <c r="G24" s="164">
        <v>8.1214109926168995E-2</v>
      </c>
      <c r="H24" s="164">
        <v>0.19389978213507625</v>
      </c>
      <c r="I24" s="164">
        <v>0.10150496807875438</v>
      </c>
      <c r="K24" s="79"/>
    </row>
    <row r="25" spans="2:11" x14ac:dyDescent="0.2">
      <c r="B25" s="13" t="s">
        <v>100</v>
      </c>
      <c r="C25" s="164">
        <v>2.3319843166954613E-2</v>
      </c>
      <c r="D25" s="164">
        <v>0</v>
      </c>
      <c r="E25" s="164">
        <v>0</v>
      </c>
      <c r="F25" s="164">
        <v>0</v>
      </c>
      <c r="G25" s="164">
        <v>0</v>
      </c>
      <c r="H25" s="164">
        <v>0</v>
      </c>
      <c r="I25" s="164">
        <v>2.262810600609336E-2</v>
      </c>
    </row>
    <row r="26" spans="2:11" x14ac:dyDescent="0.2">
      <c r="B26" s="13" t="s">
        <v>210</v>
      </c>
      <c r="C26" s="164">
        <v>7.6680945731664027E-3</v>
      </c>
      <c r="D26" s="164">
        <v>0</v>
      </c>
      <c r="E26" s="164">
        <v>0</v>
      </c>
      <c r="F26" s="164">
        <v>0</v>
      </c>
      <c r="G26" s="164">
        <v>0</v>
      </c>
      <c r="H26" s="164">
        <v>0</v>
      </c>
      <c r="I26" s="164">
        <v>7.4406356691213617E-3</v>
      </c>
    </row>
    <row r="27" spans="2:11" x14ac:dyDescent="0.2">
      <c r="B27" s="12" t="s">
        <v>101</v>
      </c>
      <c r="C27" s="16">
        <v>3.9129371484470529E-2</v>
      </c>
      <c r="D27" s="16">
        <v>9.8193244304791816E-2</v>
      </c>
      <c r="E27" s="16">
        <v>0.22748815165876773</v>
      </c>
      <c r="F27" s="16">
        <v>7.4333800841514724E-2</v>
      </c>
      <c r="G27" s="16">
        <v>7.2190319934372443E-2</v>
      </c>
      <c r="H27" s="16">
        <v>3.9215686274509803E-2</v>
      </c>
      <c r="I27" s="16">
        <v>4.0510127531882975E-2</v>
      </c>
    </row>
    <row r="28" spans="2:11" x14ac:dyDescent="0.2">
      <c r="B28" s="13" t="s">
        <v>104</v>
      </c>
      <c r="C28" s="164">
        <v>9.8612327329814843E-4</v>
      </c>
      <c r="D28" s="164">
        <v>1.6496465043205028E-2</v>
      </c>
      <c r="E28" s="164">
        <v>7.1090047393364927E-2</v>
      </c>
      <c r="F28" s="164">
        <v>1.82328190743338E-2</v>
      </c>
      <c r="G28" s="164">
        <v>1.7227235438884332E-2</v>
      </c>
      <c r="H28" s="164">
        <v>8.7145969498910684E-3</v>
      </c>
      <c r="I28" s="164">
        <v>1.5233400186781389E-3</v>
      </c>
    </row>
    <row r="29" spans="2:11" x14ac:dyDescent="0.2">
      <c r="B29" s="13" t="s">
        <v>103</v>
      </c>
      <c r="C29" s="164">
        <v>1.5927863110311694E-2</v>
      </c>
      <c r="D29" s="164">
        <v>4.2419481539670068E-2</v>
      </c>
      <c r="E29" s="164">
        <v>2.3696682464454975E-2</v>
      </c>
      <c r="F29" s="164">
        <v>2.244039270687237E-2</v>
      </c>
      <c r="G29" s="164">
        <v>9.8441345365053324E-3</v>
      </c>
      <c r="H29" s="164">
        <v>0</v>
      </c>
      <c r="I29" s="164">
        <v>1.6121377283096285E-2</v>
      </c>
    </row>
    <row r="30" spans="2:11" x14ac:dyDescent="0.2">
      <c r="B30" s="13" t="s">
        <v>275</v>
      </c>
      <c r="C30" s="164">
        <v>5.0883960902184458E-3</v>
      </c>
      <c r="D30" s="164">
        <v>7.8554595443833461E-3</v>
      </c>
      <c r="E30" s="164">
        <v>3.7914691943127965E-2</v>
      </c>
      <c r="F30" s="164">
        <v>2.8050490883590462E-3</v>
      </c>
      <c r="G30" s="164">
        <v>5.742411812961444E-3</v>
      </c>
      <c r="H30" s="164">
        <v>4.3572984749455342E-3</v>
      </c>
      <c r="I30" s="164">
        <v>5.1594531285882698E-3</v>
      </c>
    </row>
    <row r="31" spans="2:11" x14ac:dyDescent="0.2">
      <c r="B31" s="13" t="s">
        <v>207</v>
      </c>
      <c r="C31" s="164">
        <v>1.7126989010642243E-2</v>
      </c>
      <c r="D31" s="164">
        <v>3.1421838177533384E-2</v>
      </c>
      <c r="E31" s="164">
        <v>9.4786729857819899E-2</v>
      </c>
      <c r="F31" s="164">
        <v>3.0855539971949508E-2</v>
      </c>
      <c r="G31" s="164">
        <v>3.937653814602133E-2</v>
      </c>
      <c r="H31" s="164">
        <v>2.6143790849673203E-2</v>
      </c>
      <c r="I31" s="164">
        <v>1.770595710152028E-2</v>
      </c>
    </row>
    <row r="32" spans="2:11" x14ac:dyDescent="0.2">
      <c r="B32" s="12" t="s">
        <v>10</v>
      </c>
      <c r="C32" s="16">
        <v>9.3910491562729279E-2</v>
      </c>
      <c r="D32" s="16">
        <v>0.28986645718774551</v>
      </c>
      <c r="E32" s="16">
        <v>0.19431279620853081</v>
      </c>
      <c r="F32" s="16">
        <v>0.30434782608695654</v>
      </c>
      <c r="G32" s="16">
        <v>0.18949958982772763</v>
      </c>
      <c r="H32" s="16">
        <v>0.50108932461873634</v>
      </c>
      <c r="I32" s="16">
        <v>9.9453434787268244E-2</v>
      </c>
    </row>
    <row r="33" spans="2:9" x14ac:dyDescent="0.2">
      <c r="B33" s="19" t="s">
        <v>117</v>
      </c>
      <c r="C33" s="165">
        <v>1</v>
      </c>
      <c r="D33" s="165">
        <v>1</v>
      </c>
      <c r="E33" s="165">
        <v>1</v>
      </c>
      <c r="F33" s="165">
        <v>1</v>
      </c>
      <c r="G33" s="165">
        <v>1</v>
      </c>
      <c r="H33" s="165">
        <v>1</v>
      </c>
      <c r="I33" s="165">
        <v>1</v>
      </c>
    </row>
    <row r="34" spans="2:9" x14ac:dyDescent="0.2">
      <c r="B34" s="152" t="s">
        <v>299</v>
      </c>
    </row>
    <row r="35" spans="2:9" x14ac:dyDescent="0.2">
      <c r="B35" s="100" t="s">
        <v>345</v>
      </c>
    </row>
    <row r="36" spans="2:9" x14ac:dyDescent="0.2">
      <c r="B36" s="100" t="s">
        <v>346</v>
      </c>
    </row>
    <row r="37" spans="2:9" x14ac:dyDescent="0.2">
      <c r="B37" s="100" t="s">
        <v>347</v>
      </c>
    </row>
    <row r="38" spans="2:9" x14ac:dyDescent="0.2">
      <c r="B38" s="100" t="s">
        <v>348</v>
      </c>
    </row>
    <row r="39" spans="2:9" x14ac:dyDescent="0.2">
      <c r="B39" s="100" t="s">
        <v>349</v>
      </c>
    </row>
    <row r="40" spans="2:9" x14ac:dyDescent="0.2">
      <c r="B40" s="100" t="s">
        <v>350</v>
      </c>
    </row>
    <row r="41" spans="2:9" x14ac:dyDescent="0.2">
      <c r="B41" s="105" t="s">
        <v>44</v>
      </c>
    </row>
  </sheetData>
  <mergeCells count="7">
    <mergeCell ref="B8:B9"/>
    <mergeCell ref="C8:H8"/>
    <mergeCell ref="I8:I9"/>
    <mergeCell ref="B3:I3"/>
    <mergeCell ref="B4:I4"/>
    <mergeCell ref="B5:I5"/>
    <mergeCell ref="B6:I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J50"/>
  <sheetViews>
    <sheetView showGridLines="0" topLeftCell="A2" workbookViewId="0">
      <selection activeCell="B2" sqref="B2:J2"/>
    </sheetView>
  </sheetViews>
  <sheetFormatPr baseColWidth="10" defaultColWidth="8.7109375" defaultRowHeight="12.75" x14ac:dyDescent="0.2"/>
  <cols>
    <col min="1" max="1" width="8.7109375" style="38"/>
    <col min="2" max="2" width="23.7109375" style="38" bestFit="1" customWidth="1"/>
    <col min="3" max="3" width="12.140625" style="38" customWidth="1"/>
    <col min="4" max="8" width="9.28515625" style="38" bestFit="1" customWidth="1"/>
    <col min="9" max="9" width="9.85546875" style="38" customWidth="1"/>
    <col min="10" max="10" width="4.140625" style="38" customWidth="1"/>
    <col min="11" max="16384" width="8.7109375" style="38"/>
  </cols>
  <sheetData>
    <row r="2" spans="2:10" ht="95.25" customHeight="1" x14ac:dyDescent="0.2">
      <c r="B2" s="238" t="s">
        <v>351</v>
      </c>
      <c r="C2" s="238"/>
      <c r="D2" s="238"/>
      <c r="E2" s="238"/>
      <c r="F2" s="238"/>
      <c r="G2" s="238"/>
      <c r="H2" s="238"/>
      <c r="I2" s="238"/>
      <c r="J2" s="238"/>
    </row>
    <row r="3" spans="2:10" ht="5.25" customHeight="1" x14ac:dyDescent="0.2"/>
    <row r="4" spans="2:10" x14ac:dyDescent="0.2">
      <c r="B4" s="231" t="s">
        <v>125</v>
      </c>
      <c r="C4" s="231"/>
      <c r="D4" s="231"/>
      <c r="E4" s="231"/>
      <c r="F4" s="231"/>
      <c r="G4" s="231"/>
      <c r="H4" s="231"/>
      <c r="I4" s="231"/>
      <c r="J4" s="231"/>
    </row>
    <row r="5" spans="2:10" x14ac:dyDescent="0.2">
      <c r="B5" s="231" t="s">
        <v>126</v>
      </c>
      <c r="C5" s="231"/>
      <c r="D5" s="231"/>
      <c r="E5" s="231"/>
      <c r="F5" s="231"/>
      <c r="G5" s="231"/>
      <c r="H5" s="231"/>
      <c r="I5" s="231"/>
      <c r="J5" s="231"/>
    </row>
    <row r="6" spans="2:10" x14ac:dyDescent="0.2">
      <c r="B6" s="231" t="s">
        <v>120</v>
      </c>
      <c r="C6" s="231"/>
      <c r="D6" s="231"/>
      <c r="E6" s="231"/>
      <c r="F6" s="231"/>
      <c r="G6" s="231"/>
      <c r="H6" s="231"/>
      <c r="I6" s="231"/>
      <c r="J6" s="231"/>
    </row>
    <row r="7" spans="2:10" x14ac:dyDescent="0.2">
      <c r="B7" s="232" t="s">
        <v>317</v>
      </c>
      <c r="C7" s="232"/>
      <c r="D7" s="232"/>
      <c r="E7" s="232"/>
      <c r="F7" s="232"/>
      <c r="G7" s="232"/>
      <c r="H7" s="232"/>
      <c r="I7" s="232"/>
      <c r="J7" s="232"/>
    </row>
    <row r="8" spans="2:10" ht="3.75" customHeight="1" x14ac:dyDescent="0.2"/>
    <row r="9" spans="2:10" ht="14.25" x14ac:dyDescent="0.2">
      <c r="B9" s="262" t="s">
        <v>86</v>
      </c>
      <c r="C9" s="270" t="s">
        <v>239</v>
      </c>
      <c r="D9" s="271"/>
      <c r="E9" s="271"/>
      <c r="F9" s="271"/>
      <c r="G9" s="271"/>
      <c r="H9" s="272"/>
      <c r="I9" s="273" t="s">
        <v>2</v>
      </c>
    </row>
    <row r="10" spans="2:10" ht="14.25" x14ac:dyDescent="0.2">
      <c r="B10" s="262"/>
      <c r="C10" s="199" t="s">
        <v>336</v>
      </c>
      <c r="D10" s="11">
        <v>2020</v>
      </c>
      <c r="E10" s="11">
        <v>2021</v>
      </c>
      <c r="F10" s="11">
        <v>2022</v>
      </c>
      <c r="G10" s="11">
        <v>2023</v>
      </c>
      <c r="H10" s="200">
        <v>2024</v>
      </c>
      <c r="I10" s="273"/>
    </row>
    <row r="11" spans="2:10" x14ac:dyDescent="0.2">
      <c r="B11" s="12" t="s">
        <v>87</v>
      </c>
      <c r="C11" s="20">
        <v>343223</v>
      </c>
      <c r="D11" s="20">
        <v>9401</v>
      </c>
      <c r="E11" s="20">
        <v>3774</v>
      </c>
      <c r="F11" s="20">
        <v>6172</v>
      </c>
      <c r="G11" s="20">
        <v>7084</v>
      </c>
      <c r="H11" s="20">
        <v>2383</v>
      </c>
      <c r="I11" s="20">
        <v>372037</v>
      </c>
    </row>
    <row r="12" spans="2:10" x14ac:dyDescent="0.2">
      <c r="B12" s="13" t="s">
        <v>88</v>
      </c>
      <c r="C12" s="21">
        <v>109292</v>
      </c>
      <c r="D12" s="21">
        <v>3835</v>
      </c>
      <c r="E12" s="21">
        <v>1002</v>
      </c>
      <c r="F12" s="21">
        <v>2690</v>
      </c>
      <c r="G12" s="21">
        <v>3245</v>
      </c>
      <c r="H12" s="21">
        <v>1275</v>
      </c>
      <c r="I12" s="21">
        <v>121339</v>
      </c>
    </row>
    <row r="13" spans="2:10" x14ac:dyDescent="0.2">
      <c r="B13" s="13" t="s">
        <v>89</v>
      </c>
      <c r="C13" s="21">
        <v>91242</v>
      </c>
      <c r="D13" s="21">
        <v>3209</v>
      </c>
      <c r="E13" s="21">
        <v>1800</v>
      </c>
      <c r="F13" s="21">
        <v>1402</v>
      </c>
      <c r="G13" s="21">
        <v>1125</v>
      </c>
      <c r="H13" s="21">
        <v>69</v>
      </c>
      <c r="I13" s="21">
        <v>98847</v>
      </c>
    </row>
    <row r="14" spans="2:10" x14ac:dyDescent="0.2">
      <c r="B14" s="13" t="s">
        <v>92</v>
      </c>
      <c r="C14" s="21">
        <v>53943</v>
      </c>
      <c r="D14" s="21">
        <v>13</v>
      </c>
      <c r="E14" s="21">
        <v>115</v>
      </c>
      <c r="F14" s="21">
        <v>39</v>
      </c>
      <c r="G14" s="21">
        <v>37</v>
      </c>
      <c r="H14" s="21">
        <v>45</v>
      </c>
      <c r="I14" s="21">
        <v>54192</v>
      </c>
    </row>
    <row r="15" spans="2:10" x14ac:dyDescent="0.2">
      <c r="B15" s="13" t="s">
        <v>90</v>
      </c>
      <c r="C15" s="21">
        <v>28835</v>
      </c>
      <c r="D15" s="21">
        <v>482</v>
      </c>
      <c r="E15" s="21">
        <v>165</v>
      </c>
      <c r="F15" s="21">
        <v>576</v>
      </c>
      <c r="G15" s="21">
        <v>659</v>
      </c>
      <c r="H15" s="21">
        <v>80</v>
      </c>
      <c r="I15" s="21">
        <v>30797</v>
      </c>
    </row>
    <row r="16" spans="2:10" x14ac:dyDescent="0.2">
      <c r="B16" s="13" t="s">
        <v>95</v>
      </c>
      <c r="C16" s="21">
        <v>24766</v>
      </c>
      <c r="D16" s="21">
        <v>724</v>
      </c>
      <c r="E16" s="21">
        <v>210</v>
      </c>
      <c r="F16" s="21">
        <v>832</v>
      </c>
      <c r="G16" s="21">
        <v>1022</v>
      </c>
      <c r="H16" s="21">
        <v>190</v>
      </c>
      <c r="I16" s="21">
        <v>27744</v>
      </c>
    </row>
    <row r="17" spans="2:9" x14ac:dyDescent="0.2">
      <c r="B17" s="13" t="s">
        <v>97</v>
      </c>
      <c r="C17" s="21">
        <v>9665</v>
      </c>
      <c r="D17" s="21">
        <v>491</v>
      </c>
      <c r="E17" s="21">
        <v>163</v>
      </c>
      <c r="F17" s="21">
        <v>295</v>
      </c>
      <c r="G17" s="22">
        <v>503</v>
      </c>
      <c r="H17" s="21">
        <v>161</v>
      </c>
      <c r="I17" s="21">
        <v>11278</v>
      </c>
    </row>
    <row r="18" spans="2:9" x14ac:dyDescent="0.2">
      <c r="B18" s="13" t="s">
        <v>93</v>
      </c>
      <c r="C18" s="21">
        <v>6607</v>
      </c>
      <c r="D18" s="166">
        <v>0</v>
      </c>
      <c r="E18" s="166">
        <v>0</v>
      </c>
      <c r="F18" s="166">
        <v>0</v>
      </c>
      <c r="G18" s="166">
        <v>0</v>
      </c>
      <c r="H18" s="166">
        <v>0</v>
      </c>
      <c r="I18" s="21">
        <v>6607</v>
      </c>
    </row>
    <row r="19" spans="2:9" x14ac:dyDescent="0.2">
      <c r="B19" s="13" t="s">
        <v>91</v>
      </c>
      <c r="C19" s="21">
        <v>8644</v>
      </c>
      <c r="D19" s="21">
        <v>514</v>
      </c>
      <c r="E19" s="21">
        <v>249</v>
      </c>
      <c r="F19" s="21">
        <v>285</v>
      </c>
      <c r="G19" s="21">
        <v>384</v>
      </c>
      <c r="H19" s="21">
        <v>465</v>
      </c>
      <c r="I19" s="21">
        <v>10541</v>
      </c>
    </row>
    <row r="20" spans="2:9" x14ac:dyDescent="0.2">
      <c r="B20" s="13" t="s">
        <v>96</v>
      </c>
      <c r="C20" s="21">
        <v>1691</v>
      </c>
      <c r="D20" s="21">
        <v>20</v>
      </c>
      <c r="E20" s="21">
        <v>3</v>
      </c>
      <c r="F20" s="21">
        <v>6</v>
      </c>
      <c r="G20" s="21">
        <v>0</v>
      </c>
      <c r="H20" s="21">
        <v>0</v>
      </c>
      <c r="I20" s="21">
        <v>1720</v>
      </c>
    </row>
    <row r="21" spans="2:9" x14ac:dyDescent="0.2">
      <c r="B21" s="13" t="s">
        <v>94</v>
      </c>
      <c r="C21" s="21">
        <v>1396</v>
      </c>
      <c r="D21" s="21">
        <v>91</v>
      </c>
      <c r="E21" s="21">
        <v>67</v>
      </c>
      <c r="F21" s="21">
        <v>47</v>
      </c>
      <c r="G21" s="21">
        <v>46</v>
      </c>
      <c r="H21" s="21">
        <v>40</v>
      </c>
      <c r="I21" s="21">
        <v>1687</v>
      </c>
    </row>
    <row r="22" spans="2:9" x14ac:dyDescent="0.2">
      <c r="B22" s="13" t="s">
        <v>208</v>
      </c>
      <c r="C22" s="21">
        <v>7142</v>
      </c>
      <c r="D22" s="21">
        <v>22</v>
      </c>
      <c r="E22" s="21">
        <v>0</v>
      </c>
      <c r="F22" s="21">
        <v>0</v>
      </c>
      <c r="G22" s="21">
        <v>63</v>
      </c>
      <c r="H22" s="21">
        <v>58</v>
      </c>
      <c r="I22" s="21">
        <v>7285</v>
      </c>
    </row>
    <row r="23" spans="2:9" x14ac:dyDescent="0.2">
      <c r="B23" s="12" t="s">
        <v>112</v>
      </c>
      <c r="C23" s="20">
        <v>130610</v>
      </c>
      <c r="D23" s="20">
        <v>1763</v>
      </c>
      <c r="E23" s="20">
        <v>1834</v>
      </c>
      <c r="F23" s="20">
        <v>2166</v>
      </c>
      <c r="G23" s="20">
        <v>2285</v>
      </c>
      <c r="H23" s="20">
        <v>134</v>
      </c>
      <c r="I23" s="20">
        <v>138792</v>
      </c>
    </row>
    <row r="24" spans="2:9" x14ac:dyDescent="0.2">
      <c r="B24" s="13" t="s">
        <v>114</v>
      </c>
      <c r="C24" s="21">
        <v>61862</v>
      </c>
      <c r="D24" s="21">
        <v>507</v>
      </c>
      <c r="E24" s="21">
        <v>388</v>
      </c>
      <c r="F24" s="21">
        <v>521</v>
      </c>
      <c r="G24" s="21">
        <v>194</v>
      </c>
      <c r="H24" s="21">
        <v>127</v>
      </c>
      <c r="I24" s="21">
        <v>63599</v>
      </c>
    </row>
    <row r="25" spans="2:9" x14ac:dyDescent="0.2">
      <c r="B25" s="13" t="s">
        <v>5</v>
      </c>
      <c r="C25" s="21">
        <v>36919</v>
      </c>
      <c r="D25" s="21">
        <v>354</v>
      </c>
      <c r="E25" s="21">
        <v>309</v>
      </c>
      <c r="F25" s="21">
        <v>225</v>
      </c>
      <c r="G25" s="21">
        <v>166</v>
      </c>
      <c r="H25" s="21">
        <v>7</v>
      </c>
      <c r="I25" s="21">
        <v>37980</v>
      </c>
    </row>
    <row r="26" spans="2:9" x14ac:dyDescent="0.2">
      <c r="B26" s="13" t="s">
        <v>113</v>
      </c>
      <c r="C26" s="21">
        <v>25368</v>
      </c>
      <c r="D26" s="21">
        <v>817</v>
      </c>
      <c r="E26" s="21">
        <v>973</v>
      </c>
      <c r="F26" s="21">
        <v>1215</v>
      </c>
      <c r="G26" s="21">
        <v>1777</v>
      </c>
      <c r="H26" s="21">
        <v>0</v>
      </c>
      <c r="I26" s="21">
        <v>30150</v>
      </c>
    </row>
    <row r="27" spans="2:9" x14ac:dyDescent="0.2">
      <c r="B27" s="13" t="s">
        <v>115</v>
      </c>
      <c r="C27" s="21">
        <v>3436</v>
      </c>
      <c r="D27" s="21">
        <v>11</v>
      </c>
      <c r="E27" s="21">
        <v>11</v>
      </c>
      <c r="F27" s="21">
        <v>1</v>
      </c>
      <c r="G27" s="21">
        <v>0</v>
      </c>
      <c r="H27" s="21">
        <v>0</v>
      </c>
      <c r="I27" s="21">
        <v>3459</v>
      </c>
    </row>
    <row r="28" spans="2:9" x14ac:dyDescent="0.2">
      <c r="B28" s="13" t="s">
        <v>209</v>
      </c>
      <c r="C28" s="21">
        <v>3025</v>
      </c>
      <c r="D28" s="21">
        <v>74</v>
      </c>
      <c r="E28" s="21">
        <v>153</v>
      </c>
      <c r="F28" s="21">
        <v>204</v>
      </c>
      <c r="G28" s="21">
        <v>148</v>
      </c>
      <c r="H28" s="21">
        <v>0</v>
      </c>
      <c r="I28" s="21">
        <v>3604</v>
      </c>
    </row>
    <row r="29" spans="2:9" x14ac:dyDescent="0.2">
      <c r="B29" s="23" t="s">
        <v>98</v>
      </c>
      <c r="C29" s="20">
        <v>94351</v>
      </c>
      <c r="D29" s="20">
        <v>3894</v>
      </c>
      <c r="E29" s="20">
        <v>2269</v>
      </c>
      <c r="F29" s="20">
        <v>3585</v>
      </c>
      <c r="G29" s="20">
        <v>6586</v>
      </c>
      <c r="H29" s="20">
        <v>973</v>
      </c>
      <c r="I29" s="20">
        <v>111658</v>
      </c>
    </row>
    <row r="30" spans="2:9" x14ac:dyDescent="0.2">
      <c r="B30" s="13" t="s">
        <v>99</v>
      </c>
      <c r="C30" s="21">
        <v>57328</v>
      </c>
      <c r="D30" s="21">
        <v>3256</v>
      </c>
      <c r="E30" s="21">
        <v>1006</v>
      </c>
      <c r="F30" s="21">
        <v>2461</v>
      </c>
      <c r="G30" s="21">
        <v>2799</v>
      </c>
      <c r="H30" s="21">
        <v>208</v>
      </c>
      <c r="I30" s="21">
        <v>67058</v>
      </c>
    </row>
    <row r="31" spans="2:9" x14ac:dyDescent="0.2">
      <c r="B31" s="13" t="s">
        <v>100</v>
      </c>
      <c r="C31" s="21">
        <v>34962</v>
      </c>
      <c r="D31" s="21">
        <v>605</v>
      </c>
      <c r="E31" s="21">
        <v>1263</v>
      </c>
      <c r="F31" s="21">
        <v>1124</v>
      </c>
      <c r="G31" s="21">
        <v>3787</v>
      </c>
      <c r="H31" s="21">
        <v>765</v>
      </c>
      <c r="I31" s="21">
        <v>42506</v>
      </c>
    </row>
    <row r="32" spans="2:9" x14ac:dyDescent="0.2">
      <c r="B32" s="13" t="s">
        <v>210</v>
      </c>
      <c r="C32" s="21">
        <v>2061</v>
      </c>
      <c r="D32" s="21">
        <v>33</v>
      </c>
      <c r="E32" s="21">
        <v>0</v>
      </c>
      <c r="F32" s="21">
        <v>0</v>
      </c>
      <c r="G32" s="21">
        <v>0</v>
      </c>
      <c r="H32" s="21">
        <v>0</v>
      </c>
      <c r="I32" s="21">
        <v>2094</v>
      </c>
    </row>
    <row r="33" spans="2:9" x14ac:dyDescent="0.2">
      <c r="B33" s="12" t="s">
        <v>101</v>
      </c>
      <c r="C33" s="20">
        <v>28298</v>
      </c>
      <c r="D33" s="20">
        <v>3250</v>
      </c>
      <c r="E33" s="20">
        <v>2128</v>
      </c>
      <c r="F33" s="20">
        <v>3019</v>
      </c>
      <c r="G33" s="20">
        <v>2502</v>
      </c>
      <c r="H33" s="20">
        <v>397</v>
      </c>
      <c r="I33" s="20">
        <v>39594</v>
      </c>
    </row>
    <row r="34" spans="2:9" x14ac:dyDescent="0.2">
      <c r="B34" s="13" t="s">
        <v>103</v>
      </c>
      <c r="C34" s="21">
        <v>6825</v>
      </c>
      <c r="D34" s="21">
        <v>1049</v>
      </c>
      <c r="E34" s="21">
        <v>837</v>
      </c>
      <c r="F34" s="21">
        <v>517</v>
      </c>
      <c r="G34" s="21">
        <v>210</v>
      </c>
      <c r="H34" s="21">
        <v>57</v>
      </c>
      <c r="I34" s="21">
        <v>9495</v>
      </c>
    </row>
    <row r="35" spans="2:9" x14ac:dyDescent="0.2">
      <c r="B35" s="13" t="s">
        <v>106</v>
      </c>
      <c r="C35" s="21">
        <v>5322</v>
      </c>
      <c r="D35" s="21">
        <v>499</v>
      </c>
      <c r="E35" s="21">
        <v>417</v>
      </c>
      <c r="F35" s="21">
        <v>650</v>
      </c>
      <c r="G35" s="21">
        <v>321</v>
      </c>
      <c r="H35" s="21">
        <v>162</v>
      </c>
      <c r="I35" s="21">
        <v>7371</v>
      </c>
    </row>
    <row r="36" spans="2:9" x14ac:dyDescent="0.2">
      <c r="B36" s="13" t="s">
        <v>111</v>
      </c>
      <c r="C36" s="21">
        <v>2063</v>
      </c>
      <c r="D36" s="21">
        <v>103</v>
      </c>
      <c r="E36" s="21">
        <v>55</v>
      </c>
      <c r="F36" s="21">
        <v>104</v>
      </c>
      <c r="G36" s="21">
        <v>106</v>
      </c>
      <c r="H36" s="21">
        <v>18</v>
      </c>
      <c r="I36" s="21">
        <v>2449</v>
      </c>
    </row>
    <row r="37" spans="2:9" x14ac:dyDescent="0.2">
      <c r="B37" s="13" t="s">
        <v>102</v>
      </c>
      <c r="C37" s="21">
        <v>1922</v>
      </c>
      <c r="D37" s="21">
        <v>97</v>
      </c>
      <c r="E37" s="21">
        <v>126</v>
      </c>
      <c r="F37" s="21">
        <v>457</v>
      </c>
      <c r="G37" s="21">
        <v>112</v>
      </c>
      <c r="H37" s="21">
        <v>0</v>
      </c>
      <c r="I37" s="21">
        <v>2714</v>
      </c>
    </row>
    <row r="38" spans="2:9" x14ac:dyDescent="0.2">
      <c r="B38" s="13" t="s">
        <v>109</v>
      </c>
      <c r="C38" s="21">
        <v>2144</v>
      </c>
      <c r="D38" s="21">
        <v>159</v>
      </c>
      <c r="E38" s="21">
        <v>150</v>
      </c>
      <c r="F38" s="21">
        <v>263</v>
      </c>
      <c r="G38" s="21">
        <v>160</v>
      </c>
      <c r="H38" s="21">
        <v>4</v>
      </c>
      <c r="I38" s="21">
        <v>2880</v>
      </c>
    </row>
    <row r="39" spans="2:9" x14ac:dyDescent="0.2">
      <c r="B39" s="13" t="s">
        <v>275</v>
      </c>
      <c r="C39" s="21">
        <v>2427</v>
      </c>
      <c r="D39" s="21">
        <v>526</v>
      </c>
      <c r="E39" s="21">
        <v>241</v>
      </c>
      <c r="F39" s="21">
        <v>520</v>
      </c>
      <c r="G39" s="21">
        <v>579</v>
      </c>
      <c r="H39" s="21">
        <v>65</v>
      </c>
      <c r="I39" s="21">
        <v>4358</v>
      </c>
    </row>
    <row r="40" spans="2:9" x14ac:dyDescent="0.2">
      <c r="B40" s="13" t="s">
        <v>207</v>
      </c>
      <c r="C40" s="21">
        <v>7595</v>
      </c>
      <c r="D40" s="21">
        <v>817</v>
      </c>
      <c r="E40" s="21">
        <v>302</v>
      </c>
      <c r="F40" s="21">
        <v>508</v>
      </c>
      <c r="G40" s="21">
        <v>1014</v>
      </c>
      <c r="H40" s="21">
        <v>91</v>
      </c>
      <c r="I40" s="21">
        <v>10327</v>
      </c>
    </row>
    <row r="41" spans="2:9" x14ac:dyDescent="0.2">
      <c r="B41" s="12" t="s">
        <v>10</v>
      </c>
      <c r="C41" s="20">
        <v>7710</v>
      </c>
      <c r="D41" s="20">
        <v>459</v>
      </c>
      <c r="E41" s="20">
        <v>508</v>
      </c>
      <c r="F41" s="20">
        <v>1415</v>
      </c>
      <c r="G41" s="20">
        <v>3723</v>
      </c>
      <c r="H41" s="20">
        <v>2135</v>
      </c>
      <c r="I41" s="20">
        <v>15950</v>
      </c>
    </row>
    <row r="42" spans="2:9" x14ac:dyDescent="0.2">
      <c r="B42" s="19" t="s">
        <v>117</v>
      </c>
      <c r="C42" s="24">
        <v>604192</v>
      </c>
      <c r="D42" s="24">
        <v>18767</v>
      </c>
      <c r="E42" s="24">
        <v>10513</v>
      </c>
      <c r="F42" s="24">
        <v>16357</v>
      </c>
      <c r="G42" s="24">
        <v>22180</v>
      </c>
      <c r="H42" s="24">
        <v>6022</v>
      </c>
      <c r="I42" s="24">
        <v>678031</v>
      </c>
    </row>
    <row r="43" spans="2:9" x14ac:dyDescent="0.2">
      <c r="B43" s="152" t="s">
        <v>299</v>
      </c>
    </row>
    <row r="44" spans="2:9" x14ac:dyDescent="0.2">
      <c r="B44" s="100" t="s">
        <v>337</v>
      </c>
    </row>
    <row r="45" spans="2:9" x14ac:dyDescent="0.2">
      <c r="B45" s="100" t="s">
        <v>352</v>
      </c>
    </row>
    <row r="46" spans="2:9" x14ac:dyDescent="0.2">
      <c r="B46" s="100" t="s">
        <v>353</v>
      </c>
    </row>
    <row r="47" spans="2:9" x14ac:dyDescent="0.2">
      <c r="B47" s="100" t="s">
        <v>354</v>
      </c>
    </row>
    <row r="48" spans="2:9" x14ac:dyDescent="0.2">
      <c r="B48" s="100" t="s">
        <v>355</v>
      </c>
    </row>
    <row r="49" spans="2:2" x14ac:dyDescent="0.2">
      <c r="B49" s="100" t="s">
        <v>356</v>
      </c>
    </row>
    <row r="50" spans="2:2" x14ac:dyDescent="0.2">
      <c r="B50" s="100" t="s">
        <v>44</v>
      </c>
    </row>
  </sheetData>
  <mergeCells count="8">
    <mergeCell ref="B9:B10"/>
    <mergeCell ref="B2:J2"/>
    <mergeCell ref="B4:J4"/>
    <mergeCell ref="B5:J5"/>
    <mergeCell ref="B6:J6"/>
    <mergeCell ref="B7:J7"/>
    <mergeCell ref="C9:H9"/>
    <mergeCell ref="I9:I10"/>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J49"/>
  <sheetViews>
    <sheetView showGridLines="0" workbookViewId="0">
      <selection activeCell="B9" sqref="B9:I40"/>
    </sheetView>
  </sheetViews>
  <sheetFormatPr baseColWidth="10" defaultColWidth="8.7109375" defaultRowHeight="12.75" x14ac:dyDescent="0.2"/>
  <cols>
    <col min="1" max="1" width="8.42578125" style="38" customWidth="1"/>
    <col min="2" max="2" width="23.7109375" style="38" bestFit="1" customWidth="1"/>
    <col min="3" max="16384" width="8.7109375" style="38"/>
  </cols>
  <sheetData>
    <row r="2" spans="2:10" x14ac:dyDescent="0.2">
      <c r="B2" s="231" t="s">
        <v>127</v>
      </c>
      <c r="C2" s="231"/>
      <c r="D2" s="231"/>
      <c r="E2" s="231"/>
      <c r="F2" s="231"/>
      <c r="G2" s="231"/>
      <c r="H2" s="231"/>
      <c r="I2" s="231"/>
      <c r="J2" s="231"/>
    </row>
    <row r="3" spans="2:10" x14ac:dyDescent="0.2">
      <c r="B3" s="231" t="s">
        <v>128</v>
      </c>
      <c r="C3" s="231"/>
      <c r="D3" s="231"/>
      <c r="E3" s="231"/>
      <c r="F3" s="231"/>
      <c r="G3" s="231"/>
      <c r="H3" s="231"/>
      <c r="I3" s="231"/>
      <c r="J3" s="231"/>
    </row>
    <row r="4" spans="2:10" x14ac:dyDescent="0.2">
      <c r="B4" s="231" t="s">
        <v>120</v>
      </c>
      <c r="C4" s="231"/>
      <c r="D4" s="231"/>
      <c r="E4" s="231"/>
      <c r="F4" s="231"/>
      <c r="G4" s="231"/>
      <c r="H4" s="231"/>
      <c r="I4" s="231"/>
      <c r="J4" s="231"/>
    </row>
    <row r="5" spans="2:10" x14ac:dyDescent="0.2">
      <c r="B5" s="232" t="s">
        <v>308</v>
      </c>
      <c r="C5" s="232"/>
      <c r="D5" s="232"/>
      <c r="E5" s="232"/>
      <c r="F5" s="232"/>
      <c r="G5" s="232"/>
      <c r="H5" s="232"/>
      <c r="I5" s="232"/>
      <c r="J5" s="232"/>
    </row>
    <row r="6" spans="2:10" ht="6" customHeight="1" x14ac:dyDescent="0.2"/>
    <row r="7" spans="2:10" ht="14.25" x14ac:dyDescent="0.2">
      <c r="B7" s="262" t="s">
        <v>86</v>
      </c>
      <c r="C7" s="263" t="s">
        <v>239</v>
      </c>
      <c r="D7" s="264"/>
      <c r="E7" s="264"/>
      <c r="F7" s="264"/>
      <c r="G7" s="264"/>
      <c r="H7" s="265"/>
      <c r="I7" s="266" t="s">
        <v>2</v>
      </c>
    </row>
    <row r="8" spans="2:10" ht="14.25" x14ac:dyDescent="0.2">
      <c r="B8" s="262"/>
      <c r="C8" s="10" t="s">
        <v>336</v>
      </c>
      <c r="D8" s="11">
        <v>2020</v>
      </c>
      <c r="E8" s="11">
        <v>2021</v>
      </c>
      <c r="F8" s="11">
        <v>2022</v>
      </c>
      <c r="G8" s="11">
        <v>2023</v>
      </c>
      <c r="H8" s="11">
        <v>2024</v>
      </c>
      <c r="I8" s="266"/>
    </row>
    <row r="9" spans="2:10" x14ac:dyDescent="0.2">
      <c r="B9" s="12" t="s">
        <v>87</v>
      </c>
      <c r="C9" s="25">
        <v>0.56806942164080276</v>
      </c>
      <c r="D9" s="25">
        <v>0.50093248787765765</v>
      </c>
      <c r="E9" s="25">
        <v>0.35898411490535537</v>
      </c>
      <c r="F9" s="25">
        <v>0.37733080638258848</v>
      </c>
      <c r="G9" s="25">
        <v>0.31938683498647435</v>
      </c>
      <c r="H9" s="25">
        <v>0.39571570906675518</v>
      </c>
      <c r="I9" s="25">
        <v>0.54870205049621623</v>
      </c>
    </row>
    <row r="10" spans="2:10" x14ac:dyDescent="0.2">
      <c r="B10" s="13" t="s">
        <v>88</v>
      </c>
      <c r="C10" s="26">
        <v>0.18088951856363539</v>
      </c>
      <c r="D10" s="26">
        <v>0.2043480577609634</v>
      </c>
      <c r="E10" s="26">
        <v>9.5310567868353471E-2</v>
      </c>
      <c r="F10" s="26">
        <v>0.16445558476493244</v>
      </c>
      <c r="G10" s="26">
        <v>0.14630297565374212</v>
      </c>
      <c r="H10" s="26">
        <v>0.21172367984058452</v>
      </c>
      <c r="I10" s="26">
        <v>0.17895789425557238</v>
      </c>
    </row>
    <row r="11" spans="2:10" x14ac:dyDescent="0.2">
      <c r="B11" s="13" t="s">
        <v>89</v>
      </c>
      <c r="C11" s="26">
        <v>0.1510149091679466</v>
      </c>
      <c r="D11" s="26">
        <v>0.17099163425161187</v>
      </c>
      <c r="E11" s="26">
        <v>0.17121658898506611</v>
      </c>
      <c r="F11" s="26">
        <v>8.571253897413951E-2</v>
      </c>
      <c r="G11" s="26">
        <v>5.0721370604147879E-2</v>
      </c>
      <c r="H11" s="26">
        <v>1.1457987379608103E-2</v>
      </c>
      <c r="I11" s="26">
        <v>0.14578536969548589</v>
      </c>
    </row>
    <row r="12" spans="2:10" x14ac:dyDescent="0.2">
      <c r="B12" s="13" t="s">
        <v>92</v>
      </c>
      <c r="C12" s="26">
        <v>8.9281221863248772E-2</v>
      </c>
      <c r="D12" s="26">
        <v>6.9270528054563864E-4</v>
      </c>
      <c r="E12" s="26">
        <v>1.0938837629601445E-2</v>
      </c>
      <c r="F12" s="26">
        <v>2.3843002995659352E-3</v>
      </c>
      <c r="G12" s="26">
        <v>1.6681695220919748E-3</v>
      </c>
      <c r="H12" s="26">
        <v>7.4726004649618063E-3</v>
      </c>
      <c r="I12" s="26">
        <v>7.9925549126809839E-2</v>
      </c>
    </row>
    <row r="13" spans="2:10" x14ac:dyDescent="0.2">
      <c r="B13" s="13" t="s">
        <v>90</v>
      </c>
      <c r="C13" s="26">
        <v>4.7724895397489538E-2</v>
      </c>
      <c r="D13" s="26">
        <v>2.5683380401769061E-2</v>
      </c>
      <c r="E13" s="26">
        <v>1.5694853990297727E-2</v>
      </c>
      <c r="F13" s="26">
        <v>3.5214281347435351E-2</v>
      </c>
      <c r="G13" s="26">
        <v>2.9711451758340848E-2</v>
      </c>
      <c r="H13" s="26">
        <v>1.328462304882099E-2</v>
      </c>
      <c r="I13" s="26">
        <v>4.5421227053040344E-2</v>
      </c>
    </row>
    <row r="14" spans="2:10" x14ac:dyDescent="0.2">
      <c r="B14" s="13" t="s">
        <v>95</v>
      </c>
      <c r="C14" s="26">
        <v>4.0990281235104072E-2</v>
      </c>
      <c r="D14" s="26">
        <v>3.8578355624234027E-2</v>
      </c>
      <c r="E14" s="26">
        <v>1.9975268714924381E-2</v>
      </c>
      <c r="F14" s="26">
        <v>5.0865073057406618E-2</v>
      </c>
      <c r="G14" s="26">
        <v>4.6077547339945894E-2</v>
      </c>
      <c r="H14" s="26">
        <v>3.155097974094985E-2</v>
      </c>
      <c r="I14" s="26">
        <v>4.0918483078207342E-2</v>
      </c>
    </row>
    <row r="15" spans="2:10" x14ac:dyDescent="0.2">
      <c r="B15" s="13" t="s">
        <v>97</v>
      </c>
      <c r="C15" s="26">
        <v>1.5996570626555798E-2</v>
      </c>
      <c r="D15" s="26">
        <v>2.6162945595992967E-2</v>
      </c>
      <c r="E15" s="26">
        <v>1.5504613335869876E-2</v>
      </c>
      <c r="F15" s="26">
        <v>1.80350920095372E-2</v>
      </c>
      <c r="G15" s="26">
        <v>2.2678088367899009E-2</v>
      </c>
      <c r="H15" s="26">
        <v>2.6735303885752241E-2</v>
      </c>
      <c r="I15" s="26">
        <v>1.6633457762255707E-2</v>
      </c>
    </row>
    <row r="16" spans="2:10" x14ac:dyDescent="0.2">
      <c r="B16" s="13" t="s">
        <v>93</v>
      </c>
      <c r="C16" s="26">
        <v>1.0935265610931624E-2</v>
      </c>
      <c r="D16" s="26">
        <v>0</v>
      </c>
      <c r="E16" s="26">
        <v>0</v>
      </c>
      <c r="F16" s="26">
        <v>0</v>
      </c>
      <c r="G16" s="26">
        <v>0</v>
      </c>
      <c r="H16" s="26">
        <v>0</v>
      </c>
      <c r="I16" s="26">
        <v>9.7443922180549258E-3</v>
      </c>
    </row>
    <row r="17" spans="2:9" x14ac:dyDescent="0.2">
      <c r="B17" s="13" t="s">
        <v>91</v>
      </c>
      <c r="C17" s="26">
        <v>1.4306710449658387E-2</v>
      </c>
      <c r="D17" s="26">
        <v>2.7388501092342941E-2</v>
      </c>
      <c r="E17" s="26">
        <v>2.3684961476267478E-2</v>
      </c>
      <c r="F17" s="26">
        <v>1.742373295836645E-2</v>
      </c>
      <c r="G17" s="26">
        <v>1.7312894499549144E-2</v>
      </c>
      <c r="H17" s="26">
        <v>7.7216871471272E-2</v>
      </c>
      <c r="I17" s="26">
        <v>1.5546486812549869E-2</v>
      </c>
    </row>
    <row r="18" spans="2:9" x14ac:dyDescent="0.2">
      <c r="B18" s="13" t="s">
        <v>96</v>
      </c>
      <c r="C18" s="26">
        <v>2.7987791960171599E-3</v>
      </c>
      <c r="D18" s="26">
        <v>1.0657004316086747E-3</v>
      </c>
      <c r="E18" s="26">
        <v>2.8536098164177684E-4</v>
      </c>
      <c r="F18" s="26">
        <v>3.6681543070245156E-4</v>
      </c>
      <c r="G18" s="26">
        <v>0</v>
      </c>
      <c r="H18" s="26">
        <v>0</v>
      </c>
      <c r="I18" s="26">
        <v>2.5367571689200053E-3</v>
      </c>
    </row>
    <row r="19" spans="2:9" x14ac:dyDescent="0.2">
      <c r="B19" s="13" t="s">
        <v>94</v>
      </c>
      <c r="C19" s="26">
        <v>2.3105238070017476E-3</v>
      </c>
      <c r="D19" s="26">
        <v>4.8489369638194703E-3</v>
      </c>
      <c r="E19" s="26">
        <v>6.3730619233330161E-3</v>
      </c>
      <c r="F19" s="26">
        <v>2.8733875405025371E-3</v>
      </c>
      <c r="G19" s="26">
        <v>2.073940486925158E-3</v>
      </c>
      <c r="H19" s="26">
        <v>6.6423115244104948E-3</v>
      </c>
      <c r="I19" s="26">
        <v>2.4880868278884002E-3</v>
      </c>
    </row>
    <row r="20" spans="2:9" x14ac:dyDescent="0.2">
      <c r="B20" s="13" t="s">
        <v>208</v>
      </c>
      <c r="C20" s="26">
        <v>1.1820745723213812E-2</v>
      </c>
      <c r="D20" s="26">
        <v>1.1722704747695423E-3</v>
      </c>
      <c r="E20" s="26">
        <v>0</v>
      </c>
      <c r="F20" s="26">
        <v>0</v>
      </c>
      <c r="G20" s="26">
        <v>2.8403967538322811E-3</v>
      </c>
      <c r="H20" s="26">
        <v>9.6313517103952181E-3</v>
      </c>
      <c r="I20" s="26">
        <v>1.0744346497431534E-2</v>
      </c>
    </row>
    <row r="21" spans="2:9" x14ac:dyDescent="0.2">
      <c r="B21" s="12" t="s">
        <v>112</v>
      </c>
      <c r="C21" s="25">
        <v>0.21617300460780678</v>
      </c>
      <c r="D21" s="25">
        <v>9.3941493046304683E-2</v>
      </c>
      <c r="E21" s="25">
        <v>0.1744506801103396</v>
      </c>
      <c r="F21" s="25">
        <v>0.13242037048358501</v>
      </c>
      <c r="G21" s="25">
        <v>0.10302073940486926</v>
      </c>
      <c r="H21" s="25">
        <v>2.2251743606775159E-2</v>
      </c>
      <c r="I21" s="25">
        <v>0.20469860522601474</v>
      </c>
    </row>
    <row r="22" spans="2:9" x14ac:dyDescent="0.2">
      <c r="B22" s="13" t="s">
        <v>114</v>
      </c>
      <c r="C22" s="26">
        <v>0.10238798262803876</v>
      </c>
      <c r="D22" s="26">
        <v>2.7015505941279907E-2</v>
      </c>
      <c r="E22" s="26">
        <v>3.6906686959003142E-2</v>
      </c>
      <c r="F22" s="26">
        <v>3.1851806565996212E-2</v>
      </c>
      <c r="G22" s="26">
        <v>8.7466185752930574E-3</v>
      </c>
      <c r="H22" s="26">
        <v>2.1089339090003323E-2</v>
      </c>
      <c r="I22" s="26">
        <v>9.3799546038455472E-2</v>
      </c>
    </row>
    <row r="23" spans="2:9" x14ac:dyDescent="0.2">
      <c r="B23" s="13" t="s">
        <v>5</v>
      </c>
      <c r="C23" s="26">
        <v>6.1104748159525449E-2</v>
      </c>
      <c r="D23" s="26">
        <v>1.8862897639473544E-2</v>
      </c>
      <c r="E23" s="26">
        <v>2.9392181109103015E-2</v>
      </c>
      <c r="F23" s="26">
        <v>1.3755578651341933E-2</v>
      </c>
      <c r="G23" s="26">
        <v>7.4842200180342648E-3</v>
      </c>
      <c r="H23" s="26">
        <v>1.1624045167718366E-3</v>
      </c>
      <c r="I23" s="26">
        <v>5.6015137950919648E-2</v>
      </c>
    </row>
    <row r="24" spans="2:9" x14ac:dyDescent="0.2">
      <c r="B24" s="13" t="s">
        <v>113</v>
      </c>
      <c r="C24" s="26">
        <v>4.1986653249298234E-2</v>
      </c>
      <c r="D24" s="26">
        <v>4.3533862631214365E-2</v>
      </c>
      <c r="E24" s="26">
        <v>9.2552078379149624E-2</v>
      </c>
      <c r="F24" s="26">
        <v>7.4280124717246446E-2</v>
      </c>
      <c r="G24" s="26">
        <v>8.0117222723174036E-2</v>
      </c>
      <c r="H24" s="26">
        <v>0</v>
      </c>
      <c r="I24" s="26">
        <v>4.4466993397057064E-2</v>
      </c>
    </row>
    <row r="25" spans="2:9" x14ac:dyDescent="0.2">
      <c r="B25" s="13" t="s">
        <v>115</v>
      </c>
      <c r="C25" s="26">
        <v>5.6869339547693451E-3</v>
      </c>
      <c r="D25" s="26">
        <v>5.8613523738477113E-4</v>
      </c>
      <c r="E25" s="26">
        <v>1.0463235993531817E-3</v>
      </c>
      <c r="F25" s="26">
        <v>6.113590511707526E-5</v>
      </c>
      <c r="G25" s="26">
        <v>0</v>
      </c>
      <c r="H25" s="26">
        <v>0</v>
      </c>
      <c r="I25" s="26">
        <v>5.1015366554036613E-3</v>
      </c>
    </row>
    <row r="26" spans="2:9" x14ac:dyDescent="0.2">
      <c r="B26" s="13" t="s">
        <v>209</v>
      </c>
      <c r="C26" s="26">
        <v>5.006686616174991E-3</v>
      </c>
      <c r="D26" s="26">
        <v>3.9430915969520964E-3</v>
      </c>
      <c r="E26" s="26">
        <v>1.4553410063730619E-2</v>
      </c>
      <c r="F26" s="26">
        <v>1.2471724643883353E-2</v>
      </c>
      <c r="G26" s="26">
        <v>6.6726780883678994E-3</v>
      </c>
      <c r="H26" s="26">
        <v>0</v>
      </c>
      <c r="I26" s="26">
        <v>5.3153911841788944E-3</v>
      </c>
    </row>
    <row r="27" spans="2:9" x14ac:dyDescent="0.2">
      <c r="B27" s="23" t="s">
        <v>98</v>
      </c>
      <c r="C27" s="25">
        <v>0.156160624437265</v>
      </c>
      <c r="D27" s="25">
        <v>0.20749187403420899</v>
      </c>
      <c r="E27" s="25">
        <v>0.21582802244839722</v>
      </c>
      <c r="F27" s="25">
        <v>0.2191722198447148</v>
      </c>
      <c r="G27" s="25">
        <v>0.29693417493237151</v>
      </c>
      <c r="H27" s="25">
        <v>0.16157422783128528</v>
      </c>
      <c r="I27" s="25">
        <v>0.16467978602748251</v>
      </c>
    </row>
    <row r="28" spans="2:9" x14ac:dyDescent="0.2">
      <c r="B28" s="13" t="s">
        <v>99</v>
      </c>
      <c r="C28" s="26">
        <v>9.4883745564323926E-2</v>
      </c>
      <c r="D28" s="26">
        <v>0.17349603026589225</v>
      </c>
      <c r="E28" s="26">
        <v>9.5691049177209164E-2</v>
      </c>
      <c r="F28" s="26">
        <v>0.15045546249312222</v>
      </c>
      <c r="G28" s="26">
        <v>0.12619477006311994</v>
      </c>
      <c r="H28" s="26">
        <v>3.4540019926934576E-2</v>
      </c>
      <c r="I28" s="26">
        <v>9.8901082693859124E-2</v>
      </c>
    </row>
    <row r="29" spans="2:9" x14ac:dyDescent="0.2">
      <c r="B29" s="13" t="s">
        <v>100</v>
      </c>
      <c r="C29" s="26">
        <v>5.7865711561887613E-2</v>
      </c>
      <c r="D29" s="26">
        <v>3.2237438056162415E-2</v>
      </c>
      <c r="E29" s="26">
        <v>0.12013697327118805</v>
      </c>
      <c r="F29" s="26">
        <v>6.8716757351592592E-2</v>
      </c>
      <c r="G29" s="26">
        <v>0.17073940486925157</v>
      </c>
      <c r="H29" s="26">
        <v>0.12703420790435072</v>
      </c>
      <c r="I29" s="26">
        <v>6.2690348966345191E-2</v>
      </c>
    </row>
    <row r="30" spans="2:9" x14ac:dyDescent="0.2">
      <c r="B30" s="13" t="s">
        <v>210</v>
      </c>
      <c r="C30" s="26">
        <v>3.4111673110534401E-3</v>
      </c>
      <c r="D30" s="26">
        <v>1.7584057121543134E-3</v>
      </c>
      <c r="E30" s="26">
        <v>0</v>
      </c>
      <c r="F30" s="26">
        <v>0</v>
      </c>
      <c r="G30" s="26">
        <v>0</v>
      </c>
      <c r="H30" s="26">
        <v>0</v>
      </c>
      <c r="I30" s="26">
        <v>3.0883543672781924E-3</v>
      </c>
    </row>
    <row r="31" spans="2:9" x14ac:dyDescent="0.2">
      <c r="B31" s="12" t="s">
        <v>101</v>
      </c>
      <c r="C31" s="25">
        <v>4.6836105079180124E-2</v>
      </c>
      <c r="D31" s="25">
        <v>0.17317632013640966</v>
      </c>
      <c r="E31" s="25">
        <v>0.20241605631123372</v>
      </c>
      <c r="F31" s="25">
        <v>0.1845692975484502</v>
      </c>
      <c r="G31" s="25">
        <v>0.11280432822362488</v>
      </c>
      <c r="H31" s="25">
        <v>6.5924941879774143E-2</v>
      </c>
      <c r="I31" s="25">
        <v>5.8395560085010866E-2</v>
      </c>
    </row>
    <row r="32" spans="2:9" x14ac:dyDescent="0.2">
      <c r="B32" s="13" t="s">
        <v>103</v>
      </c>
      <c r="C32" s="26">
        <v>1.1296078067898946E-2</v>
      </c>
      <c r="D32" s="26">
        <v>5.589598763787499E-2</v>
      </c>
      <c r="E32" s="26">
        <v>7.9615713878055744E-2</v>
      </c>
      <c r="F32" s="26">
        <v>3.160726294552791E-2</v>
      </c>
      <c r="G32" s="26">
        <v>9.4679891794409374E-3</v>
      </c>
      <c r="H32" s="26">
        <v>9.4652939222849546E-3</v>
      </c>
      <c r="I32" s="26">
        <v>1.4003784487729912E-2</v>
      </c>
    </row>
    <row r="33" spans="2:9" x14ac:dyDescent="0.2">
      <c r="B33" s="13" t="s">
        <v>106</v>
      </c>
      <c r="C33" s="26">
        <v>8.8084582384407601E-3</v>
      </c>
      <c r="D33" s="26">
        <v>2.6589225768636437E-2</v>
      </c>
      <c r="E33" s="26">
        <v>3.9665176448206982E-2</v>
      </c>
      <c r="F33" s="26">
        <v>3.9738338326098917E-2</v>
      </c>
      <c r="G33" s="26">
        <v>1.4472497745716862E-2</v>
      </c>
      <c r="H33" s="26">
        <v>2.6901361673862503E-2</v>
      </c>
      <c r="I33" s="26">
        <v>1.0871184355877533E-2</v>
      </c>
    </row>
    <row r="34" spans="2:9" x14ac:dyDescent="0.2">
      <c r="B34" s="13" t="s">
        <v>111</v>
      </c>
      <c r="C34" s="26">
        <v>3.414477517080663E-3</v>
      </c>
      <c r="D34" s="26">
        <v>5.4883572227846754E-3</v>
      </c>
      <c r="E34" s="26">
        <v>5.2316179967659086E-3</v>
      </c>
      <c r="F34" s="26">
        <v>6.3581341321758272E-3</v>
      </c>
      <c r="G34" s="26">
        <v>4.7790802524797114E-3</v>
      </c>
      <c r="H34" s="26">
        <v>2.9890401859847225E-3</v>
      </c>
      <c r="I34" s="26">
        <v>3.6119292480727284E-3</v>
      </c>
    </row>
    <row r="35" spans="2:9" x14ac:dyDescent="0.2">
      <c r="B35" s="13" t="s">
        <v>102</v>
      </c>
      <c r="C35" s="26">
        <v>3.1811079921614323E-3</v>
      </c>
      <c r="D35" s="26">
        <v>5.1686470933020728E-3</v>
      </c>
      <c r="E35" s="26">
        <v>1.1985161228954627E-2</v>
      </c>
      <c r="F35" s="26">
        <v>2.7939108638503393E-2</v>
      </c>
      <c r="G35" s="26">
        <v>5.0495942290351668E-3</v>
      </c>
      <c r="H35" s="26">
        <v>0</v>
      </c>
      <c r="I35" s="26">
        <v>4.0027668351447056E-3</v>
      </c>
    </row>
    <row r="36" spans="2:9" x14ac:dyDescent="0.2">
      <c r="B36" s="13" t="s">
        <v>109</v>
      </c>
      <c r="C36" s="26">
        <v>3.5485408611832E-3</v>
      </c>
      <c r="D36" s="26">
        <v>8.4723184312889641E-3</v>
      </c>
      <c r="E36" s="26">
        <v>1.4268049082088842E-2</v>
      </c>
      <c r="F36" s="26">
        <v>1.6078743045790794E-2</v>
      </c>
      <c r="G36" s="26">
        <v>7.2137060414788094E-3</v>
      </c>
      <c r="H36" s="26">
        <v>6.6423115244104952E-4</v>
      </c>
      <c r="I36" s="26">
        <v>4.2475933991218693E-3</v>
      </c>
    </row>
    <row r="37" spans="2:9" x14ac:dyDescent="0.2">
      <c r="B37" s="13" t="s">
        <v>275</v>
      </c>
      <c r="C37" s="26">
        <v>4.0169350140352739E-3</v>
      </c>
      <c r="D37" s="26">
        <v>2.8027921351308147E-2</v>
      </c>
      <c r="E37" s="26">
        <v>2.2923998858556074E-2</v>
      </c>
      <c r="F37" s="26">
        <v>3.1790670660879136E-2</v>
      </c>
      <c r="G37" s="26">
        <v>2.6104598737601441E-2</v>
      </c>
      <c r="H37" s="26">
        <v>1.0793756227167054E-2</v>
      </c>
      <c r="I37" s="26">
        <v>7.2129389333192096E-3</v>
      </c>
    </row>
    <row r="38" spans="2:9" x14ac:dyDescent="0.2">
      <c r="B38" s="13" t="s">
        <v>207</v>
      </c>
      <c r="C38" s="26">
        <v>1.2570507388379852E-2</v>
      </c>
      <c r="D38" s="26">
        <v>4.3533862631214365E-2</v>
      </c>
      <c r="E38" s="26">
        <v>2.8726338818605535E-2</v>
      </c>
      <c r="F38" s="26">
        <v>3.1057039799474231E-2</v>
      </c>
      <c r="G38" s="26">
        <v>4.571686203787196E-2</v>
      </c>
      <c r="H38" s="26">
        <v>1.5111258718033876E-2</v>
      </c>
      <c r="I38" s="26">
        <v>1.5230867025254008E-2</v>
      </c>
    </row>
    <row r="39" spans="2:9" x14ac:dyDescent="0.2">
      <c r="B39" s="12" t="s">
        <v>10</v>
      </c>
      <c r="C39" s="25">
        <v>1.2760844234945183E-2</v>
      </c>
      <c r="D39" s="25">
        <v>2.4457824905419086E-2</v>
      </c>
      <c r="E39" s="25">
        <v>4.8321126224674216E-2</v>
      </c>
      <c r="F39" s="25">
        <v>8.6507305740661497E-2</v>
      </c>
      <c r="G39" s="25">
        <v>0.16785392245266006</v>
      </c>
      <c r="H39" s="25">
        <v>0.35453337761541015</v>
      </c>
      <c r="I39" s="25">
        <v>2.3523998165275627E-2</v>
      </c>
    </row>
    <row r="40" spans="2:9" x14ac:dyDescent="0.2">
      <c r="B40" s="19" t="s">
        <v>117</v>
      </c>
      <c r="C40" s="27">
        <v>1</v>
      </c>
      <c r="D40" s="27">
        <v>1</v>
      </c>
      <c r="E40" s="27">
        <v>1</v>
      </c>
      <c r="F40" s="27">
        <v>1</v>
      </c>
      <c r="G40" s="27">
        <v>1</v>
      </c>
      <c r="H40" s="27">
        <v>1</v>
      </c>
      <c r="I40" s="27">
        <v>1</v>
      </c>
    </row>
    <row r="41" spans="2:9" x14ac:dyDescent="0.2">
      <c r="B41" s="152" t="s">
        <v>299</v>
      </c>
    </row>
    <row r="42" spans="2:9" x14ac:dyDescent="0.2">
      <c r="B42" s="100" t="s">
        <v>357</v>
      </c>
    </row>
    <row r="43" spans="2:9" x14ac:dyDescent="0.2">
      <c r="B43" s="100" t="s">
        <v>358</v>
      </c>
    </row>
    <row r="44" spans="2:9" x14ac:dyDescent="0.2">
      <c r="B44" s="100" t="s">
        <v>359</v>
      </c>
    </row>
    <row r="45" spans="2:9" x14ac:dyDescent="0.2">
      <c r="B45" s="100" t="s">
        <v>360</v>
      </c>
    </row>
    <row r="46" spans="2:9" x14ac:dyDescent="0.2">
      <c r="B46" s="100" t="s">
        <v>361</v>
      </c>
    </row>
    <row r="47" spans="2:9" x14ac:dyDescent="0.2">
      <c r="B47" s="100" t="s">
        <v>363</v>
      </c>
    </row>
    <row r="48" spans="2:9" x14ac:dyDescent="0.2">
      <c r="B48" s="100" t="s">
        <v>362</v>
      </c>
    </row>
    <row r="49" spans="2:2" x14ac:dyDescent="0.2">
      <c r="B49" s="99"/>
    </row>
  </sheetData>
  <mergeCells count="7">
    <mergeCell ref="B7:B8"/>
    <mergeCell ref="B2:J2"/>
    <mergeCell ref="B3:J3"/>
    <mergeCell ref="B4:J4"/>
    <mergeCell ref="B5:J5"/>
    <mergeCell ref="C7:H7"/>
    <mergeCell ref="I7:I8"/>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J48"/>
  <sheetViews>
    <sheetView showGridLines="0" workbookViewId="0">
      <selection activeCell="H29" sqref="H29"/>
    </sheetView>
  </sheetViews>
  <sheetFormatPr baseColWidth="10" defaultColWidth="8.7109375" defaultRowHeight="12.75" x14ac:dyDescent="0.2"/>
  <cols>
    <col min="1" max="1" width="8.7109375" style="38"/>
    <col min="2" max="2" width="26.140625" style="38" customWidth="1"/>
    <col min="3" max="3" width="10" style="38" customWidth="1"/>
    <col min="4" max="4" width="8.42578125" style="38" bestFit="1" customWidth="1"/>
    <col min="5" max="7" width="9" style="38" bestFit="1" customWidth="1"/>
    <col min="8" max="8" width="8.85546875" style="38" bestFit="1" customWidth="1"/>
    <col min="9" max="9" width="11.28515625" style="38" customWidth="1"/>
    <col min="10" max="16384" width="8.7109375" style="38"/>
  </cols>
  <sheetData>
    <row r="2" spans="2:10" ht="112.5" customHeight="1" x14ac:dyDescent="0.2">
      <c r="B2" s="238" t="s">
        <v>364</v>
      </c>
      <c r="C2" s="238"/>
      <c r="D2" s="238"/>
      <c r="E2" s="238"/>
      <c r="F2" s="238"/>
      <c r="G2" s="238"/>
      <c r="H2" s="238"/>
      <c r="I2" s="238"/>
      <c r="J2" s="49"/>
    </row>
    <row r="3" spans="2:10" ht="8.25" customHeight="1" x14ac:dyDescent="0.2"/>
    <row r="4" spans="2:10" x14ac:dyDescent="0.2">
      <c r="B4" s="231" t="s">
        <v>129</v>
      </c>
      <c r="C4" s="231"/>
      <c r="D4" s="231"/>
      <c r="E4" s="231"/>
      <c r="F4" s="231"/>
      <c r="G4" s="231"/>
      <c r="H4" s="231"/>
      <c r="I4" s="231"/>
    </row>
    <row r="5" spans="2:10" x14ac:dyDescent="0.2">
      <c r="B5" s="231" t="s">
        <v>130</v>
      </c>
      <c r="C5" s="231"/>
      <c r="D5" s="231"/>
      <c r="E5" s="231"/>
      <c r="F5" s="231"/>
      <c r="G5" s="231"/>
      <c r="H5" s="231"/>
      <c r="I5" s="231"/>
    </row>
    <row r="6" spans="2:10" x14ac:dyDescent="0.2">
      <c r="B6" s="231" t="s">
        <v>120</v>
      </c>
      <c r="C6" s="231"/>
      <c r="D6" s="231"/>
      <c r="E6" s="231"/>
      <c r="F6" s="231"/>
      <c r="G6" s="231"/>
      <c r="H6" s="231"/>
      <c r="I6" s="231"/>
    </row>
    <row r="7" spans="2:10" x14ac:dyDescent="0.2">
      <c r="B7" s="232" t="s">
        <v>317</v>
      </c>
      <c r="C7" s="232"/>
      <c r="D7" s="232"/>
      <c r="E7" s="232"/>
      <c r="F7" s="232"/>
      <c r="G7" s="232"/>
      <c r="H7" s="232"/>
      <c r="I7" s="232"/>
    </row>
    <row r="8" spans="2:10" ht="2.25" customHeight="1" x14ac:dyDescent="0.2"/>
    <row r="9" spans="2:10" ht="14.25" x14ac:dyDescent="0.2">
      <c r="B9" s="262" t="s">
        <v>86</v>
      </c>
      <c r="C9" s="263" t="s">
        <v>239</v>
      </c>
      <c r="D9" s="264"/>
      <c r="E9" s="264"/>
      <c r="F9" s="264"/>
      <c r="G9" s="264"/>
      <c r="H9" s="264"/>
      <c r="I9" s="266" t="s">
        <v>2</v>
      </c>
    </row>
    <row r="10" spans="2:10" ht="14.25" x14ac:dyDescent="0.2">
      <c r="B10" s="262"/>
      <c r="C10" s="10" t="s">
        <v>336</v>
      </c>
      <c r="D10" s="11">
        <v>2020</v>
      </c>
      <c r="E10" s="11">
        <v>2021</v>
      </c>
      <c r="F10" s="11">
        <v>2022</v>
      </c>
      <c r="G10" s="11">
        <v>2023</v>
      </c>
      <c r="H10" s="11">
        <v>2024</v>
      </c>
      <c r="I10" s="266"/>
    </row>
    <row r="11" spans="2:10" x14ac:dyDescent="0.2">
      <c r="B11" s="12" t="s">
        <v>87</v>
      </c>
      <c r="C11" s="20">
        <v>323903</v>
      </c>
      <c r="D11" s="20">
        <v>5223</v>
      </c>
      <c r="E11" s="20">
        <v>1922</v>
      </c>
      <c r="F11" s="20">
        <v>6907</v>
      </c>
      <c r="G11" s="20">
        <v>7041</v>
      </c>
      <c r="H11" s="20">
        <v>2535</v>
      </c>
      <c r="I11" s="20">
        <v>347531</v>
      </c>
    </row>
    <row r="12" spans="2:10" x14ac:dyDescent="0.2">
      <c r="B12" s="13" t="s">
        <v>88</v>
      </c>
      <c r="C12" s="21">
        <v>109593</v>
      </c>
      <c r="D12" s="21">
        <v>2361</v>
      </c>
      <c r="E12" s="21">
        <v>296</v>
      </c>
      <c r="F12" s="21">
        <v>3487</v>
      </c>
      <c r="G12" s="21">
        <v>2820</v>
      </c>
      <c r="H12" s="21">
        <v>38</v>
      </c>
      <c r="I12" s="21">
        <v>118595</v>
      </c>
    </row>
    <row r="13" spans="2:10" x14ac:dyDescent="0.2">
      <c r="B13" s="13" t="s">
        <v>93</v>
      </c>
      <c r="C13" s="21">
        <v>60998</v>
      </c>
      <c r="D13" s="21">
        <v>6</v>
      </c>
      <c r="E13" s="21">
        <v>7</v>
      </c>
      <c r="F13" s="21">
        <v>1</v>
      </c>
      <c r="G13" s="21">
        <v>0</v>
      </c>
      <c r="H13" s="21">
        <v>0</v>
      </c>
      <c r="I13" s="21">
        <v>61012</v>
      </c>
    </row>
    <row r="14" spans="2:10" x14ac:dyDescent="0.2">
      <c r="B14" s="13" t="s">
        <v>90</v>
      </c>
      <c r="C14" s="21">
        <v>53119</v>
      </c>
      <c r="D14" s="21">
        <v>1314</v>
      </c>
      <c r="E14" s="21">
        <v>475</v>
      </c>
      <c r="F14" s="21">
        <v>1590</v>
      </c>
      <c r="G14" s="21">
        <v>856</v>
      </c>
      <c r="H14" s="21">
        <v>912</v>
      </c>
      <c r="I14" s="21">
        <v>58266</v>
      </c>
    </row>
    <row r="15" spans="2:10" x14ac:dyDescent="0.2">
      <c r="B15" s="13" t="s">
        <v>92</v>
      </c>
      <c r="C15" s="21">
        <v>24704</v>
      </c>
      <c r="D15" s="21">
        <v>61</v>
      </c>
      <c r="E15" s="21">
        <v>203</v>
      </c>
      <c r="F15" s="21">
        <v>317</v>
      </c>
      <c r="G15" s="21">
        <v>693</v>
      </c>
      <c r="H15" s="21">
        <v>209</v>
      </c>
      <c r="I15" s="21">
        <v>26187</v>
      </c>
    </row>
    <row r="16" spans="2:10" x14ac:dyDescent="0.2">
      <c r="B16" s="13" t="s">
        <v>91</v>
      </c>
      <c r="C16" s="21">
        <v>14454</v>
      </c>
      <c r="D16" s="21">
        <v>29</v>
      </c>
      <c r="E16" s="21">
        <v>53</v>
      </c>
      <c r="F16" s="21">
        <v>0</v>
      </c>
      <c r="G16" s="21">
        <v>448</v>
      </c>
      <c r="H16" s="21">
        <v>122</v>
      </c>
      <c r="I16" s="21">
        <v>15106</v>
      </c>
    </row>
    <row r="17" spans="2:9" x14ac:dyDescent="0.2">
      <c r="B17" s="13" t="s">
        <v>89</v>
      </c>
      <c r="C17" s="21">
        <v>4264</v>
      </c>
      <c r="D17" s="21">
        <v>14</v>
      </c>
      <c r="E17" s="21">
        <v>6</v>
      </c>
      <c r="F17" s="21">
        <v>27</v>
      </c>
      <c r="G17" s="21">
        <v>2</v>
      </c>
      <c r="H17" s="21">
        <v>0</v>
      </c>
      <c r="I17" s="21">
        <v>4313</v>
      </c>
    </row>
    <row r="18" spans="2:9" x14ac:dyDescent="0.2">
      <c r="B18" s="13" t="s">
        <v>95</v>
      </c>
      <c r="C18" s="21">
        <v>2800</v>
      </c>
      <c r="D18" s="21">
        <v>67</v>
      </c>
      <c r="E18" s="21">
        <v>41</v>
      </c>
      <c r="F18" s="21">
        <v>224</v>
      </c>
      <c r="G18" s="21">
        <v>175</v>
      </c>
      <c r="H18" s="21">
        <v>104</v>
      </c>
      <c r="I18" s="21">
        <v>3411</v>
      </c>
    </row>
    <row r="19" spans="2:9" x14ac:dyDescent="0.2">
      <c r="B19" s="13" t="s">
        <v>94</v>
      </c>
      <c r="C19" s="21">
        <v>694</v>
      </c>
      <c r="D19" s="21">
        <v>0</v>
      </c>
      <c r="E19" s="21">
        <v>0</v>
      </c>
      <c r="F19" s="21">
        <v>0</v>
      </c>
      <c r="G19" s="21">
        <v>0</v>
      </c>
      <c r="H19" s="21">
        <v>0</v>
      </c>
      <c r="I19" s="21">
        <v>694</v>
      </c>
    </row>
    <row r="20" spans="2:9" x14ac:dyDescent="0.2">
      <c r="B20" s="13" t="s">
        <v>208</v>
      </c>
      <c r="C20" s="21">
        <v>53277</v>
      </c>
      <c r="D20" s="21">
        <v>1371</v>
      </c>
      <c r="E20" s="21">
        <v>841</v>
      </c>
      <c r="F20" s="21">
        <v>1261</v>
      </c>
      <c r="G20" s="21">
        <v>2047</v>
      </c>
      <c r="H20" s="21">
        <v>1150</v>
      </c>
      <c r="I20" s="21">
        <v>59947</v>
      </c>
    </row>
    <row r="21" spans="2:9" x14ac:dyDescent="0.2">
      <c r="B21" s="12" t="s">
        <v>112</v>
      </c>
      <c r="C21" s="20">
        <v>44899</v>
      </c>
      <c r="D21" s="20">
        <v>2241</v>
      </c>
      <c r="E21" s="20">
        <v>569</v>
      </c>
      <c r="F21" s="20">
        <v>1452</v>
      </c>
      <c r="G21" s="20">
        <v>1893</v>
      </c>
      <c r="H21" s="20">
        <v>218</v>
      </c>
      <c r="I21" s="20">
        <v>51272</v>
      </c>
    </row>
    <row r="22" spans="2:9" x14ac:dyDescent="0.2">
      <c r="B22" s="13" t="s">
        <v>114</v>
      </c>
      <c r="C22" s="21">
        <v>23969</v>
      </c>
      <c r="D22" s="21">
        <v>310</v>
      </c>
      <c r="E22" s="21">
        <v>88</v>
      </c>
      <c r="F22" s="21">
        <v>184</v>
      </c>
      <c r="G22" s="21">
        <v>308</v>
      </c>
      <c r="H22" s="21">
        <v>0</v>
      </c>
      <c r="I22" s="21">
        <v>24859</v>
      </c>
    </row>
    <row r="23" spans="2:9" x14ac:dyDescent="0.2">
      <c r="B23" s="13" t="s">
        <v>113</v>
      </c>
      <c r="C23" s="21">
        <v>18555</v>
      </c>
      <c r="D23" s="21">
        <v>1586</v>
      </c>
      <c r="E23" s="21">
        <v>379</v>
      </c>
      <c r="F23" s="21">
        <v>1243</v>
      </c>
      <c r="G23" s="21">
        <v>1573</v>
      </c>
      <c r="H23" s="21">
        <v>218</v>
      </c>
      <c r="I23" s="21">
        <v>23554</v>
      </c>
    </row>
    <row r="24" spans="2:9" x14ac:dyDescent="0.2">
      <c r="B24" s="13" t="s">
        <v>115</v>
      </c>
      <c r="C24" s="21">
        <v>1951</v>
      </c>
      <c r="D24" s="21">
        <v>0</v>
      </c>
      <c r="E24" s="21">
        <v>1</v>
      </c>
      <c r="F24" s="21">
        <v>0</v>
      </c>
      <c r="G24" s="21">
        <v>0</v>
      </c>
      <c r="H24" s="21">
        <v>0</v>
      </c>
      <c r="I24" s="21">
        <v>1952</v>
      </c>
    </row>
    <row r="25" spans="2:9" x14ac:dyDescent="0.2">
      <c r="B25" s="13" t="s">
        <v>209</v>
      </c>
      <c r="C25" s="21">
        <v>424</v>
      </c>
      <c r="D25" s="21">
        <v>345</v>
      </c>
      <c r="E25" s="21">
        <v>101</v>
      </c>
      <c r="F25" s="21">
        <v>25</v>
      </c>
      <c r="G25" s="21">
        <v>12</v>
      </c>
      <c r="H25" s="21">
        <v>0</v>
      </c>
      <c r="I25" s="21">
        <v>907</v>
      </c>
    </row>
    <row r="26" spans="2:9" x14ac:dyDescent="0.2">
      <c r="B26" s="23" t="s">
        <v>98</v>
      </c>
      <c r="C26" s="20">
        <v>20127</v>
      </c>
      <c r="D26" s="20">
        <v>816</v>
      </c>
      <c r="E26" s="20">
        <v>703</v>
      </c>
      <c r="F26" s="20">
        <v>1523</v>
      </c>
      <c r="G26" s="20">
        <v>2126</v>
      </c>
      <c r="H26" s="20">
        <v>518</v>
      </c>
      <c r="I26" s="20">
        <v>25813</v>
      </c>
    </row>
    <row r="27" spans="2:9" x14ac:dyDescent="0.2">
      <c r="B27" s="13" t="s">
        <v>99</v>
      </c>
      <c r="C27" s="21">
        <v>12112</v>
      </c>
      <c r="D27" s="21">
        <v>621</v>
      </c>
      <c r="E27" s="21">
        <v>351</v>
      </c>
      <c r="F27" s="21">
        <v>563</v>
      </c>
      <c r="G27" s="21">
        <v>735</v>
      </c>
      <c r="H27" s="21">
        <v>11</v>
      </c>
      <c r="I27" s="21">
        <v>14393</v>
      </c>
    </row>
    <row r="28" spans="2:9" x14ac:dyDescent="0.2">
      <c r="B28" s="13" t="s">
        <v>100</v>
      </c>
      <c r="C28" s="21">
        <v>6092</v>
      </c>
      <c r="D28" s="21">
        <v>190</v>
      </c>
      <c r="E28" s="21">
        <v>350</v>
      </c>
      <c r="F28" s="21">
        <v>960</v>
      </c>
      <c r="G28" s="21">
        <v>1391</v>
      </c>
      <c r="H28" s="21">
        <v>507</v>
      </c>
      <c r="I28" s="21">
        <v>9490</v>
      </c>
    </row>
    <row r="29" spans="2:9" x14ac:dyDescent="0.2">
      <c r="B29" s="13" t="s">
        <v>210</v>
      </c>
      <c r="C29" s="21">
        <v>1923</v>
      </c>
      <c r="D29" s="21">
        <v>5</v>
      </c>
      <c r="E29" s="21">
        <v>2</v>
      </c>
      <c r="F29" s="21">
        <v>0</v>
      </c>
      <c r="G29" s="21">
        <v>0</v>
      </c>
      <c r="H29" s="21">
        <v>0</v>
      </c>
      <c r="I29" s="21">
        <v>1930</v>
      </c>
    </row>
    <row r="30" spans="2:9" x14ac:dyDescent="0.2">
      <c r="B30" s="12" t="s">
        <v>101</v>
      </c>
      <c r="C30" s="20">
        <v>18868</v>
      </c>
      <c r="D30" s="20">
        <v>458</v>
      </c>
      <c r="E30" s="20">
        <v>277</v>
      </c>
      <c r="F30" s="20">
        <v>317</v>
      </c>
      <c r="G30" s="20">
        <v>501</v>
      </c>
      <c r="H30" s="20">
        <v>64</v>
      </c>
      <c r="I30" s="20">
        <v>20485</v>
      </c>
    </row>
    <row r="31" spans="2:9" x14ac:dyDescent="0.2">
      <c r="B31" s="13" t="s">
        <v>107</v>
      </c>
      <c r="C31" s="21">
        <v>4578</v>
      </c>
      <c r="D31" s="21">
        <v>25</v>
      </c>
      <c r="E31" s="21">
        <v>51</v>
      </c>
      <c r="F31" s="21">
        <v>23</v>
      </c>
      <c r="G31" s="21">
        <v>29</v>
      </c>
      <c r="H31" s="21">
        <v>0</v>
      </c>
      <c r="I31" s="21">
        <v>4706</v>
      </c>
    </row>
    <row r="32" spans="2:9" x14ac:dyDescent="0.2">
      <c r="B32" s="13" t="s">
        <v>104</v>
      </c>
      <c r="C32" s="21">
        <v>3547</v>
      </c>
      <c r="D32" s="21">
        <v>136</v>
      </c>
      <c r="E32" s="21">
        <v>36</v>
      </c>
      <c r="F32" s="21">
        <v>71</v>
      </c>
      <c r="G32" s="21">
        <v>126</v>
      </c>
      <c r="H32" s="21">
        <v>11</v>
      </c>
      <c r="I32" s="21">
        <v>3927</v>
      </c>
    </row>
    <row r="33" spans="2:9" x14ac:dyDescent="0.2">
      <c r="B33" s="13" t="s">
        <v>108</v>
      </c>
      <c r="C33" s="21">
        <v>1901</v>
      </c>
      <c r="D33" s="21">
        <v>176</v>
      </c>
      <c r="E33" s="21">
        <v>21</v>
      </c>
      <c r="F33" s="21">
        <v>14</v>
      </c>
      <c r="G33" s="21">
        <v>113</v>
      </c>
      <c r="H33" s="21">
        <v>18</v>
      </c>
      <c r="I33" s="21">
        <v>2243</v>
      </c>
    </row>
    <row r="34" spans="2:9" x14ac:dyDescent="0.2">
      <c r="B34" s="13" t="s">
        <v>103</v>
      </c>
      <c r="C34" s="21">
        <v>1420</v>
      </c>
      <c r="D34" s="21">
        <v>10</v>
      </c>
      <c r="E34" s="21">
        <v>28</v>
      </c>
      <c r="F34" s="21">
        <v>15</v>
      </c>
      <c r="G34" s="21">
        <v>12</v>
      </c>
      <c r="H34" s="21">
        <v>0</v>
      </c>
      <c r="I34" s="21">
        <v>1485</v>
      </c>
    </row>
    <row r="35" spans="2:9" x14ac:dyDescent="0.2">
      <c r="B35" s="13" t="s">
        <v>105</v>
      </c>
      <c r="C35" s="21">
        <v>1164</v>
      </c>
      <c r="D35" s="21" t="s">
        <v>169</v>
      </c>
      <c r="E35" s="21" t="s">
        <v>169</v>
      </c>
      <c r="F35" s="21" t="s">
        <v>169</v>
      </c>
      <c r="G35" s="21" t="s">
        <v>169</v>
      </c>
      <c r="H35" s="21" t="s">
        <v>169</v>
      </c>
      <c r="I35" s="21">
        <v>1164</v>
      </c>
    </row>
    <row r="36" spans="2:9" x14ac:dyDescent="0.2">
      <c r="B36" s="13" t="s">
        <v>102</v>
      </c>
      <c r="C36" s="21">
        <v>1908</v>
      </c>
      <c r="D36" s="21">
        <v>47</v>
      </c>
      <c r="E36" s="21">
        <v>85</v>
      </c>
      <c r="F36" s="21">
        <v>120</v>
      </c>
      <c r="G36" s="21">
        <v>115</v>
      </c>
      <c r="H36" s="21">
        <v>7</v>
      </c>
      <c r="I36" s="21">
        <v>2282</v>
      </c>
    </row>
    <row r="37" spans="2:9" x14ac:dyDescent="0.2">
      <c r="B37" s="13" t="s">
        <v>207</v>
      </c>
      <c r="C37" s="21">
        <v>4350</v>
      </c>
      <c r="D37" s="21">
        <v>64</v>
      </c>
      <c r="E37" s="21">
        <v>56</v>
      </c>
      <c r="F37" s="21">
        <v>74</v>
      </c>
      <c r="G37" s="21">
        <v>106</v>
      </c>
      <c r="H37" s="21">
        <v>28</v>
      </c>
      <c r="I37" s="21">
        <v>4678</v>
      </c>
    </row>
    <row r="38" spans="2:9" x14ac:dyDescent="0.2">
      <c r="B38" s="28" t="s">
        <v>240</v>
      </c>
      <c r="C38" s="20">
        <v>65367</v>
      </c>
      <c r="D38" s="20">
        <v>1529</v>
      </c>
      <c r="E38" s="20">
        <v>1227</v>
      </c>
      <c r="F38" s="20">
        <v>2430</v>
      </c>
      <c r="G38" s="20">
        <v>4266</v>
      </c>
      <c r="H38" s="20">
        <v>1147</v>
      </c>
      <c r="I38" s="20">
        <v>75966</v>
      </c>
    </row>
    <row r="39" spans="2:9" x14ac:dyDescent="0.2">
      <c r="B39" s="19" t="s">
        <v>117</v>
      </c>
      <c r="C39" s="24">
        <v>473164</v>
      </c>
      <c r="D39" s="24">
        <v>10267</v>
      </c>
      <c r="E39" s="24">
        <v>4698</v>
      </c>
      <c r="F39" s="24">
        <v>12629</v>
      </c>
      <c r="G39" s="24">
        <v>15827</v>
      </c>
      <c r="H39" s="24">
        <v>4482</v>
      </c>
      <c r="I39" s="24">
        <v>521067</v>
      </c>
    </row>
    <row r="40" spans="2:9" x14ac:dyDescent="0.2">
      <c r="B40" s="100" t="s">
        <v>299</v>
      </c>
    </row>
    <row r="41" spans="2:9" x14ac:dyDescent="0.2">
      <c r="B41" s="44" t="s">
        <v>365</v>
      </c>
    </row>
    <row r="42" spans="2:9" x14ac:dyDescent="0.2">
      <c r="B42" s="44" t="s">
        <v>366</v>
      </c>
    </row>
    <row r="43" spans="2:9" x14ac:dyDescent="0.2">
      <c r="B43" s="44" t="s">
        <v>339</v>
      </c>
    </row>
    <row r="44" spans="2:9" x14ac:dyDescent="0.2">
      <c r="B44" s="44" t="s">
        <v>367</v>
      </c>
    </row>
    <row r="45" spans="2:9" x14ac:dyDescent="0.2">
      <c r="B45" s="44" t="s">
        <v>368</v>
      </c>
    </row>
    <row r="46" spans="2:9" x14ac:dyDescent="0.2">
      <c r="B46" s="44" t="s">
        <v>369</v>
      </c>
    </row>
    <row r="47" spans="2:9" x14ac:dyDescent="0.2">
      <c r="B47" s="44" t="s">
        <v>44</v>
      </c>
    </row>
    <row r="48" spans="2:9" x14ac:dyDescent="0.2">
      <c r="B48" s="45"/>
    </row>
  </sheetData>
  <mergeCells count="8">
    <mergeCell ref="B9:B10"/>
    <mergeCell ref="B2:I2"/>
    <mergeCell ref="B4:I4"/>
    <mergeCell ref="B5:I5"/>
    <mergeCell ref="B6:I6"/>
    <mergeCell ref="B7:I7"/>
    <mergeCell ref="C9:H9"/>
    <mergeCell ref="I9:I10"/>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I46"/>
  <sheetViews>
    <sheetView showGridLines="0" workbookViewId="0">
      <selection activeCell="I29" sqref="I29"/>
    </sheetView>
  </sheetViews>
  <sheetFormatPr baseColWidth="10" defaultColWidth="8.7109375" defaultRowHeight="12.75" x14ac:dyDescent="0.2"/>
  <cols>
    <col min="1" max="1" width="8.7109375" style="38"/>
    <col min="2" max="2" width="23.7109375" style="38" customWidth="1"/>
    <col min="3" max="16384" width="8.7109375" style="38"/>
  </cols>
  <sheetData>
    <row r="2" spans="2:9" x14ac:dyDescent="0.2">
      <c r="B2" s="231" t="s">
        <v>131</v>
      </c>
      <c r="C2" s="231"/>
      <c r="D2" s="231"/>
      <c r="E2" s="231"/>
      <c r="F2" s="231"/>
      <c r="G2" s="231"/>
      <c r="H2" s="231"/>
      <c r="I2" s="231"/>
    </row>
    <row r="3" spans="2:9" x14ac:dyDescent="0.2">
      <c r="B3" s="231" t="s">
        <v>132</v>
      </c>
      <c r="C3" s="231"/>
      <c r="D3" s="231"/>
      <c r="E3" s="231"/>
      <c r="F3" s="231"/>
      <c r="G3" s="231"/>
      <c r="H3" s="231"/>
      <c r="I3" s="231"/>
    </row>
    <row r="4" spans="2:9" x14ac:dyDescent="0.2">
      <c r="B4" s="231" t="s">
        <v>120</v>
      </c>
      <c r="C4" s="231"/>
      <c r="D4" s="231"/>
      <c r="E4" s="231"/>
      <c r="F4" s="231"/>
      <c r="G4" s="231"/>
      <c r="H4" s="231"/>
      <c r="I4" s="231"/>
    </row>
    <row r="5" spans="2:9" x14ac:dyDescent="0.2">
      <c r="B5" s="232" t="s">
        <v>308</v>
      </c>
      <c r="C5" s="232"/>
      <c r="D5" s="232"/>
      <c r="E5" s="232"/>
      <c r="F5" s="232"/>
      <c r="G5" s="232"/>
      <c r="H5" s="232"/>
      <c r="I5" s="232"/>
    </row>
    <row r="6" spans="2:9" ht="6" customHeight="1" x14ac:dyDescent="0.2"/>
    <row r="7" spans="2:9" ht="14.25" x14ac:dyDescent="0.2">
      <c r="B7" s="262" t="s">
        <v>86</v>
      </c>
      <c r="C7" s="263" t="s">
        <v>239</v>
      </c>
      <c r="D7" s="264"/>
      <c r="E7" s="264"/>
      <c r="F7" s="264"/>
      <c r="G7" s="264"/>
      <c r="H7" s="265"/>
      <c r="I7" s="266" t="s">
        <v>2</v>
      </c>
    </row>
    <row r="8" spans="2:9" ht="14.25" x14ac:dyDescent="0.2">
      <c r="B8" s="262"/>
      <c r="C8" s="10" t="s">
        <v>336</v>
      </c>
      <c r="D8" s="11">
        <v>2020</v>
      </c>
      <c r="E8" s="11">
        <v>2021</v>
      </c>
      <c r="F8" s="11">
        <v>2022</v>
      </c>
      <c r="G8" s="11">
        <v>2023</v>
      </c>
      <c r="H8" s="11">
        <v>2024</v>
      </c>
      <c r="I8" s="266"/>
    </row>
    <row r="9" spans="2:9" x14ac:dyDescent="0.2">
      <c r="B9" s="12" t="s">
        <v>87</v>
      </c>
      <c r="C9" s="25">
        <v>0.68458221810046715</v>
      </c>
      <c r="D9" s="25">
        <v>0.50730424620179193</v>
      </c>
      <c r="E9" s="25">
        <v>0.40783312047679865</v>
      </c>
      <c r="F9" s="25">
        <v>0.54477080199509142</v>
      </c>
      <c r="G9" s="25">
        <v>0.44478837650031589</v>
      </c>
      <c r="H9" s="25">
        <v>0.56559571619812588</v>
      </c>
      <c r="I9" s="25">
        <v>0.66699726441553264</v>
      </c>
    </row>
    <row r="10" spans="2:9" x14ac:dyDescent="0.2">
      <c r="B10" s="13" t="s">
        <v>88</v>
      </c>
      <c r="C10" s="26">
        <v>0.23161736733986524</v>
      </c>
      <c r="D10" s="26">
        <v>0.22996006623161586</v>
      </c>
      <c r="E10" s="26">
        <v>6.3005534269902089E-2</v>
      </c>
      <c r="F10" s="26">
        <v>0.27611053923509382</v>
      </c>
      <c r="G10" s="26">
        <v>0.1781765337714033</v>
      </c>
      <c r="H10" s="26">
        <v>8.4783578759482382E-3</v>
      </c>
      <c r="I10" s="26">
        <v>0.22760028940616081</v>
      </c>
    </row>
    <row r="11" spans="2:9" x14ac:dyDescent="0.2">
      <c r="B11" s="13" t="s">
        <v>93</v>
      </c>
      <c r="C11" s="26">
        <v>0.1289151330194182</v>
      </c>
      <c r="D11" s="26">
        <v>5.8439661049965912E-4</v>
      </c>
      <c r="E11" s="26">
        <v>1.489995742869306E-3</v>
      </c>
      <c r="F11" s="26">
        <v>7.9182833161770534E-5</v>
      </c>
      <c r="G11" s="26">
        <v>0</v>
      </c>
      <c r="H11" s="26">
        <v>0</v>
      </c>
      <c r="I11" s="26">
        <v>0.11709050851426016</v>
      </c>
    </row>
    <row r="12" spans="2:9" x14ac:dyDescent="0.2">
      <c r="B12" s="13" t="s">
        <v>90</v>
      </c>
      <c r="C12" s="26">
        <v>0.11226340127313152</v>
      </c>
      <c r="D12" s="26">
        <v>0.12798285769942536</v>
      </c>
      <c r="E12" s="26">
        <v>0.1011068539804172</v>
      </c>
      <c r="F12" s="26">
        <v>0.12590070472721515</v>
      </c>
      <c r="G12" s="26">
        <v>5.4084791811461426E-2</v>
      </c>
      <c r="H12" s="26">
        <v>0.2034805890227577</v>
      </c>
      <c r="I12" s="26">
        <v>0.11182055282717962</v>
      </c>
    </row>
    <row r="13" spans="2:9" x14ac:dyDescent="0.2">
      <c r="B13" s="13" t="s">
        <v>92</v>
      </c>
      <c r="C13" s="26">
        <v>5.2210227320759819E-2</v>
      </c>
      <c r="D13" s="26">
        <v>5.9413655400798676E-3</v>
      </c>
      <c r="E13" s="26">
        <v>4.3209876543209874E-2</v>
      </c>
      <c r="F13" s="26">
        <v>2.5100958112281257E-2</v>
      </c>
      <c r="G13" s="26">
        <v>4.37859354268023E-2</v>
      </c>
      <c r="H13" s="26">
        <v>4.6630968317715307E-2</v>
      </c>
      <c r="I13" s="26">
        <v>5.0256492927013223E-2</v>
      </c>
    </row>
    <row r="14" spans="2:9" x14ac:dyDescent="0.2">
      <c r="B14" s="13" t="s">
        <v>91</v>
      </c>
      <c r="C14" s="26">
        <v>3.0547547996043655E-2</v>
      </c>
      <c r="D14" s="26">
        <v>2.8245836174150192E-3</v>
      </c>
      <c r="E14" s="26">
        <v>1.1281396338867603E-2</v>
      </c>
      <c r="F14" s="26">
        <v>0</v>
      </c>
      <c r="G14" s="26">
        <v>2.8306059265811589E-2</v>
      </c>
      <c r="H14" s="26">
        <v>2.7219991075412762E-2</v>
      </c>
      <c r="I14" s="26">
        <v>2.8990513695935454E-2</v>
      </c>
    </row>
    <row r="15" spans="2:9" x14ac:dyDescent="0.2">
      <c r="B15" s="13" t="s">
        <v>89</v>
      </c>
      <c r="C15" s="26">
        <v>9.0116745990819255E-3</v>
      </c>
      <c r="D15" s="26">
        <v>0</v>
      </c>
      <c r="E15" s="26">
        <v>0</v>
      </c>
      <c r="F15" s="26">
        <v>0</v>
      </c>
      <c r="G15" s="26">
        <v>0</v>
      </c>
      <c r="H15" s="26">
        <v>0</v>
      </c>
      <c r="I15" s="26">
        <v>8.277246496131976E-3</v>
      </c>
    </row>
    <row r="16" spans="2:9" x14ac:dyDescent="0.2">
      <c r="B16" s="13" t="s">
        <v>95</v>
      </c>
      <c r="C16" s="26">
        <v>5.9176099618736848E-3</v>
      </c>
      <c r="D16" s="26">
        <v>6.5257621505795263E-3</v>
      </c>
      <c r="E16" s="26">
        <v>8.7271179225202212E-3</v>
      </c>
      <c r="F16" s="26">
        <v>1.7736954628236597E-2</v>
      </c>
      <c r="G16" s="26">
        <v>1.1057054400707651E-2</v>
      </c>
      <c r="H16" s="26">
        <v>2.3203926818384651E-2</v>
      </c>
      <c r="I16" s="26">
        <v>6.546183120404862E-3</v>
      </c>
    </row>
    <row r="17" spans="2:9" x14ac:dyDescent="0.2">
      <c r="B17" s="13" t="s">
        <v>94</v>
      </c>
      <c r="C17" s="26">
        <v>1.4667218976929775E-3</v>
      </c>
      <c r="D17" s="26">
        <v>0</v>
      </c>
      <c r="E17" s="26">
        <v>0</v>
      </c>
      <c r="F17" s="26">
        <v>0</v>
      </c>
      <c r="G17" s="26">
        <v>0</v>
      </c>
      <c r="H17" s="26">
        <v>0</v>
      </c>
      <c r="I17" s="26">
        <v>1.3318824642512383E-3</v>
      </c>
    </row>
    <row r="18" spans="2:9" x14ac:dyDescent="0.2">
      <c r="B18" s="13" t="s">
        <v>208</v>
      </c>
      <c r="C18" s="26">
        <v>0.11259732354955153</v>
      </c>
      <c r="D18" s="26">
        <v>0.13353462549917211</v>
      </c>
      <c r="E18" s="26">
        <v>0.17901234567901234</v>
      </c>
      <c r="F18" s="26">
        <v>9.9849552616992632E-2</v>
      </c>
      <c r="G18" s="26">
        <v>0.12933594490427749</v>
      </c>
      <c r="H18" s="26">
        <v>0.25658188308790719</v>
      </c>
      <c r="I18" s="26">
        <v>0.11504662548194378</v>
      </c>
    </row>
    <row r="19" spans="2:9" x14ac:dyDescent="0.2">
      <c r="B19" s="12" t="s">
        <v>112</v>
      </c>
      <c r="C19" s="25">
        <v>9.4890989170773779E-2</v>
      </c>
      <c r="D19" s="25">
        <v>0.21827213402162268</v>
      </c>
      <c r="E19" s="25">
        <v>0.12111536824180504</v>
      </c>
      <c r="F19" s="25">
        <v>0.11299390292184654</v>
      </c>
      <c r="G19" s="25">
        <v>0.11884753901560624</v>
      </c>
      <c r="H19" s="25">
        <v>4.8639000446229361E-2</v>
      </c>
      <c r="I19" s="25">
        <v>9.8398094678803311E-2</v>
      </c>
    </row>
    <row r="20" spans="2:9" x14ac:dyDescent="0.2">
      <c r="B20" s="13" t="s">
        <v>114</v>
      </c>
      <c r="C20" s="26">
        <v>5.065685470576798E-2</v>
      </c>
      <c r="D20" s="26">
        <v>3.019382487581572E-2</v>
      </c>
      <c r="E20" s="26">
        <v>1.8731375053214133E-2</v>
      </c>
      <c r="F20" s="26">
        <v>1.4569641301765777E-2</v>
      </c>
      <c r="G20" s="26">
        <v>1.9460415745245468E-2</v>
      </c>
      <c r="H20" s="26">
        <v>0</v>
      </c>
      <c r="I20" s="26">
        <v>4.7707876338359559E-2</v>
      </c>
    </row>
    <row r="21" spans="2:9" x14ac:dyDescent="0.2">
      <c r="B21" s="13" t="s">
        <v>113</v>
      </c>
      <c r="C21" s="26">
        <v>3.9214733158059359E-2</v>
      </c>
      <c r="D21" s="26">
        <v>0.15447550404207655</v>
      </c>
      <c r="E21" s="26">
        <v>8.0672626649638146E-2</v>
      </c>
      <c r="F21" s="26">
        <v>9.8424261620080764E-2</v>
      </c>
      <c r="G21" s="26">
        <v>9.9387123270360769E-2</v>
      </c>
      <c r="H21" s="26">
        <v>4.8639000446229402E-2</v>
      </c>
      <c r="I21" s="26">
        <v>4.5203399946647939E-2</v>
      </c>
    </row>
    <row r="22" spans="2:9" x14ac:dyDescent="0.2">
      <c r="B22" s="13" t="s">
        <v>115</v>
      </c>
      <c r="C22" s="26">
        <v>4.1233060841484133E-3</v>
      </c>
      <c r="D22" s="26">
        <v>0</v>
      </c>
      <c r="E22" s="26">
        <v>2.1285653469561516E-4</v>
      </c>
      <c r="F22" s="26">
        <v>0</v>
      </c>
      <c r="G22" s="26">
        <v>0</v>
      </c>
      <c r="H22" s="26">
        <v>0</v>
      </c>
      <c r="I22" s="26">
        <v>3.7461593230812928E-3</v>
      </c>
    </row>
    <row r="23" spans="2:9" x14ac:dyDescent="0.2">
      <c r="B23" s="13" t="s">
        <v>209</v>
      </c>
      <c r="C23" s="26">
        <v>8.9609522279801503E-4</v>
      </c>
      <c r="D23" s="26">
        <v>3.3602805103730399E-2</v>
      </c>
      <c r="E23" s="26">
        <v>2.1498510004257131E-2</v>
      </c>
      <c r="F23" s="26">
        <v>0</v>
      </c>
      <c r="G23" s="26">
        <v>0</v>
      </c>
      <c r="H23" s="26">
        <v>0</v>
      </c>
      <c r="I23" s="26">
        <v>1.7406590707145146E-3</v>
      </c>
    </row>
    <row r="24" spans="2:9" x14ac:dyDescent="0.2">
      <c r="B24" s="23" t="s">
        <v>98</v>
      </c>
      <c r="C24" s="25">
        <v>4.2537048465225588E-2</v>
      </c>
      <c r="D24" s="25">
        <v>7.9477939027953637E-2</v>
      </c>
      <c r="E24" s="25">
        <v>0.14963814389101746</v>
      </c>
      <c r="F24" s="25">
        <v>0.12059545490537651</v>
      </c>
      <c r="G24" s="25">
        <v>0.13432741517659696</v>
      </c>
      <c r="H24" s="25">
        <v>0.11557340473003123</v>
      </c>
      <c r="I24" s="25">
        <v>4.9538734941955646E-2</v>
      </c>
    </row>
    <row r="25" spans="2:9" x14ac:dyDescent="0.2">
      <c r="B25" s="13" t="s">
        <v>99</v>
      </c>
      <c r="C25" s="26">
        <v>2.5597889949362167E-2</v>
      </c>
      <c r="D25" s="26">
        <v>6.0485049186714719E-2</v>
      </c>
      <c r="E25" s="26">
        <v>7.4712643678160925E-2</v>
      </c>
      <c r="F25" s="26">
        <v>4.4579935070076807E-2</v>
      </c>
      <c r="G25" s="26">
        <v>4.6439628482972138E-2</v>
      </c>
      <c r="H25" s="26">
        <v>2.4542614904060687E-3</v>
      </c>
      <c r="I25" s="26">
        <v>2.7622167590732095E-2</v>
      </c>
    </row>
    <row r="26" spans="2:9" x14ac:dyDescent="0.2">
      <c r="B26" s="13" t="s">
        <v>100</v>
      </c>
      <c r="C26" s="26">
        <v>1.2875028531333745E-2</v>
      </c>
      <c r="D26" s="26">
        <v>1.8505892665822539E-2</v>
      </c>
      <c r="E26" s="26">
        <v>7.4499787143465307E-2</v>
      </c>
      <c r="F26" s="26">
        <v>7.6015519835299708E-2</v>
      </c>
      <c r="G26" s="26">
        <v>8.788778669362482E-2</v>
      </c>
      <c r="H26" s="26">
        <v>0.11311914323962517</v>
      </c>
      <c r="I26" s="26">
        <v>1.8212629086086819E-2</v>
      </c>
    </row>
    <row r="27" spans="2:9" x14ac:dyDescent="0.2">
      <c r="B27" s="13" t="s">
        <v>207</v>
      </c>
      <c r="C27" s="26">
        <v>4.0641299845296771E-3</v>
      </c>
      <c r="D27" s="26">
        <v>4.8699717541638256E-4</v>
      </c>
      <c r="E27" s="26">
        <v>4.2571306939123032E-4</v>
      </c>
      <c r="F27" s="26">
        <v>0</v>
      </c>
      <c r="G27" s="26">
        <v>0</v>
      </c>
      <c r="H27" s="26">
        <v>0</v>
      </c>
      <c r="I27" s="26">
        <v>3.7039382651367289E-3</v>
      </c>
    </row>
    <row r="28" spans="2:9" x14ac:dyDescent="0.2">
      <c r="B28" s="12" t="s">
        <v>101</v>
      </c>
      <c r="C28" s="25">
        <v>3.987623741451167E-2</v>
      </c>
      <c r="D28" s="25">
        <v>4.4608941268140648E-2</v>
      </c>
      <c r="E28" s="25">
        <v>5.89612601106854E-2</v>
      </c>
      <c r="F28" s="25">
        <v>2.5100958112281257E-2</v>
      </c>
      <c r="G28" s="25">
        <v>3.165476717002591E-2</v>
      </c>
      <c r="H28" s="25">
        <v>1.4279339580544399E-2</v>
      </c>
      <c r="I28" s="25">
        <v>3.9313562363381294E-2</v>
      </c>
    </row>
    <row r="29" spans="2:9" x14ac:dyDescent="0.2">
      <c r="B29" s="13" t="s">
        <v>107</v>
      </c>
      <c r="C29" s="26">
        <v>9.6752922876634732E-3</v>
      </c>
      <c r="D29" s="26">
        <v>2.4349858770819129E-3</v>
      </c>
      <c r="E29" s="26">
        <v>1.0855683269476373E-2</v>
      </c>
      <c r="F29" s="26">
        <v>1.8212051627207221E-3</v>
      </c>
      <c r="G29" s="26">
        <v>1.832311872117268E-3</v>
      </c>
      <c r="H29" s="26">
        <v>0</v>
      </c>
      <c r="I29" s="26">
        <v>9.031468122141683E-3</v>
      </c>
    </row>
    <row r="30" spans="2:9" x14ac:dyDescent="0.2">
      <c r="B30" s="13" t="s">
        <v>104</v>
      </c>
      <c r="C30" s="26">
        <v>7.4963437624164138E-3</v>
      </c>
      <c r="D30" s="26">
        <v>1.3246323171325606E-2</v>
      </c>
      <c r="E30" s="26">
        <v>7.6628352490421452E-3</v>
      </c>
      <c r="F30" s="26">
        <v>5.6219811544857071E-3</v>
      </c>
      <c r="G30" s="26">
        <v>7.9610791685095095E-3</v>
      </c>
      <c r="H30" s="26">
        <v>2.4542614904060687E-3</v>
      </c>
      <c r="I30" s="26">
        <v>7.5364588431046297E-3</v>
      </c>
    </row>
    <row r="31" spans="2:9" x14ac:dyDescent="0.2">
      <c r="B31" s="13" t="s">
        <v>108</v>
      </c>
      <c r="C31" s="26">
        <v>4.0176344776863835E-3</v>
      </c>
      <c r="D31" s="26">
        <v>1.7142300574656669E-2</v>
      </c>
      <c r="E31" s="26">
        <v>4.4699872286079181E-3</v>
      </c>
      <c r="F31" s="26">
        <v>1.1085596642647873E-3</v>
      </c>
      <c r="G31" s="26">
        <v>7.1396979844569409E-3</v>
      </c>
      <c r="H31" s="26">
        <v>4.0160642570281121E-3</v>
      </c>
      <c r="I31" s="26">
        <v>4.3046287713480224E-3</v>
      </c>
    </row>
    <row r="32" spans="2:9" x14ac:dyDescent="0.2">
      <c r="B32" s="13" t="s">
        <v>103</v>
      </c>
      <c r="C32" s="26">
        <v>3.0010736235216544E-3</v>
      </c>
      <c r="D32" s="26">
        <v>9.7399435083276513E-4</v>
      </c>
      <c r="E32" s="26">
        <v>5.9599829714772241E-3</v>
      </c>
      <c r="F32" s="26">
        <v>1.1877424974265579E-3</v>
      </c>
      <c r="G32" s="26">
        <v>7.5819801604852467E-4</v>
      </c>
      <c r="H32" s="26">
        <v>0</v>
      </c>
      <c r="I32" s="26">
        <v>2.8499214112580533E-3</v>
      </c>
    </row>
    <row r="33" spans="2:9" x14ac:dyDescent="0.2">
      <c r="B33" s="13" t="s">
        <v>105</v>
      </c>
      <c r="C33" s="26">
        <v>2.4600349984360602E-3</v>
      </c>
      <c r="D33" s="26">
        <v>0</v>
      </c>
      <c r="E33" s="26">
        <v>0</v>
      </c>
      <c r="F33" s="26">
        <v>0</v>
      </c>
      <c r="G33" s="26">
        <v>0</v>
      </c>
      <c r="H33" s="26">
        <v>0</v>
      </c>
      <c r="I33" s="26">
        <v>2.2338777930669186E-3</v>
      </c>
    </row>
    <row r="34" spans="2:9" x14ac:dyDescent="0.2">
      <c r="B34" s="13" t="s">
        <v>102</v>
      </c>
      <c r="C34" s="26">
        <v>4.0324285025910679E-3</v>
      </c>
      <c r="D34" s="26">
        <v>4.5777734489139965E-3</v>
      </c>
      <c r="E34" s="26">
        <v>1.8092805449127287E-2</v>
      </c>
      <c r="F34" s="26">
        <v>9.5019399794124635E-3</v>
      </c>
      <c r="G34" s="26">
        <v>7.2660643204650278E-3</v>
      </c>
      <c r="H34" s="26">
        <v>1.5618027666220438E-3</v>
      </c>
      <c r="I34" s="26">
        <v>4.379475192249749E-3</v>
      </c>
    </row>
    <row r="35" spans="2:9" x14ac:dyDescent="0.2">
      <c r="B35" s="13" t="s">
        <v>207</v>
      </c>
      <c r="C35" s="26">
        <v>9.1934297621966161E-3</v>
      </c>
      <c r="D35" s="26">
        <v>6.233563845329697E-3</v>
      </c>
      <c r="E35" s="26">
        <v>1.1919965942954448E-2</v>
      </c>
      <c r="F35" s="26">
        <v>5.8595296539710193E-3</v>
      </c>
      <c r="G35" s="26">
        <v>6.6974158084286348E-3</v>
      </c>
      <c r="H35" s="26">
        <v>6.2472110664881751E-3</v>
      </c>
      <c r="I35" s="26">
        <v>8.9777322302122368E-3</v>
      </c>
    </row>
    <row r="36" spans="2:9" x14ac:dyDescent="0.2">
      <c r="B36" s="12" t="s">
        <v>10</v>
      </c>
      <c r="C36" s="25">
        <v>0.1381487179920704</v>
      </c>
      <c r="D36" s="25">
        <v>0.1489237362423298</v>
      </c>
      <c r="E36" s="25">
        <v>0.2611749680715198</v>
      </c>
      <c r="F36" s="25">
        <v>0.19241428458310239</v>
      </c>
      <c r="G36" s="25">
        <v>0.26953939470525051</v>
      </c>
      <c r="H36" s="25">
        <v>0.25591253904506917</v>
      </c>
      <c r="I36" s="25">
        <v>0.14578931308257864</v>
      </c>
    </row>
    <row r="37" spans="2:9" x14ac:dyDescent="0.2">
      <c r="B37" s="19" t="s">
        <v>117</v>
      </c>
      <c r="C37" s="27">
        <v>1</v>
      </c>
      <c r="D37" s="27">
        <v>1</v>
      </c>
      <c r="E37" s="27">
        <v>1</v>
      </c>
      <c r="F37" s="27">
        <v>1</v>
      </c>
      <c r="G37" s="27">
        <v>1</v>
      </c>
      <c r="H37" s="27">
        <v>1</v>
      </c>
      <c r="I37" s="27">
        <v>1</v>
      </c>
    </row>
    <row r="38" spans="2:9" x14ac:dyDescent="0.2">
      <c r="B38" s="44" t="s">
        <v>370</v>
      </c>
    </row>
    <row r="39" spans="2:9" x14ac:dyDescent="0.2">
      <c r="B39" s="44" t="s">
        <v>365</v>
      </c>
    </row>
    <row r="40" spans="2:9" x14ac:dyDescent="0.2">
      <c r="B40" s="44" t="s">
        <v>366</v>
      </c>
    </row>
    <row r="41" spans="2:9" x14ac:dyDescent="0.2">
      <c r="B41" s="44" t="s">
        <v>371</v>
      </c>
    </row>
    <row r="42" spans="2:9" x14ac:dyDescent="0.2">
      <c r="B42" s="44" t="s">
        <v>367</v>
      </c>
    </row>
    <row r="43" spans="2:9" x14ac:dyDescent="0.2">
      <c r="B43" s="44" t="s">
        <v>368</v>
      </c>
    </row>
    <row r="44" spans="2:9" x14ac:dyDescent="0.2">
      <c r="B44" s="44" t="s">
        <v>372</v>
      </c>
    </row>
    <row r="45" spans="2:9" x14ac:dyDescent="0.2">
      <c r="B45" s="44" t="s">
        <v>151</v>
      </c>
    </row>
    <row r="46" spans="2:9" x14ac:dyDescent="0.2">
      <c r="B46" s="40"/>
    </row>
  </sheetData>
  <mergeCells count="7">
    <mergeCell ref="B7:B8"/>
    <mergeCell ref="C7:H7"/>
    <mergeCell ref="I7:I8"/>
    <mergeCell ref="B2:I2"/>
    <mergeCell ref="B3:I3"/>
    <mergeCell ref="B4:I4"/>
    <mergeCell ref="B5:I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J52"/>
  <sheetViews>
    <sheetView showGridLines="0" topLeftCell="A5" workbookViewId="0">
      <selection activeCell="J22" sqref="J22"/>
    </sheetView>
  </sheetViews>
  <sheetFormatPr baseColWidth="10" defaultColWidth="8.7109375" defaultRowHeight="12.75" x14ac:dyDescent="0.2"/>
  <cols>
    <col min="1" max="1" width="6.5703125" style="38" customWidth="1"/>
    <col min="2" max="2" width="10.140625" style="38" customWidth="1"/>
    <col min="3" max="3" width="10.85546875" style="38" customWidth="1"/>
    <col min="4" max="7" width="8.7109375" style="38"/>
    <col min="8" max="8" width="7.7109375" style="38" customWidth="1"/>
    <col min="9" max="9" width="10.85546875" style="38" customWidth="1"/>
    <col min="10" max="10" width="14" style="38" customWidth="1"/>
    <col min="11" max="16384" width="8.7109375" style="38"/>
  </cols>
  <sheetData>
    <row r="2" spans="2:10" x14ac:dyDescent="0.2">
      <c r="B2" s="55" t="s">
        <v>211</v>
      </c>
    </row>
    <row r="4" spans="2:10" ht="64.5" customHeight="1" x14ac:dyDescent="0.2">
      <c r="B4" s="238" t="s">
        <v>373</v>
      </c>
      <c r="C4" s="238"/>
      <c r="D4" s="238"/>
      <c r="E4" s="238"/>
      <c r="F4" s="238"/>
      <c r="G4" s="238"/>
      <c r="H4" s="238"/>
      <c r="I4" s="238"/>
      <c r="J4" s="238"/>
    </row>
    <row r="6" spans="2:10" x14ac:dyDescent="0.2">
      <c r="B6" s="231" t="s">
        <v>133</v>
      </c>
      <c r="C6" s="231"/>
      <c r="D6" s="231"/>
      <c r="E6" s="231"/>
      <c r="F6" s="231"/>
      <c r="G6" s="231"/>
      <c r="H6" s="231"/>
      <c r="I6" s="231"/>
      <c r="J6" s="231"/>
    </row>
    <row r="7" spans="2:10" x14ac:dyDescent="0.2">
      <c r="B7" s="231" t="s">
        <v>134</v>
      </c>
      <c r="C7" s="231"/>
      <c r="D7" s="231"/>
      <c r="E7" s="231"/>
      <c r="F7" s="231"/>
      <c r="G7" s="231"/>
      <c r="H7" s="231"/>
      <c r="I7" s="231"/>
      <c r="J7" s="231"/>
    </row>
    <row r="8" spans="2:10" x14ac:dyDescent="0.2">
      <c r="B8" s="232" t="s">
        <v>317</v>
      </c>
      <c r="C8" s="232"/>
      <c r="D8" s="232"/>
      <c r="E8" s="232"/>
      <c r="F8" s="232"/>
      <c r="G8" s="232"/>
      <c r="H8" s="232"/>
      <c r="I8" s="232"/>
      <c r="J8" s="232"/>
    </row>
    <row r="9" spans="2:10" ht="3" customHeight="1" x14ac:dyDescent="0.2"/>
    <row r="10" spans="2:10" ht="14.25" x14ac:dyDescent="0.2">
      <c r="B10" s="32" t="s">
        <v>135</v>
      </c>
      <c r="C10" s="65" t="s">
        <v>336</v>
      </c>
      <c r="D10" s="65">
        <v>2020</v>
      </c>
      <c r="E10" s="65">
        <v>2021</v>
      </c>
      <c r="F10" s="65">
        <v>2022</v>
      </c>
      <c r="G10" s="65">
        <v>2023</v>
      </c>
      <c r="H10" s="65">
        <v>2024</v>
      </c>
      <c r="I10" s="65" t="s">
        <v>2</v>
      </c>
      <c r="J10" s="61" t="s">
        <v>136</v>
      </c>
    </row>
    <row r="11" spans="2:10" x14ac:dyDescent="0.2">
      <c r="B11" s="59" t="s">
        <v>138</v>
      </c>
      <c r="C11" s="167">
        <v>256594</v>
      </c>
      <c r="D11" s="167">
        <v>1204</v>
      </c>
      <c r="E11" s="167">
        <v>785</v>
      </c>
      <c r="F11" s="167">
        <v>816</v>
      </c>
      <c r="G11" s="167">
        <v>863</v>
      </c>
      <c r="H11" s="167">
        <v>538</v>
      </c>
      <c r="I11" s="167">
        <v>260800</v>
      </c>
      <c r="J11" s="67">
        <v>0.23250527104070179</v>
      </c>
    </row>
    <row r="12" spans="2:10" x14ac:dyDescent="0.2">
      <c r="B12" s="59" t="s">
        <v>137</v>
      </c>
      <c r="C12" s="167">
        <v>253037</v>
      </c>
      <c r="D12" s="167">
        <v>640</v>
      </c>
      <c r="E12" s="167">
        <v>350</v>
      </c>
      <c r="F12" s="167">
        <v>413</v>
      </c>
      <c r="G12" s="167">
        <v>522</v>
      </c>
      <c r="H12" s="167">
        <v>179</v>
      </c>
      <c r="I12" s="167">
        <v>255141</v>
      </c>
      <c r="J12" s="67">
        <v>0.22746022760197737</v>
      </c>
    </row>
    <row r="13" spans="2:10" x14ac:dyDescent="0.2">
      <c r="B13" s="59" t="s">
        <v>139</v>
      </c>
      <c r="C13" s="167">
        <v>141868</v>
      </c>
      <c r="D13" s="167">
        <v>296</v>
      </c>
      <c r="E13" s="167">
        <v>126</v>
      </c>
      <c r="F13" s="167">
        <v>237</v>
      </c>
      <c r="G13" s="167">
        <v>144</v>
      </c>
      <c r="H13" s="167">
        <v>51</v>
      </c>
      <c r="I13" s="167">
        <v>142722</v>
      </c>
      <c r="J13" s="67">
        <v>0.12723779637067117</v>
      </c>
    </row>
    <row r="14" spans="2:10" x14ac:dyDescent="0.2">
      <c r="B14" s="59" t="s">
        <v>140</v>
      </c>
      <c r="C14" s="167">
        <v>134968</v>
      </c>
      <c r="D14" s="167">
        <v>312</v>
      </c>
      <c r="E14" s="167">
        <v>264</v>
      </c>
      <c r="F14" s="167">
        <v>342</v>
      </c>
      <c r="G14" s="167">
        <v>324</v>
      </c>
      <c r="H14" s="167">
        <v>110</v>
      </c>
      <c r="I14" s="167">
        <v>136320</v>
      </c>
      <c r="J14" s="67">
        <v>0.12153036253170425</v>
      </c>
    </row>
    <row r="15" spans="2:10" x14ac:dyDescent="0.2">
      <c r="B15" s="59" t="s">
        <v>141</v>
      </c>
      <c r="C15" s="167">
        <v>95994</v>
      </c>
      <c r="D15" s="167">
        <v>470</v>
      </c>
      <c r="E15" s="167">
        <v>371</v>
      </c>
      <c r="F15" s="167">
        <v>317</v>
      </c>
      <c r="G15" s="167">
        <v>339</v>
      </c>
      <c r="H15" s="167">
        <v>110</v>
      </c>
      <c r="I15" s="167">
        <v>97601</v>
      </c>
      <c r="J15" s="67">
        <v>8.7012066559982879E-2</v>
      </c>
    </row>
    <row r="16" spans="2:10" x14ac:dyDescent="0.2">
      <c r="B16" s="59" t="s">
        <v>142</v>
      </c>
      <c r="C16" s="167">
        <v>58998</v>
      </c>
      <c r="D16" s="167">
        <v>17</v>
      </c>
      <c r="E16" s="167">
        <v>31</v>
      </c>
      <c r="F16" s="167">
        <v>24</v>
      </c>
      <c r="G16" s="167">
        <v>5</v>
      </c>
      <c r="H16" s="167">
        <v>2</v>
      </c>
      <c r="I16" s="167">
        <v>59077</v>
      </c>
      <c r="J16" s="67">
        <v>5.2667614636777375E-2</v>
      </c>
    </row>
    <row r="17" spans="1:10" x14ac:dyDescent="0.2">
      <c r="B17" s="59" t="s">
        <v>143</v>
      </c>
      <c r="C17" s="167">
        <v>52086</v>
      </c>
      <c r="D17" s="167">
        <v>4</v>
      </c>
      <c r="E17" s="167">
        <v>0</v>
      </c>
      <c r="F17" s="167">
        <v>1</v>
      </c>
      <c r="G17" s="167">
        <v>1</v>
      </c>
      <c r="H17" s="167">
        <v>1</v>
      </c>
      <c r="I17" s="167">
        <v>52093</v>
      </c>
      <c r="J17" s="67">
        <v>4.6441323176086194E-2</v>
      </c>
    </row>
    <row r="18" spans="1:10" x14ac:dyDescent="0.2">
      <c r="B18" s="59" t="s">
        <v>145</v>
      </c>
      <c r="C18" s="167">
        <v>31143</v>
      </c>
      <c r="D18" s="167">
        <v>68</v>
      </c>
      <c r="E18" s="167">
        <v>93</v>
      </c>
      <c r="F18" s="167">
        <v>13</v>
      </c>
      <c r="G18" s="167">
        <v>40</v>
      </c>
      <c r="H18" s="167">
        <v>34</v>
      </c>
      <c r="I18" s="167">
        <v>31391</v>
      </c>
      <c r="J18" s="67">
        <v>2.7985325779289378E-2</v>
      </c>
    </row>
    <row r="19" spans="1:10" x14ac:dyDescent="0.2">
      <c r="B19" s="59" t="s">
        <v>10</v>
      </c>
      <c r="C19" s="167">
        <v>27179</v>
      </c>
      <c r="D19" s="167">
        <v>118</v>
      </c>
      <c r="E19" s="167">
        <v>88</v>
      </c>
      <c r="F19" s="167">
        <v>165</v>
      </c>
      <c r="G19" s="167">
        <v>157</v>
      </c>
      <c r="H19" s="167">
        <v>87</v>
      </c>
      <c r="I19" s="167">
        <v>27794</v>
      </c>
      <c r="J19" s="67">
        <v>2.4778571715127554E-2</v>
      </c>
    </row>
    <row r="20" spans="1:10" x14ac:dyDescent="0.2">
      <c r="B20" s="59" t="s">
        <v>144</v>
      </c>
      <c r="C20" s="167">
        <v>23350</v>
      </c>
      <c r="D20" s="167">
        <v>2</v>
      </c>
      <c r="E20" s="167">
        <v>4</v>
      </c>
      <c r="F20" s="167">
        <v>6</v>
      </c>
      <c r="G20" s="167">
        <v>14</v>
      </c>
      <c r="H20" s="167">
        <v>0</v>
      </c>
      <c r="I20" s="167">
        <v>23376</v>
      </c>
      <c r="J20" s="67">
        <v>2.0839889631316891E-2</v>
      </c>
    </row>
    <row r="21" spans="1:10" x14ac:dyDescent="0.2">
      <c r="B21" s="59" t="s">
        <v>146</v>
      </c>
      <c r="C21" s="167">
        <v>18204</v>
      </c>
      <c r="D21" s="167">
        <v>4</v>
      </c>
      <c r="E21" s="167">
        <v>12</v>
      </c>
      <c r="F21" s="167">
        <v>6</v>
      </c>
      <c r="G21" s="167">
        <v>3</v>
      </c>
      <c r="H21" s="167">
        <v>0</v>
      </c>
      <c r="I21" s="167">
        <v>18229</v>
      </c>
      <c r="J21" s="67">
        <v>1.6251298258439236E-2</v>
      </c>
    </row>
    <row r="22" spans="1:10" x14ac:dyDescent="0.2">
      <c r="B22" s="59" t="s">
        <v>147</v>
      </c>
      <c r="C22" s="167">
        <v>10237</v>
      </c>
      <c r="D22" s="167">
        <v>29</v>
      </c>
      <c r="E22" s="167">
        <v>24</v>
      </c>
      <c r="F22" s="167">
        <v>43</v>
      </c>
      <c r="G22" s="167">
        <v>26</v>
      </c>
      <c r="H22" s="167">
        <v>5</v>
      </c>
      <c r="I22" s="167">
        <v>10364</v>
      </c>
      <c r="J22" s="67">
        <v>9.2395883016327968E-3</v>
      </c>
    </row>
    <row r="23" spans="1:10" x14ac:dyDescent="0.2">
      <c r="B23" s="59" t="s">
        <v>148</v>
      </c>
      <c r="C23" s="167">
        <v>6719</v>
      </c>
      <c r="D23" s="167">
        <v>11</v>
      </c>
      <c r="E23" s="167">
        <v>7</v>
      </c>
      <c r="F23" s="167">
        <v>34</v>
      </c>
      <c r="G23" s="167">
        <v>14</v>
      </c>
      <c r="H23" s="167">
        <v>2</v>
      </c>
      <c r="I23" s="167">
        <v>6787</v>
      </c>
      <c r="J23" s="168">
        <v>6.0506643962931102E-3</v>
      </c>
    </row>
    <row r="24" spans="1:10" x14ac:dyDescent="0.2">
      <c r="B24" s="32" t="s">
        <v>2</v>
      </c>
      <c r="C24" s="169">
        <v>1110377</v>
      </c>
      <c r="D24" s="169">
        <v>3175</v>
      </c>
      <c r="E24" s="169">
        <v>2155</v>
      </c>
      <c r="F24" s="169">
        <v>2417</v>
      </c>
      <c r="G24" s="169">
        <v>2452</v>
      </c>
      <c r="H24" s="169">
        <v>1119</v>
      </c>
      <c r="I24" s="169">
        <v>1121695</v>
      </c>
      <c r="J24" s="68">
        <v>0.99999999999999989</v>
      </c>
    </row>
    <row r="25" spans="1:10" x14ac:dyDescent="0.2">
      <c r="A25" s="100" t="s">
        <v>280</v>
      </c>
      <c r="B25" s="99" t="s">
        <v>299</v>
      </c>
    </row>
    <row r="26" spans="1:10" x14ac:dyDescent="0.2">
      <c r="A26" s="98" t="s">
        <v>277</v>
      </c>
      <c r="B26" s="99" t="s">
        <v>374</v>
      </c>
    </row>
    <row r="27" spans="1:10" x14ac:dyDescent="0.2">
      <c r="A27" s="98" t="s">
        <v>272</v>
      </c>
      <c r="B27" s="99" t="s">
        <v>44</v>
      </c>
    </row>
    <row r="28" spans="1:10" x14ac:dyDescent="0.2">
      <c r="B28" s="98"/>
    </row>
    <row r="29" spans="1:10" x14ac:dyDescent="0.2">
      <c r="B29" s="98"/>
    </row>
    <row r="30" spans="1:10" x14ac:dyDescent="0.2">
      <c r="B30" s="231" t="s">
        <v>149</v>
      </c>
      <c r="C30" s="231"/>
      <c r="D30" s="231"/>
      <c r="E30" s="231"/>
      <c r="F30" s="231"/>
      <c r="G30" s="231"/>
      <c r="H30" s="231"/>
      <c r="I30" s="231"/>
      <c r="J30" s="231"/>
    </row>
    <row r="31" spans="1:10" x14ac:dyDescent="0.2">
      <c r="B31" s="231" t="s">
        <v>150</v>
      </c>
      <c r="C31" s="231"/>
      <c r="D31" s="231"/>
      <c r="E31" s="231"/>
      <c r="F31" s="231"/>
      <c r="G31" s="231"/>
      <c r="H31" s="231"/>
      <c r="I31" s="231"/>
      <c r="J31" s="231"/>
    </row>
    <row r="32" spans="1:10" x14ac:dyDescent="0.2">
      <c r="B32" s="232" t="s">
        <v>308</v>
      </c>
      <c r="C32" s="232"/>
      <c r="D32" s="232"/>
      <c r="E32" s="232"/>
      <c r="F32" s="232"/>
      <c r="G32" s="232"/>
      <c r="H32" s="232"/>
      <c r="I32" s="232"/>
      <c r="J32" s="232"/>
    </row>
    <row r="51" spans="4:4" x14ac:dyDescent="0.2">
      <c r="D51" s="98" t="s">
        <v>299</v>
      </c>
    </row>
    <row r="52" spans="4:4" x14ac:dyDescent="0.2">
      <c r="D52" s="99" t="s">
        <v>44</v>
      </c>
    </row>
  </sheetData>
  <mergeCells count="7">
    <mergeCell ref="B31:J31"/>
    <mergeCell ref="B32:J32"/>
    <mergeCell ref="B4:J4"/>
    <mergeCell ref="B6:J6"/>
    <mergeCell ref="B7:J7"/>
    <mergeCell ref="B8:J8"/>
    <mergeCell ref="B30:J30"/>
  </mergeCells>
  <phoneticPr fontId="39"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J49"/>
  <sheetViews>
    <sheetView showGridLines="0" workbookViewId="0">
      <selection activeCell="B4" sqref="B4:J4"/>
    </sheetView>
  </sheetViews>
  <sheetFormatPr baseColWidth="10" defaultColWidth="8.7109375" defaultRowHeight="12.75" x14ac:dyDescent="0.2"/>
  <cols>
    <col min="1" max="1" width="6.85546875" style="38" customWidth="1"/>
    <col min="2" max="2" width="9.7109375" style="38" customWidth="1"/>
    <col min="3" max="3" width="9.42578125" style="38" customWidth="1"/>
    <col min="4" max="4" width="7.7109375" style="38" customWidth="1"/>
    <col min="5" max="6" width="9" style="38" bestFit="1" customWidth="1"/>
    <col min="7" max="7" width="7.85546875" style="38" bestFit="1" customWidth="1"/>
    <col min="8" max="8" width="7" style="38" bestFit="1" customWidth="1"/>
    <col min="9" max="9" width="10.42578125" style="38" customWidth="1"/>
    <col min="10" max="10" width="13.7109375" style="38" customWidth="1"/>
    <col min="11" max="16384" width="8.7109375" style="38"/>
  </cols>
  <sheetData>
    <row r="2" spans="2:10" ht="59.25" customHeight="1" x14ac:dyDescent="0.2">
      <c r="B2" s="238" t="s">
        <v>425</v>
      </c>
      <c r="C2" s="238"/>
      <c r="D2" s="238"/>
      <c r="E2" s="238"/>
      <c r="F2" s="238"/>
      <c r="G2" s="238"/>
      <c r="H2" s="238"/>
      <c r="I2" s="238"/>
      <c r="J2" s="238"/>
    </row>
    <row r="4" spans="2:10" x14ac:dyDescent="0.2">
      <c r="B4" s="231" t="s">
        <v>152</v>
      </c>
      <c r="C4" s="231"/>
      <c r="D4" s="231"/>
      <c r="E4" s="231"/>
      <c r="F4" s="231"/>
      <c r="G4" s="231"/>
      <c r="H4" s="231"/>
      <c r="I4" s="231"/>
      <c r="J4" s="231"/>
    </row>
    <row r="5" spans="2:10" x14ac:dyDescent="0.2">
      <c r="B5" s="231" t="s">
        <v>153</v>
      </c>
      <c r="C5" s="231"/>
      <c r="D5" s="231"/>
      <c r="E5" s="231"/>
      <c r="F5" s="231"/>
      <c r="G5" s="231"/>
      <c r="H5" s="231"/>
      <c r="I5" s="231"/>
      <c r="J5" s="231"/>
    </row>
    <row r="6" spans="2:10" x14ac:dyDescent="0.2">
      <c r="B6" s="232" t="s">
        <v>317</v>
      </c>
      <c r="C6" s="232"/>
      <c r="D6" s="232"/>
      <c r="E6" s="232"/>
      <c r="F6" s="232"/>
      <c r="G6" s="232"/>
      <c r="H6" s="232"/>
      <c r="I6" s="232"/>
      <c r="J6" s="232"/>
    </row>
    <row r="7" spans="2:10" ht="16.5" customHeight="1" x14ac:dyDescent="0.2">
      <c r="B7" s="32" t="s">
        <v>135</v>
      </c>
      <c r="C7" s="65" t="s">
        <v>375</v>
      </c>
      <c r="D7" s="65">
        <v>2020</v>
      </c>
      <c r="E7" s="65">
        <v>2021</v>
      </c>
      <c r="F7" s="65">
        <v>2022</v>
      </c>
      <c r="G7" s="65">
        <v>2023</v>
      </c>
      <c r="H7" s="65">
        <v>2024</v>
      </c>
      <c r="I7" s="65" t="s">
        <v>2</v>
      </c>
      <c r="J7" s="61" t="s">
        <v>136</v>
      </c>
    </row>
    <row r="8" spans="2:10" x14ac:dyDescent="0.2">
      <c r="B8" s="69" t="s">
        <v>138</v>
      </c>
      <c r="C8" s="139">
        <v>59801</v>
      </c>
      <c r="D8" s="139">
        <v>1077</v>
      </c>
      <c r="E8" s="139">
        <v>154</v>
      </c>
      <c r="F8" s="139">
        <v>670</v>
      </c>
      <c r="G8" s="139">
        <v>1146</v>
      </c>
      <c r="H8" s="139">
        <v>445</v>
      </c>
      <c r="I8" s="48">
        <v>63293</v>
      </c>
      <c r="J8" s="67">
        <v>0.48450633066429871</v>
      </c>
    </row>
    <row r="9" spans="2:10" x14ac:dyDescent="0.2">
      <c r="B9" s="59" t="s">
        <v>137</v>
      </c>
      <c r="C9" s="139">
        <v>17262</v>
      </c>
      <c r="D9" s="139">
        <v>60</v>
      </c>
      <c r="E9" s="139">
        <v>20</v>
      </c>
      <c r="F9" s="139">
        <v>19</v>
      </c>
      <c r="G9" s="139">
        <v>38</v>
      </c>
      <c r="H9" s="139">
        <v>5</v>
      </c>
      <c r="I9" s="48">
        <v>17404</v>
      </c>
      <c r="J9" s="67">
        <v>0.13322718434710717</v>
      </c>
    </row>
    <row r="10" spans="2:10" x14ac:dyDescent="0.2">
      <c r="B10" s="59" t="s">
        <v>139</v>
      </c>
      <c r="C10" s="139">
        <v>10668</v>
      </c>
      <c r="D10" s="139">
        <v>17</v>
      </c>
      <c r="E10" s="139">
        <v>6</v>
      </c>
      <c r="F10" s="139">
        <v>7</v>
      </c>
      <c r="G10" s="139">
        <v>13</v>
      </c>
      <c r="H10" s="139">
        <v>2</v>
      </c>
      <c r="I10" s="48">
        <v>10713</v>
      </c>
      <c r="J10" s="67">
        <v>8.2007746834667855E-2</v>
      </c>
    </row>
    <row r="11" spans="2:10" x14ac:dyDescent="0.2">
      <c r="B11" s="59" t="s">
        <v>140</v>
      </c>
      <c r="C11" s="139">
        <v>7143</v>
      </c>
      <c r="D11" s="139">
        <v>7</v>
      </c>
      <c r="E11" s="139">
        <v>5</v>
      </c>
      <c r="F11" s="139">
        <v>2</v>
      </c>
      <c r="G11" s="139">
        <v>1</v>
      </c>
      <c r="H11" s="139">
        <v>0</v>
      </c>
      <c r="I11" s="48">
        <v>7158</v>
      </c>
      <c r="J11" s="67">
        <v>5.4794310822603609E-2</v>
      </c>
    </row>
    <row r="12" spans="2:10" x14ac:dyDescent="0.2">
      <c r="B12" s="59" t="s">
        <v>142</v>
      </c>
      <c r="C12" s="139">
        <v>6043</v>
      </c>
      <c r="D12" s="139">
        <v>36</v>
      </c>
      <c r="E12" s="139">
        <v>0</v>
      </c>
      <c r="F12" s="139">
        <v>1</v>
      </c>
      <c r="G12" s="139">
        <v>0</v>
      </c>
      <c r="H12" s="139">
        <v>0</v>
      </c>
      <c r="I12" s="48">
        <v>6080</v>
      </c>
      <c r="J12" s="67">
        <v>4.6542247806849672E-2</v>
      </c>
    </row>
    <row r="13" spans="2:10" x14ac:dyDescent="0.2">
      <c r="B13" s="59" t="s">
        <v>147</v>
      </c>
      <c r="C13" s="139">
        <v>6241</v>
      </c>
      <c r="D13" s="139">
        <v>3</v>
      </c>
      <c r="E13" s="139">
        <v>3</v>
      </c>
      <c r="F13" s="139">
        <v>0</v>
      </c>
      <c r="G13" s="139">
        <v>0</v>
      </c>
      <c r="H13" s="139">
        <v>0</v>
      </c>
      <c r="I13" s="48">
        <v>6247</v>
      </c>
      <c r="J13" s="67">
        <v>4.782062862654439E-2</v>
      </c>
    </row>
    <row r="14" spans="2:10" x14ac:dyDescent="0.2">
      <c r="B14" s="59" t="s">
        <v>10</v>
      </c>
      <c r="C14" s="139">
        <v>4302</v>
      </c>
      <c r="D14" s="139">
        <v>0</v>
      </c>
      <c r="E14" s="139">
        <v>2</v>
      </c>
      <c r="F14" s="139">
        <v>3</v>
      </c>
      <c r="G14" s="139">
        <v>1</v>
      </c>
      <c r="H14" s="139">
        <v>1</v>
      </c>
      <c r="I14" s="48">
        <v>4309</v>
      </c>
      <c r="J14" s="67">
        <v>3.2985287138111101E-2</v>
      </c>
    </row>
    <row r="15" spans="2:10" x14ac:dyDescent="0.2">
      <c r="B15" s="59" t="s">
        <v>146</v>
      </c>
      <c r="C15" s="139">
        <v>3621</v>
      </c>
      <c r="D15" s="139">
        <v>22</v>
      </c>
      <c r="E15" s="139">
        <v>5</v>
      </c>
      <c r="F15" s="139">
        <v>3</v>
      </c>
      <c r="G15" s="139">
        <v>3</v>
      </c>
      <c r="H15" s="139">
        <v>0</v>
      </c>
      <c r="I15" s="48">
        <v>3654</v>
      </c>
      <c r="J15" s="67">
        <v>2.7971278533919196E-2</v>
      </c>
    </row>
    <row r="16" spans="2:10" x14ac:dyDescent="0.2">
      <c r="B16" s="59" t="s">
        <v>143</v>
      </c>
      <c r="C16" s="139">
        <v>3654</v>
      </c>
      <c r="D16" s="139">
        <v>0</v>
      </c>
      <c r="E16" s="139">
        <v>0</v>
      </c>
      <c r="F16" s="139">
        <v>0</v>
      </c>
      <c r="G16" s="139">
        <v>0</v>
      </c>
      <c r="H16" s="139">
        <v>0</v>
      </c>
      <c r="I16" s="48">
        <v>3654</v>
      </c>
      <c r="J16" s="67">
        <v>2.7971278533919196E-2</v>
      </c>
    </row>
    <row r="17" spans="1:10" x14ac:dyDescent="0.2">
      <c r="B17" s="59" t="s">
        <v>144</v>
      </c>
      <c r="C17" s="139">
        <v>1920</v>
      </c>
      <c r="D17" s="139">
        <v>1</v>
      </c>
      <c r="E17" s="139">
        <v>1</v>
      </c>
      <c r="F17" s="139">
        <v>1</v>
      </c>
      <c r="G17" s="139">
        <v>0</v>
      </c>
      <c r="H17" s="139">
        <v>0</v>
      </c>
      <c r="I17" s="48">
        <v>1923</v>
      </c>
      <c r="J17" s="67">
        <v>1.4720516863909855E-2</v>
      </c>
    </row>
    <row r="18" spans="1:10" x14ac:dyDescent="0.2">
      <c r="B18" s="59" t="s">
        <v>141</v>
      </c>
      <c r="C18" s="139">
        <v>2875</v>
      </c>
      <c r="D18" s="139">
        <v>34</v>
      </c>
      <c r="E18" s="139">
        <v>8</v>
      </c>
      <c r="F18" s="139">
        <v>7</v>
      </c>
      <c r="G18" s="139">
        <v>13</v>
      </c>
      <c r="H18" s="139">
        <v>6</v>
      </c>
      <c r="I18" s="48">
        <v>2943</v>
      </c>
      <c r="J18" s="67">
        <v>2.2528591331506347E-2</v>
      </c>
    </row>
    <row r="19" spans="1:10" x14ac:dyDescent="0.2">
      <c r="B19" s="59" t="s">
        <v>145</v>
      </c>
      <c r="C19" s="139">
        <v>3132</v>
      </c>
      <c r="D19" s="139">
        <v>16</v>
      </c>
      <c r="E19" s="139">
        <v>7</v>
      </c>
      <c r="F19" s="139">
        <v>0</v>
      </c>
      <c r="G19" s="139">
        <v>4</v>
      </c>
      <c r="H19" s="139">
        <v>0</v>
      </c>
      <c r="I19" s="48">
        <v>3159</v>
      </c>
      <c r="J19" s="67">
        <v>2.4182065924644426E-2</v>
      </c>
    </row>
    <row r="20" spans="1:10" x14ac:dyDescent="0.2">
      <c r="B20" s="59" t="s">
        <v>148</v>
      </c>
      <c r="C20" s="139">
        <v>97</v>
      </c>
      <c r="D20" s="139">
        <v>0</v>
      </c>
      <c r="E20" s="139">
        <v>0</v>
      </c>
      <c r="F20" s="139">
        <v>0</v>
      </c>
      <c r="G20" s="139">
        <v>0</v>
      </c>
      <c r="H20" s="139">
        <v>0</v>
      </c>
      <c r="I20" s="48">
        <v>97</v>
      </c>
      <c r="J20" s="67">
        <v>7.4253257191848985E-4</v>
      </c>
    </row>
    <row r="21" spans="1:10" x14ac:dyDescent="0.2">
      <c r="B21" s="32" t="s">
        <v>2</v>
      </c>
      <c r="C21" s="170">
        <v>126759</v>
      </c>
      <c r="D21" s="170">
        <v>1273</v>
      </c>
      <c r="E21" s="170">
        <v>211</v>
      </c>
      <c r="F21" s="170">
        <v>713</v>
      </c>
      <c r="G21" s="170">
        <v>1219</v>
      </c>
      <c r="H21" s="170">
        <v>459</v>
      </c>
      <c r="I21" s="170">
        <v>130634</v>
      </c>
      <c r="J21" s="64">
        <v>1</v>
      </c>
    </row>
    <row r="22" spans="1:10" x14ac:dyDescent="0.2">
      <c r="A22" s="100" t="s">
        <v>278</v>
      </c>
      <c r="B22" s="99" t="s">
        <v>299</v>
      </c>
      <c r="C22" s="104"/>
      <c r="D22" s="104"/>
      <c r="E22" s="104"/>
      <c r="F22" s="104"/>
      <c r="G22" s="104"/>
      <c r="H22" s="104"/>
      <c r="I22" s="104"/>
      <c r="J22" s="103"/>
    </row>
    <row r="23" spans="1:10" x14ac:dyDescent="0.2">
      <c r="A23" s="98" t="s">
        <v>277</v>
      </c>
      <c r="B23" s="99" t="s">
        <v>376</v>
      </c>
      <c r="C23" s="104"/>
      <c r="D23" s="104"/>
      <c r="E23" s="104"/>
      <c r="F23" s="104"/>
      <c r="G23" s="104"/>
      <c r="H23" s="104"/>
      <c r="I23" s="104"/>
      <c r="J23" s="103"/>
    </row>
    <row r="24" spans="1:10" x14ac:dyDescent="0.2">
      <c r="A24" s="98" t="s">
        <v>272</v>
      </c>
      <c r="B24" s="99" t="s">
        <v>44</v>
      </c>
      <c r="C24" s="104"/>
      <c r="D24" s="104"/>
      <c r="E24" s="104"/>
      <c r="F24" s="104"/>
      <c r="G24" s="104"/>
      <c r="H24" s="104"/>
      <c r="I24" s="104"/>
      <c r="J24" s="103"/>
    </row>
    <row r="25" spans="1:10" x14ac:dyDescent="0.2">
      <c r="B25" s="101"/>
      <c r="C25" s="104"/>
      <c r="D25" s="104"/>
      <c r="E25" s="104"/>
      <c r="F25" s="104"/>
      <c r="G25" s="104"/>
      <c r="H25" s="104"/>
      <c r="I25" s="104"/>
      <c r="J25" s="103"/>
    </row>
    <row r="28" spans="1:10" x14ac:dyDescent="0.2">
      <c r="B28" s="231" t="s">
        <v>156</v>
      </c>
      <c r="C28" s="231"/>
      <c r="D28" s="231"/>
      <c r="E28" s="231"/>
      <c r="F28" s="231"/>
      <c r="G28" s="231"/>
      <c r="H28" s="231"/>
      <c r="I28" s="231"/>
      <c r="J28" s="231"/>
    </row>
    <row r="29" spans="1:10" x14ac:dyDescent="0.2">
      <c r="B29" s="231" t="s">
        <v>157</v>
      </c>
      <c r="C29" s="231"/>
      <c r="D29" s="231"/>
      <c r="E29" s="231"/>
      <c r="F29" s="231"/>
      <c r="G29" s="231"/>
      <c r="H29" s="231"/>
      <c r="I29" s="231"/>
      <c r="J29" s="231"/>
    </row>
    <row r="30" spans="1:10" x14ac:dyDescent="0.2">
      <c r="B30" s="230" t="s">
        <v>308</v>
      </c>
      <c r="C30" s="230"/>
      <c r="D30" s="230"/>
      <c r="E30" s="230"/>
      <c r="F30" s="230"/>
      <c r="G30" s="230"/>
      <c r="H30" s="230"/>
      <c r="I30" s="230"/>
      <c r="J30" s="230"/>
    </row>
    <row r="48" spans="4:4" x14ac:dyDescent="0.2">
      <c r="D48" s="98" t="s">
        <v>299</v>
      </c>
    </row>
    <row r="49" spans="4:4" x14ac:dyDescent="0.2">
      <c r="D49" s="98" t="s">
        <v>44</v>
      </c>
    </row>
  </sheetData>
  <mergeCells count="7">
    <mergeCell ref="B30:J30"/>
    <mergeCell ref="B4:J4"/>
    <mergeCell ref="B5:J5"/>
    <mergeCell ref="B6:J6"/>
    <mergeCell ref="B2:J2"/>
    <mergeCell ref="B28:J28"/>
    <mergeCell ref="B29:J29"/>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K51"/>
  <sheetViews>
    <sheetView showGridLines="0" workbookViewId="0">
      <selection activeCell="B6" sqref="B6:J6"/>
    </sheetView>
  </sheetViews>
  <sheetFormatPr baseColWidth="10" defaultColWidth="8.7109375" defaultRowHeight="12.75" x14ac:dyDescent="0.2"/>
  <cols>
    <col min="1" max="1" width="7.42578125" style="38" customWidth="1"/>
    <col min="2" max="2" width="8.140625" style="38" bestFit="1" customWidth="1"/>
    <col min="3" max="3" width="9.5703125" style="38" customWidth="1"/>
    <col min="4" max="6" width="10.42578125" style="38" bestFit="1" customWidth="1"/>
    <col min="7" max="7" width="9.140625" style="38" bestFit="1" customWidth="1"/>
    <col min="8" max="8" width="7.85546875" style="38" bestFit="1" customWidth="1"/>
    <col min="9" max="9" width="10" style="38" customWidth="1"/>
    <col min="10" max="10" width="14" style="38" customWidth="1"/>
    <col min="11" max="11" width="12.7109375" style="38" bestFit="1" customWidth="1"/>
    <col min="12" max="16384" width="8.7109375" style="38"/>
  </cols>
  <sheetData>
    <row r="3" spans="2:11" ht="47.25" customHeight="1" x14ac:dyDescent="0.2">
      <c r="B3" s="238" t="s">
        <v>426</v>
      </c>
      <c r="C3" s="238"/>
      <c r="D3" s="238"/>
      <c r="E3" s="238"/>
      <c r="F3" s="238"/>
      <c r="G3" s="238"/>
      <c r="H3" s="238"/>
      <c r="I3" s="238"/>
      <c r="J3" s="238"/>
      <c r="K3" s="238"/>
    </row>
    <row r="5" spans="2:11" x14ac:dyDescent="0.2">
      <c r="B5" s="231" t="s">
        <v>158</v>
      </c>
      <c r="C5" s="231"/>
      <c r="D5" s="231"/>
      <c r="E5" s="231"/>
      <c r="F5" s="231"/>
      <c r="G5" s="231"/>
      <c r="H5" s="231"/>
      <c r="I5" s="231"/>
      <c r="J5" s="231"/>
      <c r="K5" s="50"/>
    </row>
    <row r="6" spans="2:11" x14ac:dyDescent="0.2">
      <c r="B6" s="231" t="s">
        <v>159</v>
      </c>
      <c r="C6" s="231"/>
      <c r="D6" s="231"/>
      <c r="E6" s="231"/>
      <c r="F6" s="231"/>
      <c r="G6" s="231"/>
      <c r="H6" s="231"/>
      <c r="I6" s="231"/>
      <c r="J6" s="231"/>
      <c r="K6" s="50"/>
    </row>
    <row r="7" spans="2:11" x14ac:dyDescent="0.2">
      <c r="B7" s="232" t="s">
        <v>317</v>
      </c>
      <c r="C7" s="232"/>
      <c r="D7" s="232"/>
      <c r="E7" s="232"/>
      <c r="F7" s="232"/>
      <c r="G7" s="232"/>
      <c r="H7" s="232"/>
      <c r="I7" s="232"/>
      <c r="J7" s="232"/>
      <c r="K7" s="43"/>
    </row>
    <row r="8" spans="2:11" ht="5.25" customHeight="1" x14ac:dyDescent="0.2"/>
    <row r="9" spans="2:11" x14ac:dyDescent="0.2">
      <c r="B9" s="32" t="s">
        <v>135</v>
      </c>
      <c r="C9" s="32" t="s">
        <v>375</v>
      </c>
      <c r="D9" s="32">
        <v>2020</v>
      </c>
      <c r="E9" s="32">
        <v>2021</v>
      </c>
      <c r="F9" s="32">
        <v>2022</v>
      </c>
      <c r="G9" s="32">
        <v>2023</v>
      </c>
      <c r="H9" s="32">
        <v>2024</v>
      </c>
      <c r="I9" s="32" t="s">
        <v>2</v>
      </c>
      <c r="J9" s="32" t="s">
        <v>136</v>
      </c>
    </row>
    <row r="10" spans="2:11" x14ac:dyDescent="0.2">
      <c r="B10" s="31" t="s">
        <v>138</v>
      </c>
      <c r="C10" s="66">
        <v>160546</v>
      </c>
      <c r="D10" s="66">
        <v>7489</v>
      </c>
      <c r="E10" s="66">
        <v>4240</v>
      </c>
      <c r="F10" s="66">
        <v>6431</v>
      </c>
      <c r="G10" s="66">
        <v>9151</v>
      </c>
      <c r="H10" s="66">
        <v>2660</v>
      </c>
      <c r="I10" s="66">
        <v>190517</v>
      </c>
      <c r="J10" s="62">
        <v>0.28098567764600735</v>
      </c>
    </row>
    <row r="11" spans="2:11" x14ac:dyDescent="0.2">
      <c r="B11" s="31" t="s">
        <v>137</v>
      </c>
      <c r="C11" s="171">
        <v>124925</v>
      </c>
      <c r="D11" s="171">
        <v>3890</v>
      </c>
      <c r="E11" s="171">
        <v>1934</v>
      </c>
      <c r="F11" s="171">
        <v>3108</v>
      </c>
      <c r="G11" s="171">
        <v>4270</v>
      </c>
      <c r="H11" s="171">
        <v>1087</v>
      </c>
      <c r="I11" s="171">
        <v>139214</v>
      </c>
      <c r="J11" s="62">
        <v>0.20532099564769163</v>
      </c>
    </row>
    <row r="12" spans="2:11" x14ac:dyDescent="0.2">
      <c r="B12" s="31" t="s">
        <v>141</v>
      </c>
      <c r="C12" s="66">
        <v>103217</v>
      </c>
      <c r="D12" s="66">
        <v>3291</v>
      </c>
      <c r="E12" s="66">
        <v>2418</v>
      </c>
      <c r="F12" s="66">
        <v>3164</v>
      </c>
      <c r="G12" s="66">
        <v>3883</v>
      </c>
      <c r="H12" s="66">
        <v>919</v>
      </c>
      <c r="I12" s="66">
        <v>116892</v>
      </c>
      <c r="J12" s="62">
        <v>0.17239919708685886</v>
      </c>
    </row>
    <row r="13" spans="2:11" x14ac:dyDescent="0.2">
      <c r="B13" s="31" t="s">
        <v>140</v>
      </c>
      <c r="C13" s="66">
        <v>63975</v>
      </c>
      <c r="D13" s="66">
        <v>1450</v>
      </c>
      <c r="E13" s="66">
        <v>779</v>
      </c>
      <c r="F13" s="66">
        <v>1304</v>
      </c>
      <c r="G13" s="66">
        <v>2056</v>
      </c>
      <c r="H13" s="66">
        <v>592</v>
      </c>
      <c r="I13" s="66">
        <v>70156</v>
      </c>
      <c r="J13" s="62">
        <v>0.10347019531555342</v>
      </c>
    </row>
    <row r="14" spans="2:11" x14ac:dyDescent="0.2">
      <c r="B14" s="31" t="s">
        <v>139</v>
      </c>
      <c r="C14" s="66">
        <v>56426</v>
      </c>
      <c r="D14" s="66">
        <v>1203</v>
      </c>
      <c r="E14" s="66">
        <v>587</v>
      </c>
      <c r="F14" s="66">
        <v>940</v>
      </c>
      <c r="G14" s="66">
        <v>1113</v>
      </c>
      <c r="H14" s="66">
        <v>261</v>
      </c>
      <c r="I14" s="66">
        <v>60530</v>
      </c>
      <c r="J14" s="62">
        <v>8.9273204322516231E-2</v>
      </c>
    </row>
    <row r="15" spans="2:11" x14ac:dyDescent="0.2">
      <c r="B15" s="31" t="s">
        <v>142</v>
      </c>
      <c r="C15" s="171">
        <v>32813</v>
      </c>
      <c r="D15" s="171">
        <v>76</v>
      </c>
      <c r="E15" s="171">
        <v>56</v>
      </c>
      <c r="F15" s="171">
        <v>92</v>
      </c>
      <c r="G15" s="171">
        <v>126</v>
      </c>
      <c r="H15" s="171">
        <v>27</v>
      </c>
      <c r="I15" s="171">
        <v>33190</v>
      </c>
      <c r="J15" s="62">
        <v>4.8950564207241261E-2</v>
      </c>
    </row>
    <row r="16" spans="2:11" x14ac:dyDescent="0.2">
      <c r="B16" s="31" t="s">
        <v>145</v>
      </c>
      <c r="C16" s="66">
        <v>22272</v>
      </c>
      <c r="D16" s="66">
        <v>766</v>
      </c>
      <c r="E16" s="66">
        <v>252</v>
      </c>
      <c r="F16" s="66">
        <v>582</v>
      </c>
      <c r="G16" s="66">
        <v>795</v>
      </c>
      <c r="H16" s="66">
        <v>295</v>
      </c>
      <c r="I16" s="66">
        <v>24962</v>
      </c>
      <c r="J16" s="62">
        <v>3.6815425843361144E-2</v>
      </c>
    </row>
    <row r="17" spans="1:11" x14ac:dyDescent="0.2">
      <c r="B17" s="31" t="s">
        <v>143</v>
      </c>
      <c r="C17" s="66">
        <v>21092</v>
      </c>
      <c r="D17" s="66">
        <v>21</v>
      </c>
      <c r="E17" s="66">
        <v>2</v>
      </c>
      <c r="F17" s="66">
        <v>38</v>
      </c>
      <c r="G17" s="66">
        <v>43</v>
      </c>
      <c r="H17" s="66">
        <v>13</v>
      </c>
      <c r="I17" s="66">
        <v>21209</v>
      </c>
      <c r="J17" s="62">
        <v>3.1280280695130461E-2</v>
      </c>
    </row>
    <row r="18" spans="1:11" x14ac:dyDescent="0.2">
      <c r="B18" s="31" t="s">
        <v>10</v>
      </c>
      <c r="C18" s="171">
        <v>7559</v>
      </c>
      <c r="D18" s="171">
        <v>497</v>
      </c>
      <c r="E18" s="171">
        <v>174</v>
      </c>
      <c r="F18" s="171">
        <v>490</v>
      </c>
      <c r="G18" s="171">
        <v>655</v>
      </c>
      <c r="H18" s="171">
        <v>135</v>
      </c>
      <c r="I18" s="171">
        <v>9510</v>
      </c>
      <c r="J18" s="62">
        <v>1.4025907370017006E-2</v>
      </c>
    </row>
    <row r="19" spans="1:11" x14ac:dyDescent="0.2">
      <c r="B19" s="31" t="s">
        <v>144</v>
      </c>
      <c r="C19" s="66">
        <v>6209</v>
      </c>
      <c r="D19" s="66">
        <v>28</v>
      </c>
      <c r="E19" s="66">
        <v>17</v>
      </c>
      <c r="F19" s="66">
        <v>3</v>
      </c>
      <c r="G19" s="66">
        <v>9</v>
      </c>
      <c r="H19" s="66">
        <v>10</v>
      </c>
      <c r="I19" s="66">
        <v>6276</v>
      </c>
      <c r="J19" s="62">
        <v>9.2562139489197389E-3</v>
      </c>
    </row>
    <row r="20" spans="1:11" x14ac:dyDescent="0.2">
      <c r="B20" s="31" t="s">
        <v>146</v>
      </c>
      <c r="C20" s="66">
        <v>3721</v>
      </c>
      <c r="D20" s="66">
        <v>3</v>
      </c>
      <c r="E20" s="66">
        <v>15</v>
      </c>
      <c r="F20" s="66">
        <v>62</v>
      </c>
      <c r="G20" s="66">
        <v>30</v>
      </c>
      <c r="H20" s="66">
        <v>6</v>
      </c>
      <c r="I20" s="66">
        <v>3837</v>
      </c>
      <c r="J20" s="62">
        <v>5.6590332890384069E-3</v>
      </c>
    </row>
    <row r="21" spans="1:11" x14ac:dyDescent="0.2">
      <c r="B21" s="31" t="s">
        <v>147</v>
      </c>
      <c r="C21" s="66">
        <v>952</v>
      </c>
      <c r="D21" s="66">
        <v>34</v>
      </c>
      <c r="E21" s="66">
        <v>19</v>
      </c>
      <c r="F21" s="66">
        <v>97</v>
      </c>
      <c r="G21" s="66">
        <v>47</v>
      </c>
      <c r="H21" s="66">
        <v>17</v>
      </c>
      <c r="I21" s="66">
        <v>1166</v>
      </c>
      <c r="J21" s="62">
        <v>1.7196853831167012E-3</v>
      </c>
    </row>
    <row r="22" spans="1:11" x14ac:dyDescent="0.2">
      <c r="B22" s="31" t="s">
        <v>148</v>
      </c>
      <c r="C22" s="66">
        <v>485</v>
      </c>
      <c r="D22" s="66">
        <v>19</v>
      </c>
      <c r="E22" s="66">
        <v>20</v>
      </c>
      <c r="F22" s="66">
        <v>46</v>
      </c>
      <c r="G22" s="66">
        <v>2</v>
      </c>
      <c r="H22" s="66">
        <v>0</v>
      </c>
      <c r="I22" s="66">
        <v>572</v>
      </c>
      <c r="J22" s="62">
        <v>8.4361924454781569E-4</v>
      </c>
    </row>
    <row r="23" spans="1:11" x14ac:dyDescent="0.2">
      <c r="B23" s="63" t="s">
        <v>2</v>
      </c>
      <c r="C23" s="37">
        <v>604192</v>
      </c>
      <c r="D23" s="37">
        <v>18767</v>
      </c>
      <c r="E23" s="37">
        <v>10513</v>
      </c>
      <c r="F23" s="37">
        <v>16357</v>
      </c>
      <c r="G23" s="37">
        <v>22180</v>
      </c>
      <c r="H23" s="37">
        <v>6022</v>
      </c>
      <c r="I23" s="37">
        <v>678031</v>
      </c>
      <c r="J23" s="64">
        <v>1</v>
      </c>
    </row>
    <row r="24" spans="1:11" x14ac:dyDescent="0.2">
      <c r="A24" s="100" t="s">
        <v>279</v>
      </c>
      <c r="B24" s="99" t="s">
        <v>299</v>
      </c>
      <c r="C24" s="104"/>
      <c r="D24" s="104"/>
      <c r="E24" s="104"/>
      <c r="F24" s="104"/>
      <c r="G24" s="104"/>
      <c r="H24" s="104"/>
      <c r="I24" s="104"/>
      <c r="J24" s="103"/>
    </row>
    <row r="25" spans="1:11" x14ac:dyDescent="0.2">
      <c r="A25" s="98"/>
      <c r="B25" s="99" t="s">
        <v>377</v>
      </c>
      <c r="E25" s="104"/>
      <c r="F25" s="104"/>
      <c r="G25" s="104"/>
      <c r="H25" s="104"/>
      <c r="I25" s="104"/>
      <c r="J25" s="103"/>
    </row>
    <row r="26" spans="1:11" x14ac:dyDescent="0.2">
      <c r="A26" s="98" t="s">
        <v>272</v>
      </c>
      <c r="B26" s="99" t="s">
        <v>44</v>
      </c>
      <c r="C26" s="104"/>
      <c r="D26" s="104"/>
      <c r="E26" s="104"/>
      <c r="F26" s="104"/>
      <c r="G26" s="104"/>
      <c r="H26" s="104"/>
      <c r="I26" s="104"/>
      <c r="J26" s="103"/>
    </row>
    <row r="27" spans="1:11" x14ac:dyDescent="0.2">
      <c r="B27" s="101"/>
      <c r="C27" s="104"/>
      <c r="D27" s="104"/>
      <c r="E27" s="104"/>
      <c r="F27" s="104"/>
      <c r="G27" s="104"/>
      <c r="H27" s="104"/>
      <c r="I27" s="104"/>
      <c r="J27" s="103"/>
    </row>
    <row r="28" spans="1:11" x14ac:dyDescent="0.2">
      <c r="B28" s="43"/>
    </row>
    <row r="30" spans="1:11" x14ac:dyDescent="0.2">
      <c r="B30" s="231" t="s">
        <v>154</v>
      </c>
      <c r="C30" s="231"/>
      <c r="D30" s="231"/>
      <c r="E30" s="231"/>
      <c r="F30" s="231"/>
      <c r="G30" s="231"/>
      <c r="H30" s="231"/>
      <c r="I30" s="231"/>
      <c r="J30" s="231"/>
      <c r="K30" s="50"/>
    </row>
    <row r="31" spans="1:11" x14ac:dyDescent="0.2">
      <c r="B31" s="231" t="s">
        <v>155</v>
      </c>
      <c r="C31" s="231"/>
      <c r="D31" s="231"/>
      <c r="E31" s="231"/>
      <c r="F31" s="231"/>
      <c r="G31" s="231"/>
      <c r="H31" s="231"/>
      <c r="I31" s="231"/>
      <c r="J31" s="231"/>
      <c r="K31" s="50"/>
    </row>
    <row r="32" spans="1:11" x14ac:dyDescent="0.2">
      <c r="B32" s="232" t="s">
        <v>308</v>
      </c>
      <c r="C32" s="232"/>
      <c r="D32" s="232"/>
      <c r="E32" s="232"/>
      <c r="F32" s="232"/>
      <c r="G32" s="232"/>
      <c r="H32" s="232"/>
      <c r="I32" s="232"/>
      <c r="J32" s="232"/>
      <c r="K32" s="43"/>
    </row>
    <row r="48" spans="4:4" x14ac:dyDescent="0.2">
      <c r="D48" s="43"/>
    </row>
    <row r="49" spans="4:4" x14ac:dyDescent="0.2">
      <c r="D49" s="43"/>
    </row>
    <row r="50" spans="4:4" x14ac:dyDescent="0.2">
      <c r="D50" s="98" t="s">
        <v>299</v>
      </c>
    </row>
    <row r="51" spans="4:4" x14ac:dyDescent="0.2">
      <c r="D51" s="98" t="s">
        <v>44</v>
      </c>
    </row>
  </sheetData>
  <mergeCells count="7">
    <mergeCell ref="B31:J31"/>
    <mergeCell ref="B32:J32"/>
    <mergeCell ref="B3:K3"/>
    <mergeCell ref="B5:J5"/>
    <mergeCell ref="B6:J6"/>
    <mergeCell ref="B7:J7"/>
    <mergeCell ref="B30:J30"/>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J52"/>
  <sheetViews>
    <sheetView showGridLines="0" workbookViewId="0">
      <selection activeCell="I26" sqref="I26"/>
    </sheetView>
  </sheetViews>
  <sheetFormatPr baseColWidth="10" defaultColWidth="8.7109375" defaultRowHeight="12.75" x14ac:dyDescent="0.2"/>
  <cols>
    <col min="1" max="1" width="6.7109375" style="38" customWidth="1"/>
    <col min="2" max="2" width="8.7109375" style="38"/>
    <col min="3" max="3" width="9.5703125" style="38" customWidth="1"/>
    <col min="4" max="7" width="9" style="38" bestFit="1" customWidth="1"/>
    <col min="8" max="8" width="7.85546875" style="38" bestFit="1" customWidth="1"/>
    <col min="9" max="9" width="10.28515625" style="38" customWidth="1"/>
    <col min="10" max="10" width="13.5703125" style="38" customWidth="1"/>
    <col min="11" max="16384" width="8.7109375" style="38"/>
  </cols>
  <sheetData>
    <row r="2" spans="2:10" ht="50.25" customHeight="1" x14ac:dyDescent="0.2">
      <c r="B2" s="238" t="s">
        <v>378</v>
      </c>
      <c r="C2" s="238"/>
      <c r="D2" s="238"/>
      <c r="E2" s="238"/>
      <c r="F2" s="238"/>
      <c r="G2" s="238"/>
      <c r="H2" s="238"/>
      <c r="I2" s="238"/>
      <c r="J2" s="238"/>
    </row>
    <row r="3" spans="2:10" ht="10.5" customHeight="1" x14ac:dyDescent="0.2"/>
    <row r="4" spans="2:10" x14ac:dyDescent="0.2">
      <c r="B4" s="231" t="s">
        <v>160</v>
      </c>
      <c r="C4" s="231"/>
      <c r="D4" s="231"/>
      <c r="E4" s="231"/>
      <c r="F4" s="231"/>
      <c r="G4" s="231"/>
      <c r="H4" s="231"/>
      <c r="I4" s="231"/>
      <c r="J4" s="231"/>
    </row>
    <row r="5" spans="2:10" x14ac:dyDescent="0.2">
      <c r="B5" s="231" t="s">
        <v>161</v>
      </c>
      <c r="C5" s="231"/>
      <c r="D5" s="231"/>
      <c r="E5" s="231"/>
      <c r="F5" s="231"/>
      <c r="G5" s="231"/>
      <c r="H5" s="231"/>
      <c r="I5" s="231"/>
      <c r="J5" s="231"/>
    </row>
    <row r="6" spans="2:10" x14ac:dyDescent="0.2">
      <c r="B6" s="232" t="s">
        <v>317</v>
      </c>
      <c r="C6" s="232"/>
      <c r="D6" s="232"/>
      <c r="E6" s="232"/>
      <c r="F6" s="232"/>
      <c r="G6" s="232"/>
      <c r="H6" s="232"/>
      <c r="I6" s="232"/>
      <c r="J6" s="232"/>
    </row>
    <row r="7" spans="2:10" ht="0.75" customHeight="1" x14ac:dyDescent="0.2"/>
    <row r="8" spans="2:10" x14ac:dyDescent="0.2">
      <c r="B8" s="32" t="s">
        <v>135</v>
      </c>
      <c r="C8" s="32" t="s">
        <v>375</v>
      </c>
      <c r="D8" s="32">
        <v>2020</v>
      </c>
      <c r="E8" s="32">
        <v>2021</v>
      </c>
      <c r="F8" s="32">
        <v>2022</v>
      </c>
      <c r="G8" s="32">
        <v>2023</v>
      </c>
      <c r="H8" s="32">
        <v>2024</v>
      </c>
      <c r="I8" s="74" t="s">
        <v>2</v>
      </c>
      <c r="J8" s="60" t="s">
        <v>136</v>
      </c>
    </row>
    <row r="9" spans="2:10" x14ac:dyDescent="0.2">
      <c r="B9" s="31" t="s">
        <v>138</v>
      </c>
      <c r="C9" s="172">
        <v>213940</v>
      </c>
      <c r="D9" s="172">
        <v>8162</v>
      </c>
      <c r="E9" s="172">
        <v>3922</v>
      </c>
      <c r="F9" s="172">
        <v>9467</v>
      </c>
      <c r="G9" s="172">
        <v>12909</v>
      </c>
      <c r="H9" s="172">
        <v>3803</v>
      </c>
      <c r="I9" s="172">
        <v>252203</v>
      </c>
      <c r="J9" s="62">
        <v>0.48401261258149142</v>
      </c>
    </row>
    <row r="10" spans="2:10" x14ac:dyDescent="0.2">
      <c r="B10" s="31" t="s">
        <v>140</v>
      </c>
      <c r="C10" s="172">
        <v>78124</v>
      </c>
      <c r="D10" s="172">
        <v>473</v>
      </c>
      <c r="E10" s="172">
        <v>143</v>
      </c>
      <c r="F10" s="172">
        <v>658</v>
      </c>
      <c r="G10" s="172">
        <v>565</v>
      </c>
      <c r="H10" s="172">
        <v>75</v>
      </c>
      <c r="I10" s="172">
        <v>80038</v>
      </c>
      <c r="J10" s="62">
        <v>0.15360404708031788</v>
      </c>
    </row>
    <row r="11" spans="2:10" x14ac:dyDescent="0.2">
      <c r="B11" s="31" t="s">
        <v>139</v>
      </c>
      <c r="C11" s="172">
        <v>60778</v>
      </c>
      <c r="D11" s="172">
        <v>125</v>
      </c>
      <c r="E11" s="172">
        <v>88</v>
      </c>
      <c r="F11" s="172">
        <v>129</v>
      </c>
      <c r="G11" s="172">
        <v>149</v>
      </c>
      <c r="H11" s="172">
        <v>24</v>
      </c>
      <c r="I11" s="172">
        <v>61293</v>
      </c>
      <c r="J11" s="62">
        <v>0.11762978657255209</v>
      </c>
    </row>
    <row r="12" spans="2:10" x14ac:dyDescent="0.2">
      <c r="B12" s="31" t="s">
        <v>137</v>
      </c>
      <c r="C12" s="172">
        <v>29339</v>
      </c>
      <c r="D12" s="172">
        <v>598</v>
      </c>
      <c r="E12" s="172">
        <v>204</v>
      </c>
      <c r="F12" s="172">
        <v>851</v>
      </c>
      <c r="G12" s="172">
        <v>840</v>
      </c>
      <c r="H12" s="172">
        <v>299</v>
      </c>
      <c r="I12" s="172">
        <v>32131</v>
      </c>
      <c r="J12" s="62">
        <v>6.1663855128035357E-2</v>
      </c>
    </row>
    <row r="13" spans="2:10" x14ac:dyDescent="0.2">
      <c r="B13" s="31" t="s">
        <v>142</v>
      </c>
      <c r="C13" s="172">
        <v>22577</v>
      </c>
      <c r="D13" s="172">
        <v>37</v>
      </c>
      <c r="E13" s="172">
        <v>51</v>
      </c>
      <c r="F13" s="172">
        <v>36</v>
      </c>
      <c r="G13" s="172">
        <v>18</v>
      </c>
      <c r="H13" s="172">
        <v>1</v>
      </c>
      <c r="I13" s="172">
        <v>22720</v>
      </c>
      <c r="J13" s="62">
        <v>4.3602838022749474E-2</v>
      </c>
    </row>
    <row r="14" spans="2:10" x14ac:dyDescent="0.2">
      <c r="B14" s="31" t="s">
        <v>141</v>
      </c>
      <c r="C14" s="172">
        <v>22935</v>
      </c>
      <c r="D14" s="172">
        <v>502</v>
      </c>
      <c r="E14" s="172">
        <v>214</v>
      </c>
      <c r="F14" s="172">
        <v>672</v>
      </c>
      <c r="G14" s="172">
        <v>601</v>
      </c>
      <c r="H14" s="172">
        <v>123</v>
      </c>
      <c r="I14" s="172">
        <v>25047</v>
      </c>
      <c r="J14" s="62">
        <v>4.806867446988583E-2</v>
      </c>
    </row>
    <row r="15" spans="2:10" x14ac:dyDescent="0.2">
      <c r="B15" s="31" t="s">
        <v>147</v>
      </c>
      <c r="C15" s="172">
        <v>10324</v>
      </c>
      <c r="D15" s="172">
        <v>10</v>
      </c>
      <c r="E15" s="172">
        <v>3</v>
      </c>
      <c r="F15" s="172">
        <v>8</v>
      </c>
      <c r="G15" s="172">
        <v>20</v>
      </c>
      <c r="H15" s="172">
        <v>1</v>
      </c>
      <c r="I15" s="172">
        <v>10366</v>
      </c>
      <c r="J15" s="62">
        <v>1.9893794847879447E-2</v>
      </c>
    </row>
    <row r="16" spans="2:10" x14ac:dyDescent="0.2">
      <c r="B16" s="31" t="s">
        <v>10</v>
      </c>
      <c r="C16" s="172">
        <v>9710</v>
      </c>
      <c r="D16" s="172">
        <v>163</v>
      </c>
      <c r="E16" s="172">
        <v>21</v>
      </c>
      <c r="F16" s="172">
        <v>297</v>
      </c>
      <c r="G16" s="172">
        <v>181</v>
      </c>
      <c r="H16" s="172">
        <v>114</v>
      </c>
      <c r="I16" s="172">
        <v>10486</v>
      </c>
      <c r="J16" s="62">
        <v>2.0124091527577069E-2</v>
      </c>
    </row>
    <row r="17" spans="1:10" x14ac:dyDescent="0.2">
      <c r="B17" s="31" t="s">
        <v>146</v>
      </c>
      <c r="C17" s="172">
        <v>7815</v>
      </c>
      <c r="D17" s="172">
        <v>6</v>
      </c>
      <c r="E17" s="172">
        <v>0</v>
      </c>
      <c r="F17" s="172">
        <v>3</v>
      </c>
      <c r="G17" s="172">
        <v>1</v>
      </c>
      <c r="H17" s="172">
        <v>0</v>
      </c>
      <c r="I17" s="172">
        <v>7825</v>
      </c>
      <c r="J17" s="62">
        <v>1.5017262655282334E-2</v>
      </c>
    </row>
    <row r="18" spans="1:10" x14ac:dyDescent="0.2">
      <c r="B18" s="31" t="s">
        <v>145</v>
      </c>
      <c r="C18" s="172">
        <v>6087</v>
      </c>
      <c r="D18" s="172">
        <v>177</v>
      </c>
      <c r="E18" s="172">
        <v>32</v>
      </c>
      <c r="F18" s="172">
        <v>501</v>
      </c>
      <c r="G18" s="172">
        <v>543</v>
      </c>
      <c r="H18" s="172">
        <v>42</v>
      </c>
      <c r="I18" s="172">
        <v>7382</v>
      </c>
      <c r="J18" s="62">
        <v>1.4167084079398618E-2</v>
      </c>
    </row>
    <row r="19" spans="1:10" x14ac:dyDescent="0.2">
      <c r="B19" s="31" t="s">
        <v>143</v>
      </c>
      <c r="C19" s="172">
        <v>5643</v>
      </c>
      <c r="D19" s="172">
        <v>4</v>
      </c>
      <c r="E19" s="172">
        <v>0</v>
      </c>
      <c r="F19" s="172">
        <v>0</v>
      </c>
      <c r="G19" s="172">
        <v>0</v>
      </c>
      <c r="H19" s="172">
        <v>0</v>
      </c>
      <c r="I19" s="172">
        <v>5647</v>
      </c>
      <c r="J19" s="62">
        <v>1.0837377918770522E-2</v>
      </c>
    </row>
    <row r="20" spans="1:10" x14ac:dyDescent="0.2">
      <c r="B20" s="31" t="s">
        <v>379</v>
      </c>
      <c r="C20" s="172">
        <v>4145</v>
      </c>
      <c r="D20" s="172">
        <v>10</v>
      </c>
      <c r="E20" s="172">
        <v>20</v>
      </c>
      <c r="F20" s="172">
        <v>4</v>
      </c>
      <c r="G20" s="172">
        <v>0</v>
      </c>
      <c r="H20" s="172">
        <v>0</v>
      </c>
      <c r="I20" s="172">
        <v>4179</v>
      </c>
      <c r="J20" s="62">
        <v>8.0200818704696322E-3</v>
      </c>
    </row>
    <row r="21" spans="1:10" x14ac:dyDescent="0.2">
      <c r="B21" s="31" t="s">
        <v>148</v>
      </c>
      <c r="C21" s="173">
        <v>1747</v>
      </c>
      <c r="D21" s="173">
        <v>0</v>
      </c>
      <c r="E21" s="173">
        <v>0</v>
      </c>
      <c r="F21" s="173">
        <v>3</v>
      </c>
      <c r="G21" s="173">
        <v>0</v>
      </c>
      <c r="H21" s="173">
        <v>0</v>
      </c>
      <c r="I21" s="173">
        <v>1750</v>
      </c>
      <c r="J21" s="62">
        <v>3.3584932455902983E-3</v>
      </c>
    </row>
    <row r="22" spans="1:10" x14ac:dyDescent="0.2">
      <c r="B22" s="63" t="s">
        <v>2</v>
      </c>
      <c r="C22" s="174">
        <v>473164</v>
      </c>
      <c r="D22" s="174">
        <v>10267</v>
      </c>
      <c r="E22" s="174">
        <v>4698</v>
      </c>
      <c r="F22" s="174">
        <v>12629</v>
      </c>
      <c r="G22" s="174">
        <v>15827</v>
      </c>
      <c r="H22" s="174">
        <v>4482</v>
      </c>
      <c r="I22" s="174">
        <v>521067</v>
      </c>
      <c r="J22" s="64">
        <v>1</v>
      </c>
    </row>
    <row r="23" spans="1:10" x14ac:dyDescent="0.2">
      <c r="A23" s="100" t="s">
        <v>280</v>
      </c>
      <c r="B23" s="99" t="s">
        <v>299</v>
      </c>
      <c r="C23" s="102"/>
      <c r="D23" s="102"/>
      <c r="E23" s="102"/>
      <c r="F23" s="102"/>
      <c r="G23" s="102"/>
      <c r="H23" s="102"/>
      <c r="I23" s="102"/>
      <c r="J23" s="103"/>
    </row>
    <row r="24" spans="1:10" x14ac:dyDescent="0.2">
      <c r="A24" s="98" t="s">
        <v>277</v>
      </c>
      <c r="B24" s="99" t="s">
        <v>380</v>
      </c>
      <c r="C24" s="102"/>
      <c r="D24" s="102"/>
      <c r="E24" s="102"/>
      <c r="F24" s="102"/>
      <c r="G24" s="102"/>
      <c r="H24" s="102"/>
      <c r="I24" s="102"/>
      <c r="J24" s="103"/>
    </row>
    <row r="25" spans="1:10" x14ac:dyDescent="0.2">
      <c r="A25" s="98" t="s">
        <v>272</v>
      </c>
      <c r="B25" s="99" t="s">
        <v>44</v>
      </c>
      <c r="C25" s="102"/>
      <c r="D25" s="102"/>
      <c r="E25" s="102"/>
      <c r="F25" s="102"/>
      <c r="G25" s="102"/>
      <c r="H25" s="102"/>
      <c r="I25" s="102"/>
      <c r="J25" s="103"/>
    </row>
    <row r="26" spans="1:10" x14ac:dyDescent="0.2">
      <c r="B26" s="99"/>
      <c r="C26" s="102"/>
      <c r="D26" s="102"/>
      <c r="E26" s="102"/>
      <c r="F26" s="102"/>
      <c r="G26" s="102"/>
      <c r="H26" s="102"/>
      <c r="I26" s="102"/>
      <c r="J26" s="103"/>
    </row>
    <row r="27" spans="1:10" x14ac:dyDescent="0.2">
      <c r="B27" s="101"/>
      <c r="C27" s="102"/>
      <c r="D27" s="102"/>
      <c r="E27" s="102"/>
      <c r="F27" s="102"/>
      <c r="G27" s="102"/>
      <c r="H27" s="102"/>
      <c r="I27" s="102"/>
      <c r="J27" s="103"/>
    </row>
    <row r="28" spans="1:10" x14ac:dyDescent="0.2">
      <c r="B28" s="43"/>
    </row>
    <row r="31" spans="1:10" x14ac:dyDescent="0.2">
      <c r="B31" s="231" t="s">
        <v>162</v>
      </c>
      <c r="C31" s="231"/>
      <c r="D31" s="231"/>
      <c r="E31" s="231"/>
      <c r="F31" s="231"/>
      <c r="G31" s="231"/>
      <c r="H31" s="231"/>
      <c r="I31" s="231"/>
      <c r="J31" s="231"/>
    </row>
    <row r="32" spans="1:10" x14ac:dyDescent="0.2">
      <c r="B32" s="231" t="s">
        <v>163</v>
      </c>
      <c r="C32" s="231"/>
      <c r="D32" s="231"/>
      <c r="E32" s="231"/>
      <c r="F32" s="231"/>
      <c r="G32" s="231"/>
      <c r="H32" s="231"/>
      <c r="I32" s="231"/>
      <c r="J32" s="231"/>
    </row>
    <row r="33" spans="2:10" x14ac:dyDescent="0.2">
      <c r="B33" s="232" t="s">
        <v>308</v>
      </c>
      <c r="C33" s="232"/>
      <c r="D33" s="232"/>
      <c r="E33" s="232"/>
      <c r="F33" s="232"/>
      <c r="G33" s="232"/>
      <c r="H33" s="232"/>
      <c r="I33" s="232"/>
      <c r="J33" s="232"/>
    </row>
    <row r="51" spans="4:4" x14ac:dyDescent="0.2">
      <c r="D51" s="99" t="s">
        <v>299</v>
      </c>
    </row>
    <row r="52" spans="4:4" x14ac:dyDescent="0.2">
      <c r="D52" s="98" t="s">
        <v>44</v>
      </c>
    </row>
  </sheetData>
  <mergeCells count="7">
    <mergeCell ref="B33:J33"/>
    <mergeCell ref="B2:J2"/>
    <mergeCell ref="B4:J4"/>
    <mergeCell ref="B5:J5"/>
    <mergeCell ref="B6:J6"/>
    <mergeCell ref="B31:J31"/>
    <mergeCell ref="B32:J3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4"/>
  <sheetViews>
    <sheetView showGridLines="0" zoomScale="80" zoomScaleNormal="80" workbookViewId="0">
      <selection activeCell="A5" sqref="A5"/>
    </sheetView>
  </sheetViews>
  <sheetFormatPr baseColWidth="10" defaultColWidth="8.7109375" defaultRowHeight="14.25" x14ac:dyDescent="0.2"/>
  <cols>
    <col min="1" max="1" width="8.7109375" style="95"/>
    <col min="2" max="16384" width="8.7109375" style="46"/>
  </cols>
  <sheetData>
    <row r="2" spans="1:5" ht="19.5" x14ac:dyDescent="0.25">
      <c r="A2" s="84" t="s">
        <v>212</v>
      </c>
    </row>
    <row r="3" spans="1:5" ht="15.75" x14ac:dyDescent="0.2">
      <c r="A3" s="85"/>
      <c r="B3" s="86"/>
      <c r="C3" s="86"/>
    </row>
    <row r="4" spans="1:5" ht="15.75" x14ac:dyDescent="0.2">
      <c r="A4" s="87" t="s">
        <v>290</v>
      </c>
      <c r="B4" s="86"/>
      <c r="C4" s="86"/>
    </row>
    <row r="5" spans="1:5" ht="15.75" x14ac:dyDescent="0.2">
      <c r="A5" s="85"/>
      <c r="B5" s="86"/>
      <c r="C5" s="88"/>
    </row>
    <row r="6" spans="1:5" ht="15.75" x14ac:dyDescent="0.2">
      <c r="A6" s="89" t="s">
        <v>213</v>
      </c>
      <c r="B6" s="86"/>
      <c r="C6" s="90"/>
    </row>
    <row r="7" spans="1:5" ht="18" x14ac:dyDescent="0.25">
      <c r="A7" s="91"/>
      <c r="B7" s="81"/>
      <c r="C7" s="92"/>
      <c r="D7" s="93"/>
      <c r="E7" s="93"/>
    </row>
    <row r="8" spans="1:5" x14ac:dyDescent="0.2">
      <c r="A8" s="94" t="s">
        <v>199</v>
      </c>
      <c r="C8" s="93"/>
      <c r="D8" s="93"/>
      <c r="E8" s="93"/>
    </row>
    <row r="9" spans="1:5" x14ac:dyDescent="0.2">
      <c r="C9" s="96"/>
      <c r="D9" s="96"/>
    </row>
    <row r="10" spans="1:5" x14ac:dyDescent="0.2">
      <c r="A10" s="94" t="s">
        <v>214</v>
      </c>
      <c r="C10" s="96"/>
      <c r="D10" s="96"/>
      <c r="E10" s="96"/>
    </row>
    <row r="11" spans="1:5" x14ac:dyDescent="0.2">
      <c r="C11" s="96"/>
      <c r="D11" s="96"/>
      <c r="E11" s="96"/>
    </row>
    <row r="12" spans="1:5" x14ac:dyDescent="0.2">
      <c r="A12" s="94" t="s">
        <v>215</v>
      </c>
      <c r="C12" s="96"/>
      <c r="D12" s="96"/>
      <c r="E12" s="96"/>
    </row>
    <row r="13" spans="1:5" x14ac:dyDescent="0.2">
      <c r="C13" s="96"/>
      <c r="D13" s="96"/>
      <c r="E13" s="96"/>
    </row>
    <row r="14" spans="1:5" x14ac:dyDescent="0.2">
      <c r="A14" s="94" t="s">
        <v>218</v>
      </c>
      <c r="C14" s="96"/>
      <c r="D14" s="96"/>
      <c r="E14" s="96"/>
    </row>
    <row r="15" spans="1:5" x14ac:dyDescent="0.2">
      <c r="C15" s="96"/>
      <c r="D15" s="96"/>
      <c r="E15" s="96"/>
    </row>
    <row r="16" spans="1:5" x14ac:dyDescent="0.2">
      <c r="A16" s="94" t="s">
        <v>219</v>
      </c>
      <c r="C16" s="96"/>
      <c r="D16" s="96"/>
      <c r="E16" s="96"/>
    </row>
    <row r="17" spans="1:5" x14ac:dyDescent="0.2">
      <c r="C17" s="96"/>
      <c r="D17" s="96"/>
      <c r="E17" s="96"/>
    </row>
    <row r="18" spans="1:5" x14ac:dyDescent="0.2">
      <c r="A18" s="94" t="s">
        <v>220</v>
      </c>
      <c r="C18" s="96"/>
      <c r="D18" s="96"/>
      <c r="E18" s="96"/>
    </row>
    <row r="19" spans="1:5" x14ac:dyDescent="0.2">
      <c r="C19" s="96"/>
      <c r="D19" s="96"/>
      <c r="E19" s="96"/>
    </row>
    <row r="20" spans="1:5" x14ac:dyDescent="0.2">
      <c r="A20" s="94" t="s">
        <v>221</v>
      </c>
      <c r="C20" s="93"/>
      <c r="D20" s="93"/>
    </row>
    <row r="21" spans="1:5" x14ac:dyDescent="0.2">
      <c r="C21" s="93"/>
      <c r="D21" s="93"/>
    </row>
    <row r="22" spans="1:5" x14ac:dyDescent="0.2">
      <c r="A22" s="94" t="s">
        <v>222</v>
      </c>
      <c r="C22" s="51"/>
    </row>
    <row r="24" spans="1:5" x14ac:dyDescent="0.2">
      <c r="A24" s="94" t="s">
        <v>223</v>
      </c>
    </row>
    <row r="26" spans="1:5" x14ac:dyDescent="0.2">
      <c r="A26" s="94" t="s">
        <v>224</v>
      </c>
    </row>
    <row r="27" spans="1:5" x14ac:dyDescent="0.2">
      <c r="A27" s="94"/>
    </row>
    <row r="28" spans="1:5" x14ac:dyDescent="0.2">
      <c r="A28" s="94" t="s">
        <v>217</v>
      </c>
    </row>
    <row r="30" spans="1:5" ht="15.75" x14ac:dyDescent="0.2">
      <c r="A30" s="89" t="s">
        <v>216</v>
      </c>
      <c r="B30" s="86"/>
    </row>
    <row r="31" spans="1:5" ht="15.75" x14ac:dyDescent="0.2">
      <c r="A31" s="85"/>
      <c r="B31" s="86"/>
    </row>
    <row r="32" spans="1:5" ht="15.75" x14ac:dyDescent="0.2">
      <c r="A32" s="89" t="s">
        <v>236</v>
      </c>
      <c r="B32" s="86"/>
    </row>
    <row r="33" spans="1:2" ht="15.75" x14ac:dyDescent="0.2">
      <c r="A33" s="85"/>
      <c r="B33" s="86"/>
    </row>
    <row r="34" spans="1:2" ht="15.75" x14ac:dyDescent="0.2">
      <c r="A34" s="89" t="s">
        <v>237</v>
      </c>
    </row>
  </sheetData>
  <hyperlinks>
    <hyperlink ref="A4" location="Introducción!A1" display="Introducción" xr:uid="{00000000-0004-0000-0200-000000000000}"/>
    <hyperlink ref="A6" location="'2.1'!A1" display="'2.1'!A1" xr:uid="{00000000-0004-0000-0200-000001000000}"/>
    <hyperlink ref="A8" location="'2.1'!A1" display="'2.1'!A1" xr:uid="{00000000-0004-0000-0200-000002000000}"/>
    <hyperlink ref="A10" location="'2.2'!A1" display="'2.2 Parque vehicular por tipo de vehículo" xr:uid="{00000000-0004-0000-0200-000003000000}"/>
    <hyperlink ref="A12" location="'2.3'!A1" display="'2.3 Parque vehicular según domicilio fiscal del contribuyente" xr:uid="{00000000-0004-0000-0200-000004000000}"/>
    <hyperlink ref="A14" location="'2.4'!A1" display="'2.4'!A1" xr:uid="{00000000-0004-0000-0200-000005000000}"/>
    <hyperlink ref="A16" location="'2.5'!A1" display="'2.5 Parque vehicular según género y provincia" xr:uid="{00000000-0004-0000-0200-000006000000}"/>
    <hyperlink ref="A18" location="'2.6'!A1" display="'2.6 Parque vehicular según la edad del propietario" xr:uid="{00000000-0004-0000-0200-000007000000}"/>
    <hyperlink ref="A20" location="'2.7'!A1" display="'2.7 Cantidad de vehículos de nuevo ingreso" xr:uid="{00000000-0004-0000-0200-000008000000}"/>
    <hyperlink ref="A22" location="'2.8'!A1" display="'2.8'!A1" xr:uid="{00000000-0004-0000-0200-000009000000}"/>
    <hyperlink ref="A24" location="'2.9'!A1" display="'2.9 Vehículos según origen y marca" xr:uid="{00000000-0004-0000-0200-00000A000000}"/>
    <hyperlink ref="A26" location="'2.10'!A1" display="'2.10'!A1" xr:uid="{00000000-0004-0000-0200-00000B000000}"/>
    <hyperlink ref="A30" location="'3.0 - 4.1'!A1" display="'3.0 Cantidad de traspasos" xr:uid="{00000000-0004-0000-0200-00000C000000}"/>
    <hyperlink ref="A28" location="'2.11.1'!A1" display="'2.11.1'!A1" xr:uid="{00000000-0004-0000-0200-00000D000000}"/>
    <hyperlink ref="A32" location="'3.0 - 4.1'!A1" display="'4.0" xr:uid="{00000000-0004-0000-0200-00000E000000}"/>
    <hyperlink ref="A34" location="'Serie Histórica'!A1" display="'5.0 Serie Histórica" xr:uid="{00000000-0004-0000-0200-00000F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H43"/>
  <sheetViews>
    <sheetView showGridLines="0" workbookViewId="0">
      <selection activeCell="A9" sqref="A9"/>
    </sheetView>
  </sheetViews>
  <sheetFormatPr baseColWidth="10" defaultColWidth="8.7109375" defaultRowHeight="12.75" x14ac:dyDescent="0.2"/>
  <cols>
    <col min="1" max="1" width="8.7109375" style="38"/>
    <col min="2" max="2" width="30.42578125" style="38" customWidth="1"/>
    <col min="3" max="3" width="13" style="38" customWidth="1"/>
    <col min="4" max="4" width="11.7109375" style="38" customWidth="1"/>
    <col min="5" max="5" width="11" style="38" customWidth="1"/>
    <col min="6" max="6" width="10.28515625" style="38" customWidth="1"/>
    <col min="7" max="8" width="10.7109375" style="38" customWidth="1"/>
    <col min="9" max="16384" width="8.7109375" style="38"/>
  </cols>
  <sheetData>
    <row r="2" spans="1:8" x14ac:dyDescent="0.2">
      <c r="B2" s="55" t="s">
        <v>259</v>
      </c>
    </row>
    <row r="3" spans="1:8" x14ac:dyDescent="0.2">
      <c r="B3" s="56"/>
    </row>
    <row r="4" spans="1:8" ht="51" customHeight="1" x14ac:dyDescent="0.2">
      <c r="B4" s="238" t="s">
        <v>381</v>
      </c>
      <c r="C4" s="238"/>
      <c r="D4" s="238"/>
      <c r="E4" s="238"/>
      <c r="F4" s="238"/>
      <c r="G4" s="238"/>
      <c r="H4" s="238"/>
    </row>
    <row r="6" spans="1:8" ht="15" customHeight="1" x14ac:dyDescent="0.2">
      <c r="A6" s="231" t="s">
        <v>164</v>
      </c>
      <c r="B6" s="231"/>
      <c r="C6" s="231"/>
      <c r="D6" s="231"/>
      <c r="E6" s="231"/>
      <c r="F6" s="231"/>
      <c r="G6" s="231"/>
      <c r="H6" s="231"/>
    </row>
    <row r="7" spans="1:8" ht="15" customHeight="1" x14ac:dyDescent="0.2">
      <c r="A7" s="231" t="s">
        <v>165</v>
      </c>
      <c r="B7" s="231"/>
      <c r="C7" s="231"/>
      <c r="D7" s="231"/>
      <c r="E7" s="231"/>
      <c r="F7" s="231"/>
      <c r="G7" s="231"/>
      <c r="H7" s="231"/>
    </row>
    <row r="8" spans="1:8" ht="15" customHeight="1" x14ac:dyDescent="0.2">
      <c r="A8" s="232" t="s">
        <v>393</v>
      </c>
      <c r="B8" s="232"/>
      <c r="C8" s="232"/>
      <c r="D8" s="232"/>
      <c r="E8" s="232"/>
      <c r="F8" s="232"/>
      <c r="G8" s="232"/>
      <c r="H8" s="232"/>
    </row>
    <row r="9" spans="1:8" ht="1.5" customHeight="1" x14ac:dyDescent="0.2"/>
    <row r="10" spans="1:8" ht="16.5" customHeight="1" x14ac:dyDescent="0.3">
      <c r="C10" s="175" t="s">
        <v>166</v>
      </c>
      <c r="D10" s="176" t="s">
        <v>167</v>
      </c>
      <c r="E10" s="177" t="s">
        <v>168</v>
      </c>
    </row>
    <row r="11" spans="1:8" ht="15" x14ac:dyDescent="0.3">
      <c r="C11" s="178">
        <v>2014</v>
      </c>
      <c r="D11" s="179">
        <v>138844</v>
      </c>
      <c r="E11" s="180" t="s">
        <v>169</v>
      </c>
    </row>
    <row r="12" spans="1:8" ht="15" x14ac:dyDescent="0.3">
      <c r="C12" s="178">
        <v>2015</v>
      </c>
      <c r="D12" s="179">
        <v>145224</v>
      </c>
      <c r="E12" s="181">
        <v>4.595085131514498E-2</v>
      </c>
    </row>
    <row r="13" spans="1:8" ht="15" x14ac:dyDescent="0.3">
      <c r="C13" s="178">
        <v>2016</v>
      </c>
      <c r="D13" s="179">
        <v>147974</v>
      </c>
      <c r="E13" s="181">
        <v>1.8936263978405865E-2</v>
      </c>
    </row>
    <row r="14" spans="1:8" ht="15" x14ac:dyDescent="0.3">
      <c r="C14" s="178">
        <v>2017</v>
      </c>
      <c r="D14" s="179">
        <v>140202</v>
      </c>
      <c r="E14" s="181">
        <v>-5.2522740481435903E-2</v>
      </c>
    </row>
    <row r="15" spans="1:8" ht="15" x14ac:dyDescent="0.3">
      <c r="C15" s="182">
        <v>2018</v>
      </c>
      <c r="D15" s="183">
        <v>159718</v>
      </c>
      <c r="E15" s="181">
        <v>0.13919915550420114</v>
      </c>
    </row>
    <row r="16" spans="1:8" ht="15" x14ac:dyDescent="0.3">
      <c r="C16" s="182">
        <v>2019</v>
      </c>
      <c r="D16" s="183">
        <v>160842</v>
      </c>
      <c r="E16" s="181">
        <v>7.0374034235338723E-3</v>
      </c>
    </row>
    <row r="17" spans="2:8" ht="15" x14ac:dyDescent="0.3">
      <c r="C17" s="182">
        <v>2020</v>
      </c>
      <c r="D17" s="179">
        <v>119846</v>
      </c>
      <c r="E17" s="184">
        <v>-0.25488367466209072</v>
      </c>
    </row>
    <row r="18" spans="2:8" ht="15" x14ac:dyDescent="0.3">
      <c r="C18" s="182">
        <v>2021</v>
      </c>
      <c r="D18" s="179">
        <v>209716</v>
      </c>
      <c r="E18" s="184">
        <v>0.74987901139796076</v>
      </c>
    </row>
    <row r="19" spans="2:8" ht="15" x14ac:dyDescent="0.3">
      <c r="B19" s="40"/>
      <c r="C19" s="182">
        <v>2022</v>
      </c>
      <c r="D19" s="179">
        <v>213302</v>
      </c>
      <c r="E19" s="184">
        <v>1.7099315264452963E-2</v>
      </c>
    </row>
    <row r="20" spans="2:8" ht="15.75" thickBot="1" x14ac:dyDescent="0.35">
      <c r="B20" s="40"/>
      <c r="C20" s="185">
        <v>2023</v>
      </c>
      <c r="D20" s="186">
        <v>203982</v>
      </c>
      <c r="E20" s="187">
        <v>-4.3693917544139316E-2</v>
      </c>
    </row>
    <row r="21" spans="2:8" x14ac:dyDescent="0.2">
      <c r="B21" s="40"/>
      <c r="C21" s="100" t="s">
        <v>382</v>
      </c>
    </row>
    <row r="22" spans="2:8" x14ac:dyDescent="0.2">
      <c r="B22" s="40"/>
      <c r="C22" s="100" t="s">
        <v>235</v>
      </c>
    </row>
    <row r="23" spans="2:8" x14ac:dyDescent="0.2">
      <c r="B23" s="40"/>
      <c r="C23" s="100" t="s">
        <v>383</v>
      </c>
    </row>
    <row r="24" spans="2:8" x14ac:dyDescent="0.2">
      <c r="B24" s="40"/>
      <c r="C24" s="100"/>
    </row>
    <row r="25" spans="2:8" x14ac:dyDescent="0.2">
      <c r="B25" s="55" t="s">
        <v>260</v>
      </c>
    </row>
    <row r="26" spans="2:8" ht="102" customHeight="1" x14ac:dyDescent="0.2">
      <c r="B26" s="238" t="s">
        <v>384</v>
      </c>
      <c r="C26" s="238"/>
      <c r="D26" s="238"/>
      <c r="E26" s="238"/>
      <c r="F26" s="238"/>
      <c r="G26" s="238"/>
      <c r="H26" s="238"/>
    </row>
    <row r="27" spans="2:8" x14ac:dyDescent="0.2">
      <c r="B27" s="231" t="s">
        <v>170</v>
      </c>
      <c r="C27" s="231"/>
      <c r="D27" s="231"/>
      <c r="E27" s="231"/>
      <c r="F27" s="231"/>
      <c r="G27" s="231"/>
      <c r="H27" s="50"/>
    </row>
    <row r="28" spans="2:8" x14ac:dyDescent="0.2">
      <c r="B28" s="231" t="s">
        <v>171</v>
      </c>
      <c r="C28" s="231"/>
      <c r="D28" s="231"/>
      <c r="E28" s="231"/>
      <c r="F28" s="231"/>
      <c r="G28" s="231"/>
      <c r="H28" s="50"/>
    </row>
    <row r="29" spans="2:8" x14ac:dyDescent="0.2">
      <c r="B29" s="232" t="s">
        <v>385</v>
      </c>
      <c r="C29" s="232"/>
      <c r="D29" s="232"/>
      <c r="E29" s="232"/>
      <c r="F29" s="232"/>
      <c r="G29" s="232"/>
      <c r="H29" s="43"/>
    </row>
    <row r="31" spans="2:8" ht="15.75" customHeight="1" x14ac:dyDescent="0.2">
      <c r="B31" s="274" t="s">
        <v>172</v>
      </c>
      <c r="C31" s="275" t="s">
        <v>166</v>
      </c>
      <c r="D31" s="276"/>
      <c r="E31" s="276"/>
      <c r="F31" s="276"/>
      <c r="G31" s="276"/>
      <c r="H31" s="276"/>
    </row>
    <row r="32" spans="2:8" x14ac:dyDescent="0.2">
      <c r="B32" s="274"/>
      <c r="C32" s="201">
        <v>2018</v>
      </c>
      <c r="D32" s="202">
        <v>2019</v>
      </c>
      <c r="E32" s="202">
        <v>2020</v>
      </c>
      <c r="F32" s="203">
        <v>2021</v>
      </c>
      <c r="G32" s="203">
        <v>2022</v>
      </c>
      <c r="H32" s="203">
        <v>2023</v>
      </c>
    </row>
    <row r="33" spans="2:8" x14ac:dyDescent="0.2">
      <c r="B33" s="52" t="s">
        <v>173</v>
      </c>
      <c r="C33" s="204">
        <v>9668295330.5499992</v>
      </c>
      <c r="D33" s="204">
        <v>11441976815.99</v>
      </c>
      <c r="E33" s="204">
        <v>8882357655.2600002</v>
      </c>
      <c r="F33" s="204">
        <v>15188178205.1</v>
      </c>
      <c r="G33" s="204">
        <v>17058781457.15</v>
      </c>
      <c r="H33" s="205">
        <v>19334401794.779999</v>
      </c>
    </row>
    <row r="34" spans="2:8" x14ac:dyDescent="0.2">
      <c r="B34" s="52" t="s">
        <v>174</v>
      </c>
      <c r="C34" s="206">
        <v>2221786862.6100001</v>
      </c>
      <c r="D34" s="206">
        <v>3287158510.3800001</v>
      </c>
      <c r="E34" s="206">
        <v>1088043956.8599999</v>
      </c>
      <c r="F34" s="206">
        <v>2830946159.1500001</v>
      </c>
      <c r="G34" s="206">
        <v>2950180157.54</v>
      </c>
      <c r="H34" s="207">
        <v>2691162866.8899999</v>
      </c>
    </row>
    <row r="35" spans="2:8" ht="15.75" x14ac:dyDescent="0.2">
      <c r="B35" s="52" t="s">
        <v>386</v>
      </c>
      <c r="C35" s="204">
        <v>710823024.04999995</v>
      </c>
      <c r="D35" s="204">
        <v>834529303.28999996</v>
      </c>
      <c r="E35" s="204">
        <v>629132375.14999998</v>
      </c>
      <c r="F35" s="204">
        <v>1101811459.03</v>
      </c>
      <c r="G35" s="204">
        <v>1208949949.22</v>
      </c>
      <c r="H35" s="205">
        <v>1401742637.6700001</v>
      </c>
    </row>
    <row r="36" spans="2:8" x14ac:dyDescent="0.2">
      <c r="B36" s="52" t="s">
        <v>175</v>
      </c>
      <c r="C36" s="204">
        <v>89594420</v>
      </c>
      <c r="D36" s="204">
        <v>119755820</v>
      </c>
      <c r="E36" s="204">
        <v>104877000</v>
      </c>
      <c r="F36" s="204">
        <v>164112900</v>
      </c>
      <c r="G36" s="204">
        <v>76300325.700000003</v>
      </c>
      <c r="H36" s="205">
        <v>77728550</v>
      </c>
    </row>
    <row r="37" spans="2:8" x14ac:dyDescent="0.2">
      <c r="B37" s="52" t="s">
        <v>176</v>
      </c>
      <c r="C37" s="206">
        <v>48981750</v>
      </c>
      <c r="D37" s="206">
        <v>54587200</v>
      </c>
      <c r="E37" s="206">
        <v>37512800</v>
      </c>
      <c r="F37" s="206">
        <v>62699550</v>
      </c>
      <c r="G37" s="206">
        <v>65171650</v>
      </c>
      <c r="H37" s="208">
        <v>61714600</v>
      </c>
    </row>
    <row r="38" spans="2:8" ht="15.75" x14ac:dyDescent="0.2">
      <c r="B38" s="53" t="s">
        <v>387</v>
      </c>
      <c r="C38" s="206">
        <v>1847142</v>
      </c>
      <c r="D38" s="206">
        <v>1835664</v>
      </c>
      <c r="E38" s="206">
        <v>677916</v>
      </c>
      <c r="F38" s="206">
        <v>784470</v>
      </c>
      <c r="G38" s="206">
        <v>850242</v>
      </c>
      <c r="H38" s="205">
        <v>630528</v>
      </c>
    </row>
    <row r="39" spans="2:8" x14ac:dyDescent="0.2">
      <c r="B39" s="209" t="s">
        <v>2</v>
      </c>
      <c r="C39" s="210">
        <f>SUM(C32:C38)</f>
        <v>12741330547.209999</v>
      </c>
      <c r="D39" s="210">
        <f t="shared" ref="D39:G39" si="0">SUM(D32:D38)</f>
        <v>15739845332.66</v>
      </c>
      <c r="E39" s="210">
        <f t="shared" si="0"/>
        <v>10742603723.27</v>
      </c>
      <c r="F39" s="210">
        <f t="shared" si="0"/>
        <v>19348534764.279999</v>
      </c>
      <c r="G39" s="210">
        <f t="shared" si="0"/>
        <v>21360235803.610001</v>
      </c>
      <c r="H39" s="210">
        <v>23567380977.339996</v>
      </c>
    </row>
    <row r="40" spans="2:8" x14ac:dyDescent="0.2">
      <c r="B40" s="100" t="s">
        <v>299</v>
      </c>
      <c r="C40" s="59"/>
    </row>
    <row r="41" spans="2:8" x14ac:dyDescent="0.2">
      <c r="B41" s="100" t="s">
        <v>388</v>
      </c>
      <c r="C41" s="59"/>
    </row>
    <row r="42" spans="2:8" x14ac:dyDescent="0.2">
      <c r="B42" s="100" t="s">
        <v>389</v>
      </c>
    </row>
    <row r="43" spans="2:8" x14ac:dyDescent="0.2">
      <c r="B43" s="100" t="s">
        <v>44</v>
      </c>
    </row>
  </sheetData>
  <mergeCells count="10">
    <mergeCell ref="B31:B32"/>
    <mergeCell ref="A8:H8"/>
    <mergeCell ref="B4:H4"/>
    <mergeCell ref="B26:H26"/>
    <mergeCell ref="A6:H6"/>
    <mergeCell ref="A7:H7"/>
    <mergeCell ref="B27:G27"/>
    <mergeCell ref="B28:G28"/>
    <mergeCell ref="B29:G29"/>
    <mergeCell ref="C31:H3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3:I19"/>
  <sheetViews>
    <sheetView showGridLines="0" workbookViewId="0">
      <selection activeCell="D20" sqref="D20"/>
    </sheetView>
  </sheetViews>
  <sheetFormatPr baseColWidth="10" defaultColWidth="8.7109375" defaultRowHeight="12.75" x14ac:dyDescent="0.2"/>
  <cols>
    <col min="1" max="3" width="8.7109375" style="38"/>
    <col min="4" max="4" width="34.5703125" style="38" customWidth="1"/>
    <col min="5" max="5" width="14.42578125" style="38" customWidth="1"/>
    <col min="6" max="6" width="15.42578125" style="38" customWidth="1"/>
    <col min="7" max="7" width="8.7109375" style="38"/>
    <col min="8" max="8" width="12.42578125" style="38" customWidth="1"/>
    <col min="9" max="16384" width="8.7109375" style="38"/>
  </cols>
  <sheetData>
    <row r="3" spans="2:9" ht="67.5" customHeight="1" x14ac:dyDescent="0.2">
      <c r="B3" s="238" t="s">
        <v>390</v>
      </c>
      <c r="C3" s="238"/>
      <c r="D3" s="238"/>
      <c r="E3" s="238"/>
      <c r="F3" s="238"/>
      <c r="G3" s="238"/>
      <c r="H3" s="238"/>
      <c r="I3" s="49"/>
    </row>
    <row r="4" spans="2:9" x14ac:dyDescent="0.2">
      <c r="B4" s="78"/>
      <c r="C4" s="78"/>
      <c r="D4" s="78"/>
      <c r="E4" s="78"/>
      <c r="F4" s="78"/>
      <c r="G4" s="78"/>
      <c r="H4" s="78"/>
      <c r="I4" s="49"/>
    </row>
    <row r="5" spans="2:9" x14ac:dyDescent="0.2">
      <c r="C5" s="50"/>
      <c r="D5" s="231" t="s">
        <v>177</v>
      </c>
      <c r="E5" s="231"/>
      <c r="F5" s="231"/>
      <c r="G5" s="50"/>
      <c r="H5" s="50"/>
      <c r="I5" s="50"/>
    </row>
    <row r="6" spans="2:9" x14ac:dyDescent="0.2">
      <c r="C6" s="277" t="s">
        <v>178</v>
      </c>
      <c r="D6" s="277"/>
      <c r="E6" s="277"/>
      <c r="F6" s="277"/>
      <c r="G6" s="277"/>
      <c r="H6" s="50"/>
      <c r="I6" s="50"/>
    </row>
    <row r="7" spans="2:9" x14ac:dyDescent="0.2">
      <c r="D7" s="231" t="s">
        <v>179</v>
      </c>
      <c r="E7" s="231"/>
      <c r="F7" s="231"/>
      <c r="G7" s="50"/>
      <c r="H7" s="50"/>
      <c r="I7" s="50"/>
    </row>
    <row r="8" spans="2:9" x14ac:dyDescent="0.2">
      <c r="D8" s="232" t="s">
        <v>391</v>
      </c>
      <c r="E8" s="232"/>
      <c r="F8" s="232"/>
      <c r="G8" s="43"/>
      <c r="H8" s="43"/>
      <c r="I8" s="43"/>
    </row>
    <row r="9" spans="2:9" ht="2.25" customHeight="1" x14ac:dyDescent="0.2"/>
    <row r="10" spans="2:9" x14ac:dyDescent="0.2">
      <c r="D10" s="54" t="s">
        <v>180</v>
      </c>
      <c r="E10" s="54" t="s">
        <v>181</v>
      </c>
      <c r="F10" s="54" t="s">
        <v>182</v>
      </c>
    </row>
    <row r="11" spans="2:9" x14ac:dyDescent="0.2">
      <c r="D11" s="52" t="s">
        <v>173</v>
      </c>
      <c r="E11" s="205">
        <v>19334401794.779999</v>
      </c>
      <c r="F11" s="62">
        <v>0.82038822274609124</v>
      </c>
    </row>
    <row r="12" spans="2:9" x14ac:dyDescent="0.2">
      <c r="D12" s="52" t="s">
        <v>174</v>
      </c>
      <c r="E12" s="207">
        <v>2691162866.8899999</v>
      </c>
      <c r="F12" s="62">
        <v>0.1141901541574581</v>
      </c>
    </row>
    <row r="13" spans="2:9" x14ac:dyDescent="0.2">
      <c r="D13" s="52" t="s">
        <v>167</v>
      </c>
      <c r="E13" s="205">
        <v>1401742637.6700001</v>
      </c>
      <c r="F13" s="62">
        <v>5.9478082822090994E-2</v>
      </c>
    </row>
    <row r="14" spans="2:9" x14ac:dyDescent="0.2">
      <c r="D14" s="53" t="s">
        <v>183</v>
      </c>
      <c r="E14" s="208">
        <v>77728550</v>
      </c>
      <c r="F14" s="62">
        <v>3.2981411924700452E-3</v>
      </c>
    </row>
    <row r="15" spans="2:9" x14ac:dyDescent="0.2">
      <c r="D15" s="52" t="s">
        <v>175</v>
      </c>
      <c r="E15" s="205">
        <v>61714600</v>
      </c>
      <c r="F15" s="62">
        <v>2.6186448150237185E-3</v>
      </c>
    </row>
    <row r="16" spans="2:9" x14ac:dyDescent="0.2">
      <c r="D16" s="52" t="s">
        <v>176</v>
      </c>
      <c r="E16" s="205">
        <v>630528</v>
      </c>
      <c r="F16" s="62">
        <v>2.675426686598107E-5</v>
      </c>
    </row>
    <row r="17" spans="4:6" x14ac:dyDescent="0.2">
      <c r="D17" s="54" t="s">
        <v>2</v>
      </c>
      <c r="E17" s="211">
        <v>23567380977.339996</v>
      </c>
      <c r="F17" s="212">
        <v>1.0000000000000002</v>
      </c>
    </row>
    <row r="18" spans="4:6" x14ac:dyDescent="0.2">
      <c r="D18" s="98" t="s">
        <v>299</v>
      </c>
    </row>
    <row r="19" spans="4:6" x14ac:dyDescent="0.2">
      <c r="D19" s="98" t="s">
        <v>44</v>
      </c>
    </row>
  </sheetData>
  <mergeCells count="5">
    <mergeCell ref="D8:F8"/>
    <mergeCell ref="D5:F5"/>
    <mergeCell ref="C6:G6"/>
    <mergeCell ref="D7:F7"/>
    <mergeCell ref="B3:H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AB36"/>
  <sheetViews>
    <sheetView showGridLines="0" tabSelected="1" workbookViewId="0">
      <selection activeCell="K16" sqref="K16"/>
    </sheetView>
  </sheetViews>
  <sheetFormatPr baseColWidth="10" defaultColWidth="8.7109375" defaultRowHeight="12.75" x14ac:dyDescent="0.2"/>
  <cols>
    <col min="1" max="1" width="8.7109375" style="38"/>
    <col min="2" max="9" width="17.42578125" style="38" customWidth="1"/>
    <col min="10" max="10" width="11.7109375" style="38" customWidth="1"/>
    <col min="11" max="11" width="11.42578125" style="38" customWidth="1"/>
    <col min="12" max="12" width="12" style="38" customWidth="1"/>
    <col min="13" max="13" width="11.5703125" style="38" customWidth="1"/>
    <col min="14" max="14" width="11.85546875" style="38" customWidth="1"/>
    <col min="15" max="15" width="12.5703125" style="38" customWidth="1"/>
    <col min="16" max="16" width="11.28515625" style="38" customWidth="1"/>
    <col min="17" max="17" width="11.85546875" style="38" customWidth="1"/>
    <col min="18" max="18" width="12" style="38" customWidth="1"/>
    <col min="19" max="19" width="11.85546875" style="38" customWidth="1"/>
    <col min="20" max="20" width="12.5703125" style="38" customWidth="1"/>
    <col min="21" max="21" width="12.28515625" style="38" customWidth="1"/>
    <col min="22" max="22" width="12.42578125" style="38" customWidth="1"/>
    <col min="23" max="23" width="11.42578125" style="38" customWidth="1"/>
    <col min="24" max="24" width="11.140625" style="38" customWidth="1"/>
    <col min="25" max="25" width="11.7109375" style="38" customWidth="1"/>
    <col min="26" max="26" width="12" style="38" customWidth="1"/>
    <col min="27" max="28" width="11.28515625" style="38" bestFit="1" customWidth="1"/>
    <col min="29" max="29" width="8.7109375" style="38"/>
    <col min="30" max="31" width="10.140625" style="38" bestFit="1" customWidth="1"/>
    <col min="32" max="16384" width="8.7109375" style="38"/>
  </cols>
  <sheetData>
    <row r="2" spans="2:28" x14ac:dyDescent="0.2">
      <c r="B2" s="231" t="s">
        <v>42</v>
      </c>
      <c r="C2" s="231"/>
      <c r="D2" s="231"/>
      <c r="E2" s="231"/>
      <c r="F2" s="231"/>
      <c r="G2" s="231"/>
      <c r="H2" s="231"/>
      <c r="I2" s="231"/>
      <c r="J2" s="231"/>
      <c r="K2" s="231"/>
      <c r="L2" s="231"/>
      <c r="M2" s="231"/>
      <c r="N2" s="231"/>
      <c r="O2" s="231"/>
      <c r="P2" s="231"/>
      <c r="Q2" s="231"/>
      <c r="R2" s="231"/>
      <c r="S2" s="231"/>
      <c r="T2" s="231"/>
      <c r="U2" s="231"/>
      <c r="V2" s="231"/>
      <c r="W2" s="231"/>
      <c r="X2" s="231"/>
      <c r="Y2" s="231"/>
      <c r="Z2" s="231"/>
    </row>
    <row r="3" spans="2:28" x14ac:dyDescent="0.2">
      <c r="B3" s="231" t="s">
        <v>238</v>
      </c>
      <c r="C3" s="231"/>
      <c r="D3" s="231"/>
      <c r="E3" s="231"/>
      <c r="F3" s="231"/>
      <c r="G3" s="231"/>
      <c r="H3" s="231"/>
      <c r="I3" s="231"/>
      <c r="J3" s="231"/>
      <c r="K3" s="231"/>
      <c r="L3" s="231"/>
      <c r="M3" s="231"/>
      <c r="N3" s="231"/>
      <c r="O3" s="231"/>
      <c r="P3" s="231"/>
      <c r="Q3" s="231"/>
      <c r="R3" s="231"/>
      <c r="S3" s="231"/>
      <c r="T3" s="231"/>
      <c r="U3" s="231"/>
      <c r="V3" s="231"/>
      <c r="W3" s="231"/>
      <c r="X3" s="231"/>
      <c r="Y3" s="231"/>
      <c r="Z3" s="231"/>
    </row>
    <row r="4" spans="2:28" x14ac:dyDescent="0.2">
      <c r="B4" s="232" t="s">
        <v>392</v>
      </c>
      <c r="C4" s="232"/>
      <c r="D4" s="232"/>
      <c r="E4" s="232"/>
      <c r="F4" s="232"/>
      <c r="G4" s="232"/>
      <c r="H4" s="232"/>
      <c r="I4" s="232"/>
      <c r="J4" s="232"/>
      <c r="K4" s="232"/>
      <c r="L4" s="232"/>
      <c r="M4" s="232"/>
      <c r="N4" s="232"/>
      <c r="O4" s="232"/>
      <c r="P4" s="232"/>
      <c r="Q4" s="232"/>
      <c r="R4" s="232"/>
      <c r="S4" s="232"/>
      <c r="T4" s="232"/>
      <c r="U4" s="232"/>
      <c r="V4" s="232"/>
      <c r="W4" s="232"/>
      <c r="X4" s="232"/>
      <c r="Y4" s="232"/>
      <c r="Z4" s="232"/>
    </row>
    <row r="5" spans="2:28" ht="2.25" customHeight="1" x14ac:dyDescent="0.2">
      <c r="B5" s="47"/>
      <c r="C5" s="47"/>
      <c r="D5" s="47"/>
      <c r="E5" s="47"/>
      <c r="F5" s="47"/>
      <c r="G5" s="47"/>
      <c r="H5" s="47"/>
      <c r="I5" s="47"/>
      <c r="J5" s="47"/>
      <c r="K5" s="47"/>
      <c r="L5" s="47"/>
      <c r="M5" s="47"/>
      <c r="N5" s="47"/>
      <c r="O5" s="47"/>
      <c r="P5" s="47"/>
      <c r="Q5" s="47"/>
      <c r="R5" s="47"/>
      <c r="S5" s="47"/>
      <c r="T5" s="47"/>
      <c r="U5" s="47"/>
      <c r="V5" s="47"/>
    </row>
    <row r="6" spans="2:28" ht="12.75" customHeight="1" x14ac:dyDescent="0.2">
      <c r="B6" s="280" t="s">
        <v>184</v>
      </c>
      <c r="C6" s="280">
        <v>1998</v>
      </c>
      <c r="D6" s="243">
        <v>1999</v>
      </c>
      <c r="E6" s="250">
        <v>2000</v>
      </c>
      <c r="F6" s="250">
        <v>2001</v>
      </c>
      <c r="G6" s="250">
        <v>2002</v>
      </c>
      <c r="H6" s="250">
        <v>2003</v>
      </c>
      <c r="I6" s="250">
        <v>2004</v>
      </c>
      <c r="J6" s="279">
        <v>2005</v>
      </c>
      <c r="K6" s="279">
        <v>2006</v>
      </c>
      <c r="L6" s="279">
        <v>2007</v>
      </c>
      <c r="M6" s="279">
        <v>2008</v>
      </c>
      <c r="N6" s="279">
        <v>2009</v>
      </c>
      <c r="O6" s="279">
        <v>2010</v>
      </c>
      <c r="P6" s="279">
        <v>2011</v>
      </c>
      <c r="Q6" s="279">
        <v>2012</v>
      </c>
      <c r="R6" s="278">
        <v>2013</v>
      </c>
      <c r="S6" s="278">
        <v>2014</v>
      </c>
      <c r="T6" s="278">
        <v>2015</v>
      </c>
      <c r="U6" s="278">
        <v>2016</v>
      </c>
      <c r="V6" s="278">
        <v>2017</v>
      </c>
      <c r="W6" s="278">
        <v>2018</v>
      </c>
      <c r="X6" s="278">
        <v>2019</v>
      </c>
      <c r="Y6" s="278">
        <v>2020</v>
      </c>
      <c r="Z6" s="278">
        <v>2021</v>
      </c>
      <c r="AA6" s="278">
        <v>2022</v>
      </c>
      <c r="AB6" s="278">
        <v>2023</v>
      </c>
    </row>
    <row r="7" spans="2:28" ht="12.75" customHeight="1" x14ac:dyDescent="0.2">
      <c r="B7" s="280"/>
      <c r="C7" s="280"/>
      <c r="D7" s="243"/>
      <c r="E7" s="250"/>
      <c r="F7" s="250"/>
      <c r="G7" s="250"/>
      <c r="H7" s="250"/>
      <c r="I7" s="250"/>
      <c r="J7" s="279"/>
      <c r="K7" s="279"/>
      <c r="L7" s="279"/>
      <c r="M7" s="279"/>
      <c r="N7" s="279"/>
      <c r="O7" s="279"/>
      <c r="P7" s="279"/>
      <c r="Q7" s="279"/>
      <c r="R7" s="278"/>
      <c r="S7" s="278"/>
      <c r="T7" s="278"/>
      <c r="U7" s="278"/>
      <c r="V7" s="278"/>
      <c r="W7" s="278"/>
      <c r="X7" s="278"/>
      <c r="Y7" s="278">
        <v>2014</v>
      </c>
      <c r="Z7" s="278">
        <v>2014</v>
      </c>
      <c r="AA7" s="278">
        <v>2014</v>
      </c>
      <c r="AB7" s="278">
        <v>2014</v>
      </c>
    </row>
    <row r="8" spans="2:28" ht="15.75" x14ac:dyDescent="0.2">
      <c r="B8" s="31" t="s">
        <v>241</v>
      </c>
      <c r="C8" s="34">
        <v>380382</v>
      </c>
      <c r="D8" s="34">
        <v>406723</v>
      </c>
      <c r="E8" s="34">
        <v>444154</v>
      </c>
      <c r="F8" s="34">
        <v>475174</v>
      </c>
      <c r="G8" s="34">
        <v>506301</v>
      </c>
      <c r="H8" s="34">
        <v>514574</v>
      </c>
      <c r="I8" s="34">
        <v>528178</v>
      </c>
      <c r="J8" s="33">
        <v>560880</v>
      </c>
      <c r="K8" s="34">
        <v>575386</v>
      </c>
      <c r="L8" s="34">
        <v>602291</v>
      </c>
      <c r="M8" s="34">
        <v>630115</v>
      </c>
      <c r="N8" s="34">
        <v>645258</v>
      </c>
      <c r="O8" s="34">
        <v>661747</v>
      </c>
      <c r="P8" s="34">
        <v>678732</v>
      </c>
      <c r="Q8" s="33">
        <v>697180</v>
      </c>
      <c r="R8" s="34">
        <v>717087</v>
      </c>
      <c r="S8" s="34">
        <v>741583</v>
      </c>
      <c r="T8" s="34">
        <v>773019</v>
      </c>
      <c r="U8" s="34">
        <v>816470</v>
      </c>
      <c r="V8" s="34">
        <v>865186</v>
      </c>
      <c r="W8" s="34">
        <v>909420</v>
      </c>
      <c r="X8" s="35">
        <v>956994</v>
      </c>
      <c r="Y8" s="35">
        <v>994301</v>
      </c>
      <c r="Z8" s="35">
        <v>1045414</v>
      </c>
      <c r="AA8" s="58">
        <v>1085675</v>
      </c>
      <c r="AB8" s="58">
        <v>1121695</v>
      </c>
    </row>
    <row r="9" spans="2:28" x14ac:dyDescent="0.2">
      <c r="B9" s="31" t="s">
        <v>4</v>
      </c>
      <c r="C9" s="34">
        <v>36283</v>
      </c>
      <c r="D9" s="34">
        <v>38300</v>
      </c>
      <c r="E9" s="34">
        <v>40570</v>
      </c>
      <c r="F9" s="34">
        <v>42829</v>
      </c>
      <c r="G9" s="34">
        <v>49185</v>
      </c>
      <c r="H9" s="34">
        <v>51520</v>
      </c>
      <c r="I9" s="34">
        <v>53331</v>
      </c>
      <c r="J9" s="33">
        <v>56591</v>
      </c>
      <c r="K9" s="34">
        <v>58809</v>
      </c>
      <c r="L9" s="34">
        <v>62927</v>
      </c>
      <c r="M9" s="34">
        <v>67153</v>
      </c>
      <c r="N9" s="34">
        <v>69987</v>
      </c>
      <c r="O9" s="34">
        <v>73716</v>
      </c>
      <c r="P9" s="34">
        <v>76300</v>
      </c>
      <c r="Q9" s="33">
        <v>78888</v>
      </c>
      <c r="R9" s="34">
        <v>81660</v>
      </c>
      <c r="S9" s="34">
        <v>84772</v>
      </c>
      <c r="T9" s="34">
        <v>88109</v>
      </c>
      <c r="U9" s="34">
        <v>92144</v>
      </c>
      <c r="V9" s="34">
        <v>96473</v>
      </c>
      <c r="W9" s="34">
        <v>101149</v>
      </c>
      <c r="X9" s="35">
        <v>107147</v>
      </c>
      <c r="Y9" s="35">
        <v>111891</v>
      </c>
      <c r="Z9" s="35">
        <v>117803</v>
      </c>
      <c r="AA9" s="58">
        <v>123344</v>
      </c>
      <c r="AB9" s="58">
        <v>130634</v>
      </c>
    </row>
    <row r="10" spans="2:28" x14ac:dyDescent="0.2">
      <c r="B10" s="31" t="s">
        <v>5</v>
      </c>
      <c r="C10" s="34">
        <v>39535</v>
      </c>
      <c r="D10" s="34">
        <v>45374</v>
      </c>
      <c r="E10" s="34">
        <v>57414</v>
      </c>
      <c r="F10" s="34">
        <v>67182</v>
      </c>
      <c r="G10" s="34">
        <v>80624</v>
      </c>
      <c r="H10" s="34">
        <v>86928</v>
      </c>
      <c r="I10" s="34">
        <v>98488</v>
      </c>
      <c r="J10" s="33">
        <v>124802</v>
      </c>
      <c r="K10" s="34">
        <v>144351</v>
      </c>
      <c r="L10" s="34">
        <v>177871</v>
      </c>
      <c r="M10" s="34">
        <v>206314</v>
      </c>
      <c r="N10" s="34">
        <v>228187</v>
      </c>
      <c r="O10" s="34">
        <v>252881</v>
      </c>
      <c r="P10" s="34">
        <v>274810</v>
      </c>
      <c r="Q10" s="33">
        <v>293901</v>
      </c>
      <c r="R10" s="34">
        <v>312170</v>
      </c>
      <c r="S10" s="34">
        <v>332788</v>
      </c>
      <c r="T10" s="34">
        <v>357028</v>
      </c>
      <c r="U10" s="34">
        <v>386706</v>
      </c>
      <c r="V10" s="34">
        <v>419442</v>
      </c>
      <c r="W10" s="34">
        <v>449918</v>
      </c>
      <c r="X10" s="35">
        <v>487157</v>
      </c>
      <c r="Y10" s="35">
        <v>516912</v>
      </c>
      <c r="Z10" s="35">
        <v>569102</v>
      </c>
      <c r="AA10" s="58">
        <v>621291</v>
      </c>
      <c r="AB10" s="58">
        <v>678031</v>
      </c>
    </row>
    <row r="11" spans="2:28" ht="18" x14ac:dyDescent="0.35">
      <c r="B11" s="31" t="s">
        <v>242</v>
      </c>
      <c r="C11" s="34">
        <v>183159</v>
      </c>
      <c r="D11" s="281">
        <v>197740</v>
      </c>
      <c r="E11" s="34">
        <v>217770</v>
      </c>
      <c r="F11" s="34">
        <v>231218</v>
      </c>
      <c r="G11" s="34">
        <v>248565</v>
      </c>
      <c r="H11" s="34">
        <v>255830</v>
      </c>
      <c r="I11" s="34">
        <v>261477</v>
      </c>
      <c r="J11" s="33">
        <v>276492</v>
      </c>
      <c r="K11" s="34">
        <v>286640</v>
      </c>
      <c r="L11" s="34">
        <v>304978</v>
      </c>
      <c r="M11" s="34">
        <v>320348</v>
      </c>
      <c r="N11" s="34">
        <v>331120</v>
      </c>
      <c r="O11" s="34">
        <v>344051</v>
      </c>
      <c r="P11" s="34">
        <v>355337</v>
      </c>
      <c r="Q11" s="33">
        <v>363439</v>
      </c>
      <c r="R11" s="34">
        <v>372238</v>
      </c>
      <c r="S11" s="34">
        <v>381389</v>
      </c>
      <c r="T11" s="34">
        <v>392395</v>
      </c>
      <c r="U11" s="34">
        <v>405292</v>
      </c>
      <c r="V11" s="34">
        <v>418573</v>
      </c>
      <c r="W11" s="34">
        <v>431109</v>
      </c>
      <c r="X11" s="35">
        <v>446833</v>
      </c>
      <c r="Y11" s="35">
        <v>458762</v>
      </c>
      <c r="Z11" s="35">
        <v>477365</v>
      </c>
      <c r="AA11" s="58">
        <v>497352</v>
      </c>
      <c r="AB11" s="58">
        <v>521067</v>
      </c>
    </row>
    <row r="12" spans="2:28" x14ac:dyDescent="0.2">
      <c r="B12" s="31" t="s">
        <v>7</v>
      </c>
      <c r="C12" s="34">
        <v>271753</v>
      </c>
      <c r="D12" s="34">
        <v>375023</v>
      </c>
      <c r="E12" s="34">
        <v>504307</v>
      </c>
      <c r="F12" s="34">
        <v>586844</v>
      </c>
      <c r="G12" s="34">
        <v>691074</v>
      </c>
      <c r="H12" s="34">
        <v>735565</v>
      </c>
      <c r="I12" s="34">
        <v>768668</v>
      </c>
      <c r="J12" s="33">
        <v>843941</v>
      </c>
      <c r="K12" s="34">
        <v>866236</v>
      </c>
      <c r="L12" s="34">
        <v>1047541</v>
      </c>
      <c r="M12" s="34">
        <v>1164259</v>
      </c>
      <c r="N12" s="34">
        <v>1252713</v>
      </c>
      <c r="O12" s="34">
        <v>1352720</v>
      </c>
      <c r="P12" s="34">
        <v>1481255</v>
      </c>
      <c r="Q12" s="33">
        <v>1566815</v>
      </c>
      <c r="R12" s="34">
        <v>1678979</v>
      </c>
      <c r="S12" s="34">
        <v>1803328</v>
      </c>
      <c r="T12" s="34">
        <v>1946594</v>
      </c>
      <c r="U12" s="34">
        <v>2096196</v>
      </c>
      <c r="V12" s="34">
        <v>2238671</v>
      </c>
      <c r="W12" s="34">
        <v>2398511</v>
      </c>
      <c r="X12" s="35">
        <v>2573494</v>
      </c>
      <c r="Y12" s="35">
        <v>2695457</v>
      </c>
      <c r="Z12" s="35">
        <v>2874590</v>
      </c>
      <c r="AA12" s="58">
        <v>3063704</v>
      </c>
      <c r="AB12" s="58">
        <v>3280646</v>
      </c>
    </row>
    <row r="13" spans="2:28" x14ac:dyDescent="0.2">
      <c r="B13" s="31" t="s">
        <v>8</v>
      </c>
      <c r="C13" s="34">
        <v>8387</v>
      </c>
      <c r="D13" s="34">
        <v>9542</v>
      </c>
      <c r="E13" s="34">
        <v>10653</v>
      </c>
      <c r="F13" s="34">
        <v>11431</v>
      </c>
      <c r="G13" s="34">
        <v>12606</v>
      </c>
      <c r="H13" s="34">
        <v>12820</v>
      </c>
      <c r="I13" s="34">
        <v>13012</v>
      </c>
      <c r="J13" s="33">
        <v>13832</v>
      </c>
      <c r="K13" s="34">
        <v>14535</v>
      </c>
      <c r="L13" s="34">
        <v>15831</v>
      </c>
      <c r="M13" s="34">
        <v>16816</v>
      </c>
      <c r="N13" s="34">
        <v>17260</v>
      </c>
      <c r="O13" s="34">
        <v>18272</v>
      </c>
      <c r="P13" s="34">
        <v>18650</v>
      </c>
      <c r="Q13" s="33">
        <v>18941</v>
      </c>
      <c r="R13" s="34">
        <v>19165</v>
      </c>
      <c r="S13" s="34">
        <v>19400</v>
      </c>
      <c r="T13" s="34">
        <v>19593</v>
      </c>
      <c r="U13" s="34">
        <v>19974</v>
      </c>
      <c r="V13" s="34">
        <v>20293</v>
      </c>
      <c r="W13" s="34">
        <v>20746</v>
      </c>
      <c r="X13" s="35">
        <v>21213</v>
      </c>
      <c r="Y13" s="35">
        <v>21690</v>
      </c>
      <c r="Z13" s="35">
        <v>22528</v>
      </c>
      <c r="AA13" s="58">
        <v>23920</v>
      </c>
      <c r="AB13" s="58">
        <v>25534</v>
      </c>
    </row>
    <row r="14" spans="2:28" x14ac:dyDescent="0.2">
      <c r="B14" s="31" t="s">
        <v>9</v>
      </c>
      <c r="C14" s="34">
        <v>9246</v>
      </c>
      <c r="D14" s="34">
        <v>10124</v>
      </c>
      <c r="E14" s="34">
        <v>11206</v>
      </c>
      <c r="F14" s="34">
        <v>12180</v>
      </c>
      <c r="G14" s="34">
        <v>12927</v>
      </c>
      <c r="H14" s="34">
        <v>13166</v>
      </c>
      <c r="I14" s="34">
        <v>13403</v>
      </c>
      <c r="J14" s="33">
        <v>13633</v>
      </c>
      <c r="K14" s="34">
        <v>14293</v>
      </c>
      <c r="L14" s="34">
        <v>14031</v>
      </c>
      <c r="M14" s="34">
        <v>15140</v>
      </c>
      <c r="N14" s="34">
        <v>15653</v>
      </c>
      <c r="O14" s="34">
        <v>18226</v>
      </c>
      <c r="P14" s="34">
        <v>18913</v>
      </c>
      <c r="Q14" s="33">
        <v>19429</v>
      </c>
      <c r="R14" s="34">
        <v>19978</v>
      </c>
      <c r="S14" s="34">
        <v>20458</v>
      </c>
      <c r="T14" s="34">
        <v>20835</v>
      </c>
      <c r="U14" s="34">
        <v>21411</v>
      </c>
      <c r="V14" s="34">
        <v>22254</v>
      </c>
      <c r="W14" s="34">
        <v>23013</v>
      </c>
      <c r="X14" s="35">
        <v>23680</v>
      </c>
      <c r="Y14" s="35">
        <v>24204</v>
      </c>
      <c r="Z14" s="35">
        <v>25294</v>
      </c>
      <c r="AA14" s="58">
        <v>26394</v>
      </c>
      <c r="AB14" s="58">
        <v>27567</v>
      </c>
    </row>
    <row r="15" spans="2:28" ht="15.75" x14ac:dyDescent="0.2">
      <c r="B15" s="31" t="s">
        <v>243</v>
      </c>
      <c r="C15" s="34">
        <v>7338</v>
      </c>
      <c r="D15" s="34">
        <v>8007</v>
      </c>
      <c r="E15" s="34">
        <v>8924</v>
      </c>
      <c r="F15" s="34">
        <v>9307</v>
      </c>
      <c r="G15" s="34">
        <v>9741</v>
      </c>
      <c r="H15" s="34">
        <v>9979</v>
      </c>
      <c r="I15" s="34">
        <v>10199</v>
      </c>
      <c r="J15" s="33">
        <v>10393</v>
      </c>
      <c r="K15" s="34">
        <v>10761</v>
      </c>
      <c r="L15" s="34">
        <v>8837</v>
      </c>
      <c r="M15" s="34">
        <v>9417</v>
      </c>
      <c r="N15" s="34">
        <v>10042</v>
      </c>
      <c r="O15" s="34">
        <v>13127</v>
      </c>
      <c r="P15" s="34">
        <v>13576</v>
      </c>
      <c r="Q15" s="33">
        <v>14093</v>
      </c>
      <c r="R15" s="34">
        <v>14496</v>
      </c>
      <c r="S15" s="34">
        <v>14944</v>
      </c>
      <c r="T15" s="34">
        <v>15391</v>
      </c>
      <c r="U15" s="34">
        <v>15845</v>
      </c>
      <c r="V15" s="34">
        <v>16446</v>
      </c>
      <c r="W15" s="34">
        <v>17018</v>
      </c>
      <c r="X15" s="35">
        <v>18358</v>
      </c>
      <c r="Y15" s="35">
        <v>19150</v>
      </c>
      <c r="Z15" s="35">
        <v>20352</v>
      </c>
      <c r="AA15" s="58">
        <v>22316</v>
      </c>
      <c r="AB15" s="58">
        <v>23962</v>
      </c>
    </row>
    <row r="16" spans="2:28" ht="15" x14ac:dyDescent="0.35">
      <c r="B16" s="32" t="s">
        <v>2</v>
      </c>
      <c r="C16" s="282">
        <f>SUM(C8:C15)</f>
        <v>936083</v>
      </c>
      <c r="D16" s="283">
        <f>SUM(D8:D15)</f>
        <v>1090833</v>
      </c>
      <c r="E16" s="36">
        <f t="shared" ref="E16:I16" si="0">SUM(E8:E15)</f>
        <v>1294998</v>
      </c>
      <c r="F16" s="36">
        <f t="shared" si="0"/>
        <v>1436165</v>
      </c>
      <c r="G16" s="36">
        <f t="shared" si="0"/>
        <v>1611023</v>
      </c>
      <c r="H16" s="36">
        <f t="shared" si="0"/>
        <v>1680382</v>
      </c>
      <c r="I16" s="36">
        <f t="shared" si="0"/>
        <v>1746756</v>
      </c>
      <c r="J16" s="36">
        <f>SUM(J8:J15)</f>
        <v>1900564</v>
      </c>
      <c r="K16" s="36">
        <f t="shared" ref="K16:S16" si="1">SUM(K8:K15)</f>
        <v>1971011</v>
      </c>
      <c r="L16" s="36">
        <f>SUM(L8:L15)</f>
        <v>2234307</v>
      </c>
      <c r="M16" s="36">
        <f t="shared" si="1"/>
        <v>2429562</v>
      </c>
      <c r="N16" s="36">
        <f t="shared" si="1"/>
        <v>2570220</v>
      </c>
      <c r="O16" s="36">
        <f t="shared" si="1"/>
        <v>2734740</v>
      </c>
      <c r="P16" s="36">
        <f t="shared" si="1"/>
        <v>2917573</v>
      </c>
      <c r="Q16" s="36">
        <f t="shared" si="1"/>
        <v>3052686</v>
      </c>
      <c r="R16" s="36">
        <f t="shared" si="1"/>
        <v>3215773</v>
      </c>
      <c r="S16" s="36">
        <f t="shared" si="1"/>
        <v>3398662</v>
      </c>
      <c r="T16" s="36">
        <f>SUM(T8:T15)</f>
        <v>3612964</v>
      </c>
      <c r="U16" s="36">
        <f>SUM(U8:U15)</f>
        <v>3854038</v>
      </c>
      <c r="V16" s="36">
        <f>SUM(V8:V15)</f>
        <v>4097338</v>
      </c>
      <c r="W16" s="36">
        <v>4350884</v>
      </c>
      <c r="X16" s="37">
        <v>4634876</v>
      </c>
      <c r="Y16" s="37">
        <v>4842367</v>
      </c>
      <c r="Z16" s="37">
        <v>5152448</v>
      </c>
      <c r="AA16" s="37">
        <f>SUM(AA8:AA15)</f>
        <v>5463996</v>
      </c>
      <c r="AB16" s="37">
        <v>5809136</v>
      </c>
    </row>
    <row r="17" spans="2:28" x14ac:dyDescent="0.2">
      <c r="B17" s="106" t="s">
        <v>185</v>
      </c>
      <c r="C17" s="106"/>
      <c r="D17" s="106"/>
      <c r="E17" s="106"/>
      <c r="F17" s="106"/>
      <c r="G17" s="106"/>
      <c r="H17" s="106"/>
      <c r="I17" s="106"/>
      <c r="V17" s="48"/>
      <c r="W17" s="48"/>
      <c r="X17" s="48"/>
    </row>
    <row r="18" spans="2:28" x14ac:dyDescent="0.2">
      <c r="B18" s="106" t="s">
        <v>49</v>
      </c>
      <c r="C18" s="106"/>
      <c r="D18" s="106"/>
      <c r="E18" s="106"/>
      <c r="F18" s="106"/>
      <c r="G18" s="106"/>
      <c r="H18" s="106"/>
      <c r="I18" s="106"/>
      <c r="Y18" s="48"/>
    </row>
    <row r="19" spans="2:28" x14ac:dyDescent="0.2">
      <c r="B19" s="106" t="s">
        <v>50</v>
      </c>
      <c r="C19" s="106"/>
      <c r="D19" s="106"/>
      <c r="E19" s="106"/>
      <c r="F19" s="106"/>
      <c r="G19" s="106"/>
      <c r="H19" s="106"/>
      <c r="I19" s="106"/>
    </row>
    <row r="20" spans="2:28" x14ac:dyDescent="0.2">
      <c r="B20" s="106" t="s">
        <v>58</v>
      </c>
      <c r="C20" s="106"/>
      <c r="D20" s="106"/>
      <c r="E20" s="106"/>
      <c r="F20" s="106"/>
      <c r="G20" s="106"/>
      <c r="H20" s="106"/>
      <c r="I20" s="106"/>
    </row>
    <row r="21" spans="2:28" ht="15" x14ac:dyDescent="0.25">
      <c r="B21" s="106" t="s">
        <v>44</v>
      </c>
      <c r="C21" s="106"/>
      <c r="D21" s="106"/>
      <c r="E21" s="106"/>
      <c r="F21" s="106"/>
      <c r="G21" s="106"/>
      <c r="H21" s="106"/>
      <c r="I21" s="106"/>
      <c r="X21"/>
      <c r="Y21"/>
      <c r="Z21"/>
      <c r="AA21"/>
      <c r="AB21"/>
    </row>
    <row r="22" spans="2:28" ht="15" x14ac:dyDescent="0.25">
      <c r="X22"/>
      <c r="Y22"/>
      <c r="Z22"/>
      <c r="AA22"/>
      <c r="AB22"/>
    </row>
    <row r="23" spans="2:28" ht="15" x14ac:dyDescent="0.25">
      <c r="X23"/>
      <c r="Y23"/>
      <c r="Z23"/>
      <c r="AA23"/>
      <c r="AB23"/>
    </row>
    <row r="24" spans="2:28" ht="15" x14ac:dyDescent="0.25">
      <c r="W24"/>
      <c r="X24"/>
      <c r="Y24"/>
      <c r="Z24"/>
      <c r="AA24"/>
      <c r="AB24"/>
    </row>
    <row r="25" spans="2:28" ht="15" x14ac:dyDescent="0.25">
      <c r="X25"/>
      <c r="Y25"/>
      <c r="Z25"/>
      <c r="AA25"/>
      <c r="AB25"/>
    </row>
    <row r="26" spans="2:28" ht="15" x14ac:dyDescent="0.25">
      <c r="W26"/>
      <c r="X26"/>
      <c r="Y26"/>
      <c r="Z26"/>
      <c r="AA26"/>
      <c r="AB26"/>
    </row>
    <row r="27" spans="2:28" ht="15" x14ac:dyDescent="0.25">
      <c r="X27"/>
      <c r="Y27"/>
      <c r="Z27"/>
      <c r="AA27"/>
      <c r="AB27"/>
    </row>
    <row r="28" spans="2:28" ht="15" x14ac:dyDescent="0.25">
      <c r="W28"/>
      <c r="X28"/>
      <c r="Y28"/>
      <c r="Z28"/>
      <c r="AA28"/>
      <c r="AB28"/>
    </row>
    <row r="29" spans="2:28" ht="15" x14ac:dyDescent="0.25">
      <c r="W29"/>
      <c r="X29"/>
      <c r="Y29"/>
      <c r="Z29"/>
      <c r="AA29"/>
      <c r="AB29"/>
    </row>
    <row r="30" spans="2:28" ht="15" x14ac:dyDescent="0.25">
      <c r="W30"/>
      <c r="X30"/>
      <c r="Y30"/>
      <c r="Z30"/>
      <c r="AA30"/>
      <c r="AB30"/>
    </row>
    <row r="31" spans="2:28" ht="15" x14ac:dyDescent="0.25">
      <c r="X31"/>
      <c r="Y31"/>
      <c r="Z31"/>
      <c r="AA31"/>
      <c r="AB31"/>
    </row>
    <row r="32" spans="2:28" ht="15" x14ac:dyDescent="0.25">
      <c r="W32"/>
      <c r="X32"/>
      <c r="Y32"/>
      <c r="Z32"/>
      <c r="AA32"/>
      <c r="AB32"/>
    </row>
    <row r="33" spans="23:28" ht="15" x14ac:dyDescent="0.25">
      <c r="W33"/>
      <c r="X33"/>
      <c r="Y33"/>
      <c r="Z33"/>
      <c r="AA33"/>
      <c r="AB33"/>
    </row>
    <row r="34" spans="23:28" ht="15" x14ac:dyDescent="0.25">
      <c r="W34"/>
      <c r="X34"/>
      <c r="Y34"/>
      <c r="Z34"/>
      <c r="AA34"/>
      <c r="AB34"/>
    </row>
    <row r="35" spans="23:28" ht="15" x14ac:dyDescent="0.25">
      <c r="X35"/>
      <c r="Y35"/>
      <c r="Z35"/>
      <c r="AA35"/>
      <c r="AB35"/>
    </row>
    <row r="36" spans="23:28" ht="15" x14ac:dyDescent="0.25">
      <c r="X36"/>
      <c r="Y36"/>
      <c r="Z36"/>
      <c r="AA36"/>
      <c r="AB36"/>
    </row>
  </sheetData>
  <sortState xmlns:xlrd2="http://schemas.microsoft.com/office/spreadsheetml/2017/richdata2" ref="X25:Z32">
    <sortCondition ref="X25:X32"/>
  </sortState>
  <mergeCells count="30">
    <mergeCell ref="I6:I7"/>
    <mergeCell ref="D6:D7"/>
    <mergeCell ref="E6:E7"/>
    <mergeCell ref="F6:F7"/>
    <mergeCell ref="G6:G7"/>
    <mergeCell ref="H6:H7"/>
    <mergeCell ref="AB6:AB7"/>
    <mergeCell ref="AA6:AA7"/>
    <mergeCell ref="M6:M7"/>
    <mergeCell ref="N6:N7"/>
    <mergeCell ref="W6:W7"/>
    <mergeCell ref="O6:O7"/>
    <mergeCell ref="V6:V7"/>
    <mergeCell ref="Z6:Z7"/>
    <mergeCell ref="B2:Z2"/>
    <mergeCell ref="B3:Z3"/>
    <mergeCell ref="B4:Z4"/>
    <mergeCell ref="Y6:Y7"/>
    <mergeCell ref="X6:X7"/>
    <mergeCell ref="P6:P7"/>
    <mergeCell ref="Q6:Q7"/>
    <mergeCell ref="R6:R7"/>
    <mergeCell ref="S6:S7"/>
    <mergeCell ref="T6:T7"/>
    <mergeCell ref="U6:U7"/>
    <mergeCell ref="B6:B7"/>
    <mergeCell ref="J6:J7"/>
    <mergeCell ref="K6:K7"/>
    <mergeCell ref="L6:L7"/>
    <mergeCell ref="C6:C7"/>
  </mergeCells>
  <pageMargins left="0.7" right="0.7" top="0.75" bottom="0.75" header="0.3" footer="0.3"/>
  <ignoredErrors>
    <ignoredError sqref="J16:V16 AA16" formulaRange="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showGridLines="0" zoomScale="80" zoomScaleNormal="80" workbookViewId="0">
      <selection activeCell="Q16" sqref="Q16"/>
    </sheetView>
  </sheetViews>
  <sheetFormatPr baseColWidth="10" defaultColWidth="8.710937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showGridLines="0" topLeftCell="A3" zoomScale="90" zoomScaleNormal="90" workbookViewId="0">
      <selection activeCell="A7" sqref="A7"/>
    </sheetView>
  </sheetViews>
  <sheetFormatPr baseColWidth="10" defaultColWidth="8.7109375" defaultRowHeight="15" x14ac:dyDescent="0.25"/>
  <cols>
    <col min="1" max="1" width="81.28515625" customWidth="1"/>
  </cols>
  <sheetData>
    <row r="1" spans="1:1" x14ac:dyDescent="0.25">
      <c r="A1" s="115" t="s">
        <v>290</v>
      </c>
    </row>
    <row r="2" spans="1:1" ht="2.25" customHeight="1" x14ac:dyDescent="0.25"/>
    <row r="3" spans="1:1" ht="120.75" customHeight="1" x14ac:dyDescent="0.25">
      <c r="A3" s="39" t="s">
        <v>291</v>
      </c>
    </row>
    <row r="4" spans="1:1" ht="109.5" customHeight="1" x14ac:dyDescent="0.25">
      <c r="A4" s="39" t="s">
        <v>412</v>
      </c>
    </row>
    <row r="5" spans="1:1" ht="117.75" customHeight="1" x14ac:dyDescent="0.25">
      <c r="A5" s="39" t="s">
        <v>292</v>
      </c>
    </row>
    <row r="6" spans="1:1" ht="118.5" customHeight="1" x14ac:dyDescent="0.25">
      <c r="A6" s="39" t="s">
        <v>293</v>
      </c>
    </row>
    <row r="7" spans="1:1" ht="75" customHeight="1" x14ac:dyDescent="0.25">
      <c r="A7" s="39" t="s">
        <v>294</v>
      </c>
    </row>
    <row r="10" spans="1:1" x14ac:dyDescent="0.25">
      <c r="A10" s="8"/>
    </row>
    <row r="11" spans="1:1" x14ac:dyDescent="0.25">
      <c r="A11" s="114"/>
    </row>
  </sheetData>
  <hyperlinks>
    <hyperlink ref="A10" location="_ftnref1" display="_ftnref1" xr:uid="{F9156572-9755-42B7-A22E-600E4806D307}"/>
    <hyperlink ref="A11" location="_ftnref2" display="_ftnref2" xr:uid="{652E24F4-0CEE-4D43-B827-9477A14B90E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40"/>
  <sheetViews>
    <sheetView showGridLines="0" zoomScaleNormal="100" workbookViewId="0">
      <selection activeCell="H9" sqref="H9"/>
    </sheetView>
  </sheetViews>
  <sheetFormatPr baseColWidth="10" defaultColWidth="8.7109375" defaultRowHeight="12.75" x14ac:dyDescent="0.2"/>
  <cols>
    <col min="1" max="1" width="8.7109375" style="38"/>
    <col min="2" max="2" width="7.42578125" style="38" customWidth="1"/>
    <col min="3" max="14" width="9.140625" style="38"/>
    <col min="15" max="15" width="9.140625" style="38" customWidth="1"/>
    <col min="16" max="16" width="9.140625" style="38"/>
    <col min="17" max="16384" width="8.7109375" style="38"/>
  </cols>
  <sheetData>
    <row r="2" spans="2:13" x14ac:dyDescent="0.2">
      <c r="B2" s="55"/>
    </row>
    <row r="3" spans="2:13" x14ac:dyDescent="0.2">
      <c r="B3" s="55" t="s">
        <v>213</v>
      </c>
    </row>
    <row r="4" spans="2:13" x14ac:dyDescent="0.2">
      <c r="B4" s="55"/>
    </row>
    <row r="5" spans="2:13" x14ac:dyDescent="0.2">
      <c r="B5" s="55" t="s">
        <v>199</v>
      </c>
    </row>
    <row r="6" spans="2:13" x14ac:dyDescent="0.2">
      <c r="B6" s="55"/>
    </row>
    <row r="7" spans="2:13" ht="30" customHeight="1" x14ac:dyDescent="0.2">
      <c r="B7" s="228" t="s">
        <v>411</v>
      </c>
      <c r="C7" s="228"/>
      <c r="D7" s="228"/>
      <c r="E7" s="228"/>
      <c r="F7" s="228"/>
      <c r="G7" s="228"/>
      <c r="H7" s="228"/>
      <c r="I7" s="228"/>
      <c r="J7" s="228"/>
      <c r="K7" s="228"/>
      <c r="L7" s="228"/>
    </row>
    <row r="8" spans="2:13" x14ac:dyDescent="0.2">
      <c r="B8" s="55"/>
    </row>
    <row r="9" spans="2:13" x14ac:dyDescent="0.2">
      <c r="B9" s="55"/>
    </row>
    <row r="10" spans="2:13" x14ac:dyDescent="0.2">
      <c r="B10" s="55"/>
    </row>
    <row r="12" spans="2:13" x14ac:dyDescent="0.2">
      <c r="B12" s="229" t="s">
        <v>203</v>
      </c>
      <c r="C12" s="229"/>
      <c r="D12" s="229"/>
      <c r="E12" s="229"/>
      <c r="F12" s="229"/>
      <c r="G12" s="229"/>
      <c r="H12" s="229"/>
      <c r="I12" s="229"/>
      <c r="J12" s="229"/>
      <c r="K12" s="229"/>
      <c r="L12" s="229"/>
      <c r="M12" s="229"/>
    </row>
    <row r="13" spans="2:13" x14ac:dyDescent="0.2">
      <c r="B13" s="229" t="s">
        <v>204</v>
      </c>
      <c r="C13" s="229"/>
      <c r="D13" s="229"/>
      <c r="E13" s="229"/>
      <c r="F13" s="229"/>
      <c r="G13" s="229"/>
      <c r="H13" s="229"/>
      <c r="I13" s="229"/>
      <c r="J13" s="229"/>
      <c r="K13" s="229"/>
      <c r="L13" s="229"/>
      <c r="M13" s="229"/>
    </row>
    <row r="14" spans="2:13" x14ac:dyDescent="0.2">
      <c r="B14" s="230" t="s">
        <v>295</v>
      </c>
      <c r="C14" s="230"/>
      <c r="D14" s="230"/>
      <c r="E14" s="230"/>
      <c r="F14" s="230"/>
      <c r="G14" s="230"/>
      <c r="H14" s="230"/>
      <c r="I14" s="230"/>
      <c r="J14" s="230"/>
      <c r="K14" s="230"/>
      <c r="L14" s="230"/>
      <c r="M14" s="230"/>
    </row>
    <row r="35" spans="3:15" x14ac:dyDescent="0.2">
      <c r="C35" s="99" t="s">
        <v>299</v>
      </c>
    </row>
    <row r="36" spans="3:15" x14ac:dyDescent="0.2">
      <c r="C36" s="99" t="s">
        <v>258</v>
      </c>
    </row>
    <row r="37" spans="3:15" x14ac:dyDescent="0.2">
      <c r="D37" s="69"/>
      <c r="E37" s="69"/>
      <c r="F37" s="69"/>
      <c r="G37" s="69"/>
      <c r="H37" s="69"/>
      <c r="I37" s="69"/>
      <c r="J37" s="69"/>
      <c r="K37" s="69"/>
      <c r="L37" s="69"/>
      <c r="M37" s="69"/>
      <c r="N37" s="69"/>
      <c r="O37" s="69"/>
    </row>
    <row r="38" spans="3:15" x14ac:dyDescent="0.2">
      <c r="C38" s="39"/>
      <c r="D38" s="69"/>
      <c r="E38" s="69"/>
      <c r="F38" s="69"/>
      <c r="G38" s="69"/>
      <c r="H38" s="69"/>
      <c r="I38" s="69"/>
      <c r="J38" s="69"/>
      <c r="K38" s="69"/>
      <c r="L38" s="69"/>
      <c r="M38" s="69"/>
      <c r="N38" s="69"/>
      <c r="O38" s="69"/>
    </row>
    <row r="39" spans="3:15" x14ac:dyDescent="0.2">
      <c r="C39" s="69"/>
      <c r="D39" s="69"/>
      <c r="E39" s="69"/>
      <c r="F39" s="69"/>
      <c r="G39" s="69"/>
      <c r="H39" s="69"/>
      <c r="I39" s="69"/>
      <c r="J39" s="69"/>
      <c r="K39" s="69"/>
      <c r="L39" s="69"/>
      <c r="M39" s="69"/>
      <c r="N39" s="69"/>
      <c r="O39" s="69"/>
    </row>
    <row r="40" spans="3:15" x14ac:dyDescent="0.2">
      <c r="C40" s="69"/>
      <c r="D40" s="69"/>
      <c r="E40" s="69"/>
      <c r="F40" s="69"/>
      <c r="G40" s="69"/>
      <c r="H40" s="69"/>
      <c r="I40" s="69"/>
      <c r="J40" s="69"/>
      <c r="K40" s="69"/>
      <c r="L40" s="69"/>
      <c r="M40" s="69"/>
      <c r="N40" s="69"/>
      <c r="O40" s="69"/>
    </row>
  </sheetData>
  <mergeCells count="4">
    <mergeCell ref="B7:L7"/>
    <mergeCell ref="B12:M12"/>
    <mergeCell ref="B13:M13"/>
    <mergeCell ref="B14:M1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53"/>
  <sheetViews>
    <sheetView showGridLines="0" zoomScaleNormal="100" workbookViewId="0">
      <selection activeCell="F15" sqref="F15"/>
    </sheetView>
  </sheetViews>
  <sheetFormatPr baseColWidth="10" defaultColWidth="8.7109375" defaultRowHeight="12.75" x14ac:dyDescent="0.2"/>
  <cols>
    <col min="1" max="2" width="8.7109375" style="38"/>
    <col min="3" max="3" width="16.7109375" style="38" customWidth="1"/>
    <col min="4" max="5" width="12.140625" style="38" customWidth="1"/>
    <col min="6" max="6" width="10.140625" style="38" customWidth="1"/>
    <col min="7" max="11" width="8.7109375" style="38"/>
    <col min="12" max="12" width="7" style="38" customWidth="1"/>
    <col min="13" max="13" width="16.140625" style="38" customWidth="1"/>
    <col min="14" max="15" width="12.42578125" style="38" customWidth="1"/>
    <col min="16" max="16" width="10.7109375" style="38" customWidth="1"/>
    <col min="17" max="16384" width="8.7109375" style="38"/>
  </cols>
  <sheetData>
    <row r="2" spans="2:12" x14ac:dyDescent="0.2">
      <c r="B2" s="75" t="s">
        <v>225</v>
      </c>
    </row>
    <row r="3" spans="2:12" x14ac:dyDescent="0.2">
      <c r="B3" s="50"/>
    </row>
    <row r="4" spans="2:12" ht="63.75" customHeight="1" x14ac:dyDescent="0.2">
      <c r="B4" s="237" t="s">
        <v>413</v>
      </c>
      <c r="C4" s="237"/>
      <c r="D4" s="237"/>
      <c r="E4" s="237"/>
      <c r="F4" s="237"/>
      <c r="G4" s="237"/>
      <c r="H4" s="237"/>
      <c r="I4" s="237"/>
      <c r="J4" s="237"/>
      <c r="K4" s="237"/>
      <c r="L4" s="237"/>
    </row>
    <row r="7" spans="2:12" x14ac:dyDescent="0.2">
      <c r="C7" s="231" t="s">
        <v>201</v>
      </c>
      <c r="D7" s="231"/>
      <c r="E7" s="231"/>
      <c r="F7" s="231"/>
      <c r="G7" s="231"/>
    </row>
    <row r="8" spans="2:12" x14ac:dyDescent="0.2">
      <c r="C8" s="231" t="s">
        <v>42</v>
      </c>
      <c r="D8" s="231"/>
      <c r="E8" s="231"/>
      <c r="F8" s="231"/>
      <c r="G8" s="231"/>
    </row>
    <row r="9" spans="2:12" x14ac:dyDescent="0.2">
      <c r="C9" s="231" t="s">
        <v>202</v>
      </c>
      <c r="D9" s="231"/>
      <c r="E9" s="231"/>
      <c r="F9" s="231"/>
      <c r="G9" s="231"/>
    </row>
    <row r="10" spans="2:12" x14ac:dyDescent="0.2">
      <c r="C10" s="232" t="s">
        <v>394</v>
      </c>
      <c r="D10" s="232"/>
      <c r="E10" s="232"/>
      <c r="F10" s="232"/>
      <c r="G10" s="232"/>
    </row>
    <row r="11" spans="2:12" ht="15" x14ac:dyDescent="0.25">
      <c r="C11" s="233" t="s">
        <v>47</v>
      </c>
      <c r="D11" s="234">
        <v>2022</v>
      </c>
      <c r="E11" s="234">
        <v>2023</v>
      </c>
      <c r="F11" s="235" t="s">
        <v>73</v>
      </c>
      <c r="G11" s="236"/>
      <c r="H11"/>
    </row>
    <row r="12" spans="2:12" x14ac:dyDescent="0.2">
      <c r="C12" s="233"/>
      <c r="D12" s="234"/>
      <c r="E12" s="234"/>
      <c r="F12" s="132" t="s">
        <v>74</v>
      </c>
      <c r="G12" s="131" t="s">
        <v>75</v>
      </c>
    </row>
    <row r="13" spans="2:12" x14ac:dyDescent="0.2">
      <c r="C13" s="109" t="s">
        <v>7</v>
      </c>
      <c r="D13" s="58">
        <v>3063704</v>
      </c>
      <c r="E13" s="58">
        <v>3280646</v>
      </c>
      <c r="F13" s="58">
        <v>216942</v>
      </c>
      <c r="G13" s="213">
        <v>7.0810365492227703E-2</v>
      </c>
    </row>
    <row r="14" spans="2:12" x14ac:dyDescent="0.2">
      <c r="C14" s="112" t="s">
        <v>5</v>
      </c>
      <c r="D14" s="58">
        <v>621291</v>
      </c>
      <c r="E14" s="58">
        <v>678031</v>
      </c>
      <c r="F14" s="58">
        <v>56740</v>
      </c>
      <c r="G14" s="213">
        <v>9.1325964805542004E-2</v>
      </c>
    </row>
    <row r="15" spans="2:12" x14ac:dyDescent="0.2">
      <c r="C15" s="109" t="s">
        <v>296</v>
      </c>
      <c r="D15" s="58">
        <v>1085675</v>
      </c>
      <c r="E15" s="58">
        <v>1121695</v>
      </c>
      <c r="F15" s="58">
        <v>36020</v>
      </c>
      <c r="G15" s="213">
        <v>3.3177516291707926E-2</v>
      </c>
    </row>
    <row r="16" spans="2:12" x14ac:dyDescent="0.2">
      <c r="C16" s="109" t="s">
        <v>297</v>
      </c>
      <c r="D16" s="58">
        <v>497352</v>
      </c>
      <c r="E16" s="58">
        <v>521067</v>
      </c>
      <c r="F16" s="58">
        <v>23715</v>
      </c>
      <c r="G16" s="213">
        <v>4.7682526661197704E-2</v>
      </c>
    </row>
    <row r="17" spans="2:13" x14ac:dyDescent="0.2">
      <c r="C17" s="109" t="s">
        <v>4</v>
      </c>
      <c r="D17" s="58">
        <v>123344</v>
      </c>
      <c r="E17" s="58">
        <v>130634</v>
      </c>
      <c r="F17" s="58">
        <v>7290</v>
      </c>
      <c r="G17" s="213">
        <v>5.9102996497600209E-2</v>
      </c>
    </row>
    <row r="18" spans="2:13" x14ac:dyDescent="0.2">
      <c r="C18" s="109" t="s">
        <v>9</v>
      </c>
      <c r="D18" s="58">
        <v>26394</v>
      </c>
      <c r="E18" s="58">
        <v>27567</v>
      </c>
      <c r="F18" s="58">
        <v>1173</v>
      </c>
      <c r="G18" s="213">
        <v>4.4441918617867698E-2</v>
      </c>
    </row>
    <row r="19" spans="2:13" x14ac:dyDescent="0.2">
      <c r="C19" s="109" t="s">
        <v>8</v>
      </c>
      <c r="D19" s="58">
        <v>23920</v>
      </c>
      <c r="E19" s="58">
        <v>25534</v>
      </c>
      <c r="F19" s="58">
        <v>1614</v>
      </c>
      <c r="G19" s="213">
        <v>6.7474916387959868E-2</v>
      </c>
    </row>
    <row r="20" spans="2:13" x14ac:dyDescent="0.2">
      <c r="C20" s="109" t="s">
        <v>298</v>
      </c>
      <c r="D20" s="58">
        <v>22316</v>
      </c>
      <c r="E20" s="58">
        <v>23962</v>
      </c>
      <c r="F20" s="58">
        <v>1646</v>
      </c>
      <c r="G20" s="213">
        <v>7.3758738125112022E-2</v>
      </c>
    </row>
    <row r="21" spans="2:13" x14ac:dyDescent="0.2">
      <c r="C21" s="121" t="s">
        <v>2</v>
      </c>
      <c r="D21" s="134">
        <v>5463996</v>
      </c>
      <c r="E21" s="134">
        <v>5809136</v>
      </c>
      <c r="F21" s="133">
        <v>345140</v>
      </c>
      <c r="G21" s="214">
        <v>6.3166224865464762E-2</v>
      </c>
    </row>
    <row r="22" spans="2:13" x14ac:dyDescent="0.2">
      <c r="C22" s="42" t="s">
        <v>299</v>
      </c>
      <c r="D22" s="73"/>
      <c r="E22" s="73"/>
    </row>
    <row r="23" spans="2:13" x14ac:dyDescent="0.2">
      <c r="C23" s="42" t="s">
        <v>200</v>
      </c>
      <c r="D23" s="73"/>
      <c r="E23" s="73"/>
    </row>
    <row r="24" spans="2:13" x14ac:dyDescent="0.2">
      <c r="C24" s="42" t="s">
        <v>49</v>
      </c>
      <c r="D24" s="73"/>
      <c r="E24" s="73"/>
    </row>
    <row r="25" spans="2:13" x14ac:dyDescent="0.2">
      <c r="C25" s="42" t="s">
        <v>50</v>
      </c>
      <c r="D25" s="73"/>
      <c r="E25" s="73"/>
    </row>
    <row r="26" spans="2:13" x14ac:dyDescent="0.2">
      <c r="C26" s="42" t="s">
        <v>58</v>
      </c>
      <c r="D26" s="73"/>
      <c r="E26" s="73"/>
    </row>
    <row r="27" spans="2:13" x14ac:dyDescent="0.2">
      <c r="C27" s="42" t="s">
        <v>44</v>
      </c>
      <c r="D27" s="73"/>
      <c r="E27" s="73"/>
    </row>
    <row r="28" spans="2:13" x14ac:dyDescent="0.2">
      <c r="B28" s="238" t="s">
        <v>300</v>
      </c>
      <c r="C28" s="238"/>
      <c r="D28" s="238"/>
      <c r="E28" s="238"/>
      <c r="F28" s="238"/>
      <c r="G28" s="238"/>
      <c r="H28" s="238"/>
      <c r="I28" s="238"/>
      <c r="J28" s="238"/>
      <c r="K28" s="238"/>
    </row>
    <row r="29" spans="2:13" ht="42" customHeight="1" x14ac:dyDescent="0.2">
      <c r="B29" s="238"/>
      <c r="C29" s="238"/>
      <c r="D29" s="238"/>
      <c r="E29" s="238"/>
      <c r="F29" s="238"/>
      <c r="G29" s="238"/>
      <c r="H29" s="238"/>
      <c r="I29" s="238"/>
      <c r="J29" s="238"/>
      <c r="K29" s="238"/>
      <c r="L29" s="49"/>
      <c r="M29" s="49"/>
    </row>
    <row r="30" spans="2:13" x14ac:dyDescent="0.2">
      <c r="C30" s="49"/>
      <c r="D30" s="49"/>
      <c r="E30" s="49"/>
      <c r="F30" s="49"/>
      <c r="G30" s="49"/>
      <c r="H30" s="49"/>
      <c r="I30" s="49"/>
      <c r="J30" s="49"/>
      <c r="K30" s="49"/>
      <c r="L30" s="49"/>
      <c r="M30" s="49"/>
    </row>
    <row r="31" spans="2:13" x14ac:dyDescent="0.2">
      <c r="C31" s="231"/>
      <c r="D31" s="231"/>
      <c r="E31" s="231"/>
      <c r="F31" s="231"/>
      <c r="G31" s="231"/>
    </row>
    <row r="32" spans="2:13" x14ac:dyDescent="0.2">
      <c r="C32" s="229" t="s">
        <v>226</v>
      </c>
      <c r="D32" s="229"/>
      <c r="E32" s="229"/>
      <c r="F32" s="229"/>
      <c r="G32" s="229"/>
    </row>
    <row r="33" spans="3:7" x14ac:dyDescent="0.2">
      <c r="C33" s="229" t="s">
        <v>227</v>
      </c>
      <c r="D33" s="229"/>
      <c r="E33" s="229"/>
      <c r="F33" s="229"/>
      <c r="G33" s="229"/>
    </row>
    <row r="34" spans="3:7" x14ac:dyDescent="0.2">
      <c r="C34" s="230" t="s">
        <v>301</v>
      </c>
      <c r="D34" s="230"/>
      <c r="E34" s="230"/>
      <c r="F34" s="230"/>
      <c r="G34" s="230"/>
    </row>
    <row r="35" spans="3:7" x14ac:dyDescent="0.2">
      <c r="C35" s="38" t="s">
        <v>228</v>
      </c>
    </row>
    <row r="52" spans="3:3" x14ac:dyDescent="0.2">
      <c r="C52" s="42" t="s">
        <v>299</v>
      </c>
    </row>
    <row r="53" spans="3:3" x14ac:dyDescent="0.2">
      <c r="C53" s="99" t="s">
        <v>44</v>
      </c>
    </row>
  </sheetData>
  <sortState xmlns:xlrd2="http://schemas.microsoft.com/office/spreadsheetml/2017/richdata2" ref="C13:G20">
    <sortCondition ref="C13"/>
  </sortState>
  <mergeCells count="14">
    <mergeCell ref="B4:L4"/>
    <mergeCell ref="C31:G31"/>
    <mergeCell ref="C32:G32"/>
    <mergeCell ref="C33:G33"/>
    <mergeCell ref="B28:K29"/>
    <mergeCell ref="C34:G34"/>
    <mergeCell ref="C7:G7"/>
    <mergeCell ref="C8:G8"/>
    <mergeCell ref="C9:G9"/>
    <mergeCell ref="C10:G10"/>
    <mergeCell ref="C11:C12"/>
    <mergeCell ref="D11:D12"/>
    <mergeCell ref="E11:E12"/>
    <mergeCell ref="F11:G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41"/>
  <sheetViews>
    <sheetView showGridLines="0" zoomScale="90" zoomScaleNormal="90" workbookViewId="0">
      <selection activeCell="B41" sqref="B41"/>
    </sheetView>
  </sheetViews>
  <sheetFormatPr baseColWidth="10" defaultColWidth="8.7109375" defaultRowHeight="12.75" x14ac:dyDescent="0.2"/>
  <cols>
    <col min="1" max="1" width="8.7109375" style="38"/>
    <col min="2" max="2" width="99.140625" style="38" customWidth="1"/>
    <col min="3" max="16384" width="8.7109375" style="38"/>
  </cols>
  <sheetData>
    <row r="3" spans="2:2" x14ac:dyDescent="0.2">
      <c r="B3" s="55" t="s">
        <v>205</v>
      </c>
    </row>
    <row r="5" spans="2:2" ht="38.25" x14ac:dyDescent="0.2">
      <c r="B5" s="97" t="s">
        <v>302</v>
      </c>
    </row>
    <row r="6" spans="2:2" x14ac:dyDescent="0.2">
      <c r="B6" s="188" t="s">
        <v>303</v>
      </c>
    </row>
    <row r="7" spans="2:2" x14ac:dyDescent="0.2">
      <c r="B7" s="188" t="s">
        <v>304</v>
      </c>
    </row>
    <row r="8" spans="2:2" x14ac:dyDescent="0.2">
      <c r="B8" s="189" t="s">
        <v>305</v>
      </c>
    </row>
    <row r="35" spans="2:2" x14ac:dyDescent="0.2">
      <c r="B35" s="108" t="s">
        <v>306</v>
      </c>
    </row>
    <row r="36" spans="2:2" x14ac:dyDescent="0.2">
      <c r="B36" s="108" t="s">
        <v>43</v>
      </c>
    </row>
    <row r="37" spans="2:2" x14ac:dyDescent="0.2">
      <c r="B37" s="108" t="s">
        <v>44</v>
      </c>
    </row>
    <row r="39" spans="2:2" ht="69" customHeight="1" x14ac:dyDescent="0.2">
      <c r="B39" s="39" t="s">
        <v>410</v>
      </c>
    </row>
    <row r="41" spans="2:2" x14ac:dyDescent="0.2">
      <c r="B41" s="3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L48"/>
  <sheetViews>
    <sheetView showGridLines="0" topLeftCell="A4" workbookViewId="0">
      <selection activeCell="L40" sqref="L40"/>
    </sheetView>
  </sheetViews>
  <sheetFormatPr baseColWidth="10" defaultColWidth="8.7109375" defaultRowHeight="12.75" x14ac:dyDescent="0.2"/>
  <cols>
    <col min="1" max="1" width="5.28515625" style="38" customWidth="1"/>
    <col min="2" max="2" width="24.42578125" style="38" bestFit="1" customWidth="1"/>
    <col min="3" max="3" width="13.42578125" style="38" customWidth="1"/>
    <col min="4" max="4" width="12.5703125" style="38" customWidth="1"/>
    <col min="5" max="6" width="9.5703125" style="38" bestFit="1" customWidth="1"/>
    <col min="7" max="7" width="14.7109375" style="38" customWidth="1"/>
    <col min="8" max="8" width="9.140625" style="38"/>
    <col min="9" max="9" width="12" style="38" customWidth="1"/>
    <col min="10" max="10" width="9.140625" style="38"/>
    <col min="11" max="11" width="11.28515625" style="38" bestFit="1" customWidth="1"/>
    <col min="12" max="16384" width="8.7109375" style="38"/>
  </cols>
  <sheetData>
    <row r="3" spans="2:12" ht="12.75" customHeight="1" x14ac:dyDescent="0.2">
      <c r="B3" s="78"/>
      <c r="C3" s="78"/>
      <c r="D3" s="78"/>
      <c r="E3" s="78"/>
      <c r="F3" s="78"/>
      <c r="G3" s="78"/>
      <c r="H3" s="78"/>
      <c r="I3" s="78"/>
      <c r="J3" s="78"/>
      <c r="K3" s="78"/>
    </row>
    <row r="4" spans="2:12" ht="45.75" customHeight="1" x14ac:dyDescent="0.2">
      <c r="B4" s="238" t="s">
        <v>414</v>
      </c>
      <c r="C4" s="238"/>
      <c r="D4" s="238"/>
      <c r="E4" s="238"/>
      <c r="F4" s="238"/>
      <c r="G4" s="238"/>
      <c r="H4" s="238"/>
      <c r="I4" s="238"/>
      <c r="J4" s="238"/>
      <c r="K4" s="238"/>
    </row>
    <row r="5" spans="2:12" x14ac:dyDescent="0.2">
      <c r="B5" s="238"/>
      <c r="C5" s="238"/>
      <c r="D5" s="238"/>
      <c r="E5" s="238"/>
      <c r="F5" s="238"/>
      <c r="G5" s="238"/>
      <c r="H5" s="238"/>
      <c r="I5" s="238"/>
      <c r="J5" s="238"/>
      <c r="K5" s="238"/>
    </row>
    <row r="7" spans="2:12" x14ac:dyDescent="0.2">
      <c r="B7" s="231" t="s">
        <v>41</v>
      </c>
      <c r="C7" s="231"/>
      <c r="D7" s="231"/>
      <c r="E7" s="231"/>
      <c r="F7" s="231"/>
      <c r="G7" s="231"/>
      <c r="H7" s="231"/>
      <c r="I7" s="231"/>
      <c r="J7" s="231"/>
      <c r="K7" s="231"/>
    </row>
    <row r="8" spans="2:12" x14ac:dyDescent="0.2">
      <c r="B8" s="231" t="s">
        <v>42</v>
      </c>
      <c r="C8" s="231"/>
      <c r="D8" s="231"/>
      <c r="E8" s="231"/>
      <c r="F8" s="231"/>
      <c r="G8" s="231"/>
      <c r="H8" s="231"/>
      <c r="I8" s="231"/>
      <c r="J8" s="231"/>
      <c r="K8" s="231"/>
    </row>
    <row r="9" spans="2:12" x14ac:dyDescent="0.2">
      <c r="B9" s="231" t="s">
        <v>196</v>
      </c>
      <c r="C9" s="231"/>
      <c r="D9" s="231"/>
      <c r="E9" s="231"/>
      <c r="F9" s="231"/>
      <c r="G9" s="231"/>
      <c r="H9" s="231"/>
      <c r="I9" s="231"/>
      <c r="J9" s="231"/>
      <c r="K9" s="231"/>
    </row>
    <row r="10" spans="2:12" x14ac:dyDescent="0.2">
      <c r="B10" s="232" t="s">
        <v>307</v>
      </c>
      <c r="C10" s="232"/>
      <c r="D10" s="232"/>
      <c r="E10" s="232"/>
      <c r="F10" s="232"/>
      <c r="G10" s="232"/>
      <c r="H10" s="232"/>
      <c r="I10" s="232"/>
      <c r="J10" s="232"/>
      <c r="K10" s="232"/>
    </row>
    <row r="11" spans="2:12" ht="5.25" customHeight="1" x14ac:dyDescent="0.2"/>
    <row r="12" spans="2:12" ht="13.9" customHeight="1" x14ac:dyDescent="0.2">
      <c r="B12" s="243" t="s">
        <v>0</v>
      </c>
      <c r="C12" s="240" t="s">
        <v>1</v>
      </c>
      <c r="D12" s="241"/>
      <c r="E12" s="241"/>
      <c r="F12" s="241"/>
      <c r="G12" s="241"/>
      <c r="H12" s="241"/>
      <c r="I12" s="241"/>
      <c r="J12" s="242"/>
      <c r="K12" s="239" t="s">
        <v>2</v>
      </c>
      <c r="L12" s="239" t="s">
        <v>429</v>
      </c>
    </row>
    <row r="13" spans="2:12" ht="25.5" x14ac:dyDescent="0.2">
      <c r="B13" s="243"/>
      <c r="C13" s="71" t="s">
        <v>3</v>
      </c>
      <c r="D13" s="71" t="s">
        <v>4</v>
      </c>
      <c r="E13" s="71" t="s">
        <v>5</v>
      </c>
      <c r="F13" s="71" t="s">
        <v>6</v>
      </c>
      <c r="G13" s="71" t="s">
        <v>7</v>
      </c>
      <c r="H13" s="71" t="s">
        <v>8</v>
      </c>
      <c r="I13" s="72" t="s">
        <v>9</v>
      </c>
      <c r="J13" s="71" t="s">
        <v>10</v>
      </c>
      <c r="K13" s="239"/>
      <c r="L13" s="239"/>
    </row>
    <row r="14" spans="2:12" x14ac:dyDescent="0.2">
      <c r="B14" s="82" t="s">
        <v>11</v>
      </c>
      <c r="C14" s="116">
        <v>7360</v>
      </c>
      <c r="D14" s="116">
        <v>1318</v>
      </c>
      <c r="E14" s="116">
        <v>4810</v>
      </c>
      <c r="F14" s="116">
        <v>6438</v>
      </c>
      <c r="G14" s="116">
        <v>51438</v>
      </c>
      <c r="H14" s="117">
        <v>335</v>
      </c>
      <c r="I14" s="118">
        <v>127</v>
      </c>
      <c r="J14" s="116">
        <v>128</v>
      </c>
      <c r="K14" s="116">
        <v>71954</v>
      </c>
      <c r="L14" s="38">
        <f>(K14/$K$46) *100</f>
        <v>1.2386351429885616</v>
      </c>
    </row>
    <row r="15" spans="2:12" ht="15" customHeight="1" x14ac:dyDescent="0.2">
      <c r="B15" s="59" t="s">
        <v>12</v>
      </c>
      <c r="C15" s="116">
        <v>2234</v>
      </c>
      <c r="D15" s="116">
        <v>381</v>
      </c>
      <c r="E15" s="116">
        <v>1304</v>
      </c>
      <c r="F15" s="116">
        <v>1089</v>
      </c>
      <c r="G15" s="116">
        <v>11265</v>
      </c>
      <c r="H15" s="116">
        <v>97</v>
      </c>
      <c r="I15" s="118">
        <v>22</v>
      </c>
      <c r="J15" s="116">
        <v>23</v>
      </c>
      <c r="K15" s="116">
        <v>16415</v>
      </c>
      <c r="L15" s="38">
        <f t="shared" ref="L15:L46" si="0">(K15/$K$46) *100</f>
        <v>0.28257214153705473</v>
      </c>
    </row>
    <row r="16" spans="2:12" x14ac:dyDescent="0.2">
      <c r="B16" s="59" t="s">
        <v>13</v>
      </c>
      <c r="C16" s="116">
        <v>6271</v>
      </c>
      <c r="D16" s="116">
        <v>1049</v>
      </c>
      <c r="E16" s="116">
        <v>4976</v>
      </c>
      <c r="F16" s="116">
        <v>3802</v>
      </c>
      <c r="G16" s="116">
        <v>43242</v>
      </c>
      <c r="H16" s="116">
        <v>258</v>
      </c>
      <c r="I16" s="118">
        <v>76</v>
      </c>
      <c r="J16" s="116">
        <v>199</v>
      </c>
      <c r="K16" s="116">
        <v>59873</v>
      </c>
      <c r="L16" s="38">
        <f t="shared" si="0"/>
        <v>1.030669621093395</v>
      </c>
    </row>
    <row r="17" spans="2:12" x14ac:dyDescent="0.2">
      <c r="B17" s="59" t="s">
        <v>14</v>
      </c>
      <c r="C17" s="116">
        <v>2474</v>
      </c>
      <c r="D17" s="116">
        <v>214</v>
      </c>
      <c r="E17" s="116">
        <v>2393</v>
      </c>
      <c r="F17" s="116">
        <v>2258</v>
      </c>
      <c r="G17" s="116">
        <v>26460</v>
      </c>
      <c r="H17" s="116">
        <v>114</v>
      </c>
      <c r="I17" s="118">
        <v>129</v>
      </c>
      <c r="J17" s="116">
        <v>55</v>
      </c>
      <c r="K17" s="116">
        <v>34097</v>
      </c>
      <c r="L17" s="38">
        <f t="shared" si="0"/>
        <v>0.58695475540596742</v>
      </c>
    </row>
    <row r="18" spans="2:12" x14ac:dyDescent="0.2">
      <c r="B18" s="59" t="s">
        <v>15</v>
      </c>
      <c r="C18" s="116">
        <v>449502</v>
      </c>
      <c r="D18" s="116">
        <v>50151</v>
      </c>
      <c r="E18" s="116">
        <v>228951</v>
      </c>
      <c r="F18" s="116">
        <v>209711</v>
      </c>
      <c r="G18" s="116">
        <v>782430</v>
      </c>
      <c r="H18" s="116">
        <v>9408</v>
      </c>
      <c r="I18" s="118">
        <v>12391</v>
      </c>
      <c r="J18" s="116">
        <v>11964</v>
      </c>
      <c r="K18" s="116">
        <v>1754508</v>
      </c>
      <c r="L18" s="38">
        <f t="shared" si="0"/>
        <v>30.202563685890638</v>
      </c>
    </row>
    <row r="19" spans="2:12" x14ac:dyDescent="0.2">
      <c r="B19" s="59" t="s">
        <v>16</v>
      </c>
      <c r="C19" s="116">
        <v>23183</v>
      </c>
      <c r="D19" s="116">
        <v>2074</v>
      </c>
      <c r="E19" s="116">
        <v>13341</v>
      </c>
      <c r="F19" s="116">
        <v>12742</v>
      </c>
      <c r="G19" s="116">
        <v>120411</v>
      </c>
      <c r="H19" s="116">
        <v>491</v>
      </c>
      <c r="I19" s="118">
        <v>1385</v>
      </c>
      <c r="J19" s="116">
        <v>289</v>
      </c>
      <c r="K19" s="116">
        <v>173916</v>
      </c>
      <c r="L19" s="38">
        <f t="shared" si="0"/>
        <v>2.9938359163910087</v>
      </c>
    </row>
    <row r="20" spans="2:12" x14ac:dyDescent="0.2">
      <c r="B20" s="59" t="s">
        <v>17</v>
      </c>
      <c r="C20" s="116">
        <v>2290</v>
      </c>
      <c r="D20" s="116">
        <v>394</v>
      </c>
      <c r="E20" s="116">
        <v>2210</v>
      </c>
      <c r="F20" s="116">
        <v>2066</v>
      </c>
      <c r="G20" s="116">
        <v>21508</v>
      </c>
      <c r="H20" s="116">
        <v>126</v>
      </c>
      <c r="I20" s="118">
        <v>105</v>
      </c>
      <c r="J20" s="116">
        <v>42</v>
      </c>
      <c r="K20" s="116">
        <v>28741</v>
      </c>
      <c r="L20" s="38">
        <f t="shared" si="0"/>
        <v>0.49475515808202802</v>
      </c>
    </row>
    <row r="21" spans="2:12" x14ac:dyDescent="0.2">
      <c r="B21" s="59" t="s">
        <v>18</v>
      </c>
      <c r="C21" s="116">
        <v>1167</v>
      </c>
      <c r="D21" s="116">
        <v>161</v>
      </c>
      <c r="E21" s="116">
        <v>679</v>
      </c>
      <c r="F21" s="116">
        <v>491</v>
      </c>
      <c r="G21" s="116">
        <v>4787</v>
      </c>
      <c r="H21" s="116">
        <v>39</v>
      </c>
      <c r="I21" s="118">
        <v>29</v>
      </c>
      <c r="J21" s="116">
        <v>5</v>
      </c>
      <c r="K21" s="116">
        <v>7358</v>
      </c>
      <c r="L21" s="38">
        <f t="shared" si="0"/>
        <v>0.12666255360521772</v>
      </c>
    </row>
    <row r="22" spans="2:12" x14ac:dyDescent="0.2">
      <c r="B22" s="59" t="s">
        <v>19</v>
      </c>
      <c r="C22" s="116">
        <v>19932</v>
      </c>
      <c r="D22" s="116">
        <v>1783</v>
      </c>
      <c r="E22" s="116">
        <v>15944</v>
      </c>
      <c r="F22" s="116">
        <v>12600</v>
      </c>
      <c r="G22" s="116">
        <v>78427</v>
      </c>
      <c r="H22" s="116">
        <v>544</v>
      </c>
      <c r="I22" s="118">
        <v>268</v>
      </c>
      <c r="J22" s="116">
        <v>249</v>
      </c>
      <c r="K22" s="116">
        <v>129747</v>
      </c>
      <c r="L22" s="38">
        <f t="shared" si="0"/>
        <v>2.2334990952182907</v>
      </c>
    </row>
    <row r="23" spans="2:12" x14ac:dyDescent="0.2">
      <c r="B23" s="59" t="s">
        <v>20</v>
      </c>
      <c r="C23" s="116">
        <v>2447</v>
      </c>
      <c r="D23" s="116">
        <v>453</v>
      </c>
      <c r="E23" s="116">
        <v>2276</v>
      </c>
      <c r="F23" s="116">
        <v>2148</v>
      </c>
      <c r="G23" s="116">
        <v>23290</v>
      </c>
      <c r="H23" s="116">
        <v>122</v>
      </c>
      <c r="I23" s="118">
        <v>180</v>
      </c>
      <c r="J23" s="116">
        <v>55</v>
      </c>
      <c r="K23" s="116">
        <v>30971</v>
      </c>
      <c r="L23" s="38">
        <f t="shared" si="0"/>
        <v>0.53314296652720816</v>
      </c>
    </row>
    <row r="24" spans="2:12" x14ac:dyDescent="0.2">
      <c r="B24" s="59" t="s">
        <v>21</v>
      </c>
      <c r="C24" s="116">
        <v>7927</v>
      </c>
      <c r="D24" s="116">
        <v>813</v>
      </c>
      <c r="E24" s="116">
        <v>6464</v>
      </c>
      <c r="F24" s="116">
        <v>4864</v>
      </c>
      <c r="G24" s="116">
        <v>46505</v>
      </c>
      <c r="H24" s="116">
        <v>204</v>
      </c>
      <c r="I24" s="118">
        <v>243</v>
      </c>
      <c r="J24" s="116">
        <v>84</v>
      </c>
      <c r="K24" s="116">
        <v>67104</v>
      </c>
      <c r="L24" s="38">
        <f t="shared" si="0"/>
        <v>1.1551459631862639</v>
      </c>
    </row>
    <row r="25" spans="2:12" x14ac:dyDescent="0.2">
      <c r="B25" s="59" t="s">
        <v>22</v>
      </c>
      <c r="C25" s="116">
        <v>1032</v>
      </c>
      <c r="D25" s="116">
        <v>220</v>
      </c>
      <c r="E25" s="116">
        <v>693</v>
      </c>
      <c r="F25" s="116">
        <v>597</v>
      </c>
      <c r="G25" s="116">
        <v>3804</v>
      </c>
      <c r="H25" s="116">
        <v>46</v>
      </c>
      <c r="I25" s="118">
        <v>18</v>
      </c>
      <c r="J25" s="116">
        <v>12</v>
      </c>
      <c r="K25" s="116">
        <v>6422</v>
      </c>
      <c r="L25" s="38">
        <f t="shared" si="0"/>
        <v>0.11055000261656811</v>
      </c>
    </row>
    <row r="26" spans="2:12" x14ac:dyDescent="0.2">
      <c r="B26" s="59" t="s">
        <v>23</v>
      </c>
      <c r="C26" s="116">
        <v>22186</v>
      </c>
      <c r="D26" s="116">
        <v>5351</v>
      </c>
      <c r="E26" s="116">
        <v>20659</v>
      </c>
      <c r="F26" s="116">
        <v>13794</v>
      </c>
      <c r="G26" s="116">
        <v>121963</v>
      </c>
      <c r="H26" s="116">
        <v>947</v>
      </c>
      <c r="I26" s="118">
        <v>562</v>
      </c>
      <c r="J26" s="116">
        <v>535</v>
      </c>
      <c r="K26" s="116">
        <v>185997</v>
      </c>
      <c r="L26" s="38">
        <f t="shared" si="0"/>
        <v>3.2018014382861755</v>
      </c>
    </row>
    <row r="27" spans="2:12" x14ac:dyDescent="0.2">
      <c r="B27" s="59" t="s">
        <v>24</v>
      </c>
      <c r="C27" s="116">
        <v>18474</v>
      </c>
      <c r="D27" s="116">
        <v>3317</v>
      </c>
      <c r="E27" s="116">
        <v>13042</v>
      </c>
      <c r="F27" s="116">
        <v>8333</v>
      </c>
      <c r="G27" s="116">
        <v>125313</v>
      </c>
      <c r="H27" s="116">
        <v>436</v>
      </c>
      <c r="I27" s="118">
        <v>477</v>
      </c>
      <c r="J27" s="116">
        <v>288</v>
      </c>
      <c r="K27" s="116">
        <v>169680</v>
      </c>
      <c r="L27" s="38">
        <f t="shared" si="0"/>
        <v>2.9209162946090435</v>
      </c>
    </row>
    <row r="28" spans="2:12" x14ac:dyDescent="0.2">
      <c r="B28" s="59" t="s">
        <v>25</v>
      </c>
      <c r="C28" s="116">
        <v>31231</v>
      </c>
      <c r="D28" s="116">
        <v>2710</v>
      </c>
      <c r="E28" s="116">
        <v>25277</v>
      </c>
      <c r="F28" s="116">
        <v>20196</v>
      </c>
      <c r="G28" s="116">
        <v>229630</v>
      </c>
      <c r="H28" s="116">
        <v>1129</v>
      </c>
      <c r="I28" s="118">
        <v>1467</v>
      </c>
      <c r="J28" s="116">
        <v>534</v>
      </c>
      <c r="K28" s="116">
        <v>312174</v>
      </c>
      <c r="L28" s="38">
        <f t="shared" si="0"/>
        <v>5.3738456114644242</v>
      </c>
    </row>
    <row r="29" spans="2:12" x14ac:dyDescent="0.2">
      <c r="B29" s="59" t="s">
        <v>26</v>
      </c>
      <c r="C29" s="116">
        <v>9823</v>
      </c>
      <c r="D29" s="116">
        <v>814</v>
      </c>
      <c r="E29" s="116">
        <v>5306</v>
      </c>
      <c r="F29" s="116">
        <v>5487</v>
      </c>
      <c r="G29" s="116">
        <v>68219</v>
      </c>
      <c r="H29" s="116">
        <v>412</v>
      </c>
      <c r="I29" s="118">
        <v>668</v>
      </c>
      <c r="J29" s="116">
        <v>88</v>
      </c>
      <c r="K29" s="116">
        <v>90817</v>
      </c>
      <c r="L29" s="38">
        <f t="shared" si="0"/>
        <v>1.5633478024959304</v>
      </c>
    </row>
    <row r="30" spans="2:12" x14ac:dyDescent="0.2">
      <c r="B30" s="59" t="s">
        <v>27</v>
      </c>
      <c r="C30" s="116">
        <v>10925</v>
      </c>
      <c r="D30" s="116">
        <v>1440</v>
      </c>
      <c r="E30" s="116">
        <v>8947</v>
      </c>
      <c r="F30" s="116">
        <v>5786</v>
      </c>
      <c r="G30" s="116">
        <v>82917</v>
      </c>
      <c r="H30" s="116">
        <v>427</v>
      </c>
      <c r="I30" s="118">
        <v>288</v>
      </c>
      <c r="J30" s="116">
        <v>222</v>
      </c>
      <c r="K30" s="116">
        <v>110952</v>
      </c>
      <c r="L30" s="38">
        <f t="shared" si="0"/>
        <v>1.9099570056545414</v>
      </c>
    </row>
    <row r="31" spans="2:12" x14ac:dyDescent="0.2">
      <c r="B31" s="59" t="s">
        <v>28</v>
      </c>
      <c r="C31" s="116">
        <v>5373</v>
      </c>
      <c r="D31" s="116">
        <v>404</v>
      </c>
      <c r="E31" s="116">
        <v>4714</v>
      </c>
      <c r="F31" s="116">
        <v>4911</v>
      </c>
      <c r="G31" s="116">
        <v>115797</v>
      </c>
      <c r="H31" s="116">
        <v>205</v>
      </c>
      <c r="I31" s="118">
        <v>731</v>
      </c>
      <c r="J31" s="116">
        <v>152</v>
      </c>
      <c r="K31" s="116">
        <v>132287</v>
      </c>
      <c r="L31" s="38">
        <f t="shared" si="0"/>
        <v>2.277223325465267</v>
      </c>
    </row>
    <row r="32" spans="2:12" x14ac:dyDescent="0.2">
      <c r="B32" s="59" t="s">
        <v>29</v>
      </c>
      <c r="C32" s="116">
        <v>4470</v>
      </c>
      <c r="D32" s="116">
        <v>646</v>
      </c>
      <c r="E32" s="116">
        <v>3069</v>
      </c>
      <c r="F32" s="116">
        <v>2700</v>
      </c>
      <c r="G32" s="116">
        <v>29909</v>
      </c>
      <c r="H32" s="116">
        <v>144</v>
      </c>
      <c r="I32" s="118">
        <v>87</v>
      </c>
      <c r="J32" s="116">
        <v>45</v>
      </c>
      <c r="K32" s="116">
        <v>41070</v>
      </c>
      <c r="L32" s="38">
        <f t="shared" si="0"/>
        <v>0.70698981741863165</v>
      </c>
    </row>
    <row r="33" spans="2:12" x14ac:dyDescent="0.2">
      <c r="B33" s="59" t="s">
        <v>30</v>
      </c>
      <c r="C33" s="116">
        <v>600</v>
      </c>
      <c r="D33" s="116">
        <v>85</v>
      </c>
      <c r="E33" s="116">
        <v>480</v>
      </c>
      <c r="F33" s="116">
        <v>590</v>
      </c>
      <c r="G33" s="116">
        <v>3730</v>
      </c>
      <c r="H33" s="116">
        <v>43</v>
      </c>
      <c r="I33" s="118">
        <v>12</v>
      </c>
      <c r="J33" s="116">
        <v>19</v>
      </c>
      <c r="K33" s="116">
        <v>5559</v>
      </c>
      <c r="L33" s="38">
        <f t="shared" si="0"/>
        <v>9.5694092890922164E-2</v>
      </c>
    </row>
    <row r="34" spans="2:12" x14ac:dyDescent="0.2">
      <c r="B34" s="59" t="s">
        <v>31</v>
      </c>
      <c r="C34" s="116">
        <v>9675</v>
      </c>
      <c r="D34" s="116">
        <v>1689</v>
      </c>
      <c r="E34" s="116">
        <v>8004</v>
      </c>
      <c r="F34" s="116">
        <v>6529</v>
      </c>
      <c r="G34" s="116">
        <v>66001</v>
      </c>
      <c r="H34" s="116">
        <v>462</v>
      </c>
      <c r="I34" s="118">
        <v>219</v>
      </c>
      <c r="J34" s="116">
        <v>325</v>
      </c>
      <c r="K34" s="116">
        <v>92904</v>
      </c>
      <c r="L34" s="38">
        <f t="shared" si="0"/>
        <v>1.5992739712067339</v>
      </c>
    </row>
    <row r="35" spans="2:12" x14ac:dyDescent="0.2">
      <c r="B35" s="59" t="s">
        <v>32</v>
      </c>
      <c r="C35" s="116">
        <v>21171</v>
      </c>
      <c r="D35" s="116">
        <v>2959</v>
      </c>
      <c r="E35" s="116">
        <v>22480</v>
      </c>
      <c r="F35" s="116">
        <v>11927</v>
      </c>
      <c r="G35" s="116">
        <v>93345</v>
      </c>
      <c r="H35" s="116">
        <v>759</v>
      </c>
      <c r="I35" s="118">
        <v>341</v>
      </c>
      <c r="J35" s="116">
        <v>430</v>
      </c>
      <c r="K35" s="116">
        <v>153412</v>
      </c>
      <c r="L35" s="38">
        <f t="shared" si="0"/>
        <v>2.6408746498618725</v>
      </c>
    </row>
    <row r="36" spans="2:12" x14ac:dyDescent="0.2">
      <c r="B36" s="59" t="s">
        <v>33</v>
      </c>
      <c r="C36" s="116">
        <v>3840</v>
      </c>
      <c r="D36" s="116">
        <v>862</v>
      </c>
      <c r="E36" s="116">
        <v>4069</v>
      </c>
      <c r="F36" s="116">
        <v>2444</v>
      </c>
      <c r="G36" s="116">
        <v>35108</v>
      </c>
      <c r="H36" s="116">
        <v>387</v>
      </c>
      <c r="I36" s="118">
        <v>93</v>
      </c>
      <c r="J36" s="116">
        <v>46</v>
      </c>
      <c r="K36" s="116">
        <v>46849</v>
      </c>
      <c r="L36" s="38">
        <f t="shared" si="0"/>
        <v>0.80647104836244154</v>
      </c>
    </row>
    <row r="37" spans="2:12" x14ac:dyDescent="0.2">
      <c r="B37" s="59" t="s">
        <v>34</v>
      </c>
      <c r="C37" s="116">
        <v>34038</v>
      </c>
      <c r="D37" s="116">
        <v>4259</v>
      </c>
      <c r="E37" s="116">
        <v>22215</v>
      </c>
      <c r="F37" s="116">
        <v>15792</v>
      </c>
      <c r="G37" s="116">
        <v>176958</v>
      </c>
      <c r="H37" s="116">
        <v>991</v>
      </c>
      <c r="I37" s="118">
        <v>454</v>
      </c>
      <c r="J37" s="116">
        <v>892</v>
      </c>
      <c r="K37" s="116">
        <v>255599</v>
      </c>
      <c r="L37" s="38">
        <f t="shared" si="0"/>
        <v>4.3999486326365922</v>
      </c>
    </row>
    <row r="38" spans="2:12" x14ac:dyDescent="0.2">
      <c r="B38" s="59" t="s">
        <v>35</v>
      </c>
      <c r="C38" s="116">
        <v>1630</v>
      </c>
      <c r="D38" s="116">
        <v>205</v>
      </c>
      <c r="E38" s="116">
        <v>1838</v>
      </c>
      <c r="F38" s="116">
        <v>1683</v>
      </c>
      <c r="G38" s="116">
        <v>14700</v>
      </c>
      <c r="H38" s="116">
        <v>96</v>
      </c>
      <c r="I38" s="118">
        <v>33</v>
      </c>
      <c r="J38" s="116">
        <v>26</v>
      </c>
      <c r="K38" s="116">
        <v>20211</v>
      </c>
      <c r="L38" s="38">
        <f t="shared" si="0"/>
        <v>0.34791748721324484</v>
      </c>
    </row>
    <row r="39" spans="2:12" x14ac:dyDescent="0.2">
      <c r="B39" s="59" t="s">
        <v>284</v>
      </c>
      <c r="C39" s="116">
        <v>11899</v>
      </c>
      <c r="D39" s="116">
        <v>1662</v>
      </c>
      <c r="E39" s="116">
        <v>6786</v>
      </c>
      <c r="F39" s="116">
        <v>5894</v>
      </c>
      <c r="G39" s="116">
        <v>53556</v>
      </c>
      <c r="H39" s="116">
        <v>425</v>
      </c>
      <c r="I39" s="118">
        <v>507</v>
      </c>
      <c r="J39" s="116">
        <v>93</v>
      </c>
      <c r="K39" s="116">
        <v>80822</v>
      </c>
      <c r="L39" s="38">
        <f t="shared" si="0"/>
        <v>1.3912912350476905</v>
      </c>
    </row>
    <row r="40" spans="2:12" x14ac:dyDescent="0.2">
      <c r="B40" s="59" t="s">
        <v>36</v>
      </c>
      <c r="C40" s="116">
        <v>16438</v>
      </c>
      <c r="D40" s="116">
        <v>2485</v>
      </c>
      <c r="E40" s="116">
        <v>11579</v>
      </c>
      <c r="F40" s="116">
        <v>6788</v>
      </c>
      <c r="G40" s="116">
        <v>102678</v>
      </c>
      <c r="H40" s="116">
        <v>288</v>
      </c>
      <c r="I40" s="118">
        <v>307</v>
      </c>
      <c r="J40" s="116">
        <v>436</v>
      </c>
      <c r="K40" s="116">
        <v>140999</v>
      </c>
      <c r="L40" s="38">
        <f t="shared" si="0"/>
        <v>2.4271939923596211</v>
      </c>
    </row>
    <row r="41" spans="2:12" x14ac:dyDescent="0.2">
      <c r="B41" s="59" t="s">
        <v>37</v>
      </c>
      <c r="C41" s="116">
        <v>9488</v>
      </c>
      <c r="D41" s="116">
        <v>833</v>
      </c>
      <c r="E41" s="116">
        <v>5178</v>
      </c>
      <c r="F41" s="116">
        <v>5136</v>
      </c>
      <c r="G41" s="116">
        <v>42780</v>
      </c>
      <c r="H41" s="116">
        <v>204</v>
      </c>
      <c r="I41" s="118">
        <v>544</v>
      </c>
      <c r="J41" s="116">
        <v>99</v>
      </c>
      <c r="K41" s="116">
        <v>64262</v>
      </c>
      <c r="L41" s="38">
        <f t="shared" si="0"/>
        <v>1.106223025248505</v>
      </c>
    </row>
    <row r="42" spans="2:12" x14ac:dyDescent="0.2">
      <c r="B42" s="59" t="s">
        <v>60</v>
      </c>
      <c r="C42" s="116">
        <v>114419</v>
      </c>
      <c r="D42" s="116">
        <v>8575</v>
      </c>
      <c r="E42" s="116">
        <v>83960</v>
      </c>
      <c r="F42" s="116">
        <v>49128</v>
      </c>
      <c r="G42" s="116">
        <v>197437</v>
      </c>
      <c r="H42" s="116">
        <v>2753</v>
      </c>
      <c r="I42" s="118">
        <v>1975</v>
      </c>
      <c r="J42" s="116">
        <v>1990</v>
      </c>
      <c r="K42" s="116">
        <v>460237</v>
      </c>
      <c r="L42" s="38">
        <f t="shared" si="0"/>
        <v>7.9226411638494945</v>
      </c>
    </row>
    <row r="43" spans="2:12" x14ac:dyDescent="0.2">
      <c r="B43" s="59" t="s">
        <v>38</v>
      </c>
      <c r="C43" s="116">
        <v>2175</v>
      </c>
      <c r="D43" s="116">
        <v>300</v>
      </c>
      <c r="E43" s="116">
        <v>2820</v>
      </c>
      <c r="F43" s="116">
        <v>3136</v>
      </c>
      <c r="G43" s="116">
        <v>14849</v>
      </c>
      <c r="H43" s="116">
        <v>110</v>
      </c>
      <c r="I43" s="118">
        <v>74</v>
      </c>
      <c r="J43" s="116">
        <v>222</v>
      </c>
      <c r="K43" s="116">
        <v>23686</v>
      </c>
      <c r="L43" s="38">
        <f t="shared" si="0"/>
        <v>0.40773705418499412</v>
      </c>
    </row>
    <row r="44" spans="2:12" x14ac:dyDescent="0.2">
      <c r="B44" s="59" t="s">
        <v>39</v>
      </c>
      <c r="C44" s="116">
        <v>257634</v>
      </c>
      <c r="D44" s="116">
        <v>31985</v>
      </c>
      <c r="E44" s="116">
        <v>135315</v>
      </c>
      <c r="F44" s="116">
        <v>83754</v>
      </c>
      <c r="G44" s="116">
        <v>412535</v>
      </c>
      <c r="H44" s="116">
        <v>3216</v>
      </c>
      <c r="I44" s="118">
        <v>3354</v>
      </c>
      <c r="J44" s="116">
        <v>4233</v>
      </c>
      <c r="K44" s="116">
        <v>932026</v>
      </c>
      <c r="L44" s="38">
        <f t="shared" si="0"/>
        <v>16.044141504003349</v>
      </c>
    </row>
    <row r="45" spans="2:12" x14ac:dyDescent="0.2">
      <c r="B45" s="83" t="s">
        <v>40</v>
      </c>
      <c r="C45" s="116">
        <v>10387</v>
      </c>
      <c r="D45" s="116">
        <v>1042</v>
      </c>
      <c r="E45" s="116">
        <v>8252</v>
      </c>
      <c r="F45" s="116">
        <v>8253</v>
      </c>
      <c r="G45" s="116">
        <v>79654</v>
      </c>
      <c r="H45" s="116">
        <v>316</v>
      </c>
      <c r="I45" s="118">
        <v>401</v>
      </c>
      <c r="J45" s="116">
        <v>182</v>
      </c>
      <c r="K45" s="116">
        <v>108487</v>
      </c>
      <c r="L45" s="38">
        <f t="shared" si="0"/>
        <v>1.8675238451983223</v>
      </c>
    </row>
    <row r="46" spans="2:12" x14ac:dyDescent="0.2">
      <c r="B46" s="32" t="s">
        <v>2</v>
      </c>
      <c r="C46" s="37">
        <v>1121695</v>
      </c>
      <c r="D46" s="37">
        <v>130634</v>
      </c>
      <c r="E46" s="37">
        <v>678031</v>
      </c>
      <c r="F46" s="37">
        <v>521067</v>
      </c>
      <c r="G46" s="37">
        <v>3280646</v>
      </c>
      <c r="H46" s="37">
        <v>25534</v>
      </c>
      <c r="I46" s="119">
        <v>27567</v>
      </c>
      <c r="J46" s="37">
        <v>23962</v>
      </c>
      <c r="K46" s="37">
        <v>5809136</v>
      </c>
      <c r="L46" s="38">
        <f t="shared" si="0"/>
        <v>100</v>
      </c>
    </row>
    <row r="47" spans="2:12" x14ac:dyDescent="0.2">
      <c r="B47" s="99" t="s">
        <v>306</v>
      </c>
    </row>
    <row r="48" spans="2:12" x14ac:dyDescent="0.2">
      <c r="B48" s="99" t="s">
        <v>44</v>
      </c>
    </row>
  </sheetData>
  <mergeCells count="9">
    <mergeCell ref="L12:L13"/>
    <mergeCell ref="C12:J12"/>
    <mergeCell ref="B4:K5"/>
    <mergeCell ref="K12:K13"/>
    <mergeCell ref="B12:B13"/>
    <mergeCell ref="B7:K7"/>
    <mergeCell ref="B8:K8"/>
    <mergeCell ref="B9:K9"/>
    <mergeCell ref="B10:K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28"/>
  <sheetViews>
    <sheetView showGridLines="0" workbookViewId="0">
      <selection activeCell="C9" sqref="C9:H9"/>
    </sheetView>
  </sheetViews>
  <sheetFormatPr baseColWidth="10" defaultColWidth="8.7109375" defaultRowHeight="12.75" x14ac:dyDescent="0.2"/>
  <cols>
    <col min="1" max="2" width="8.7109375" style="38"/>
    <col min="3" max="3" width="17.7109375" style="38" customWidth="1"/>
    <col min="4" max="4" width="10.140625" style="38" bestFit="1" customWidth="1"/>
    <col min="5" max="5" width="15" style="38" customWidth="1"/>
    <col min="6" max="6" width="11.5703125" style="38" customWidth="1"/>
    <col min="7" max="7" width="12.7109375" style="38" customWidth="1"/>
    <col min="8" max="8" width="10.140625" style="38" bestFit="1" customWidth="1"/>
    <col min="9" max="16384" width="8.7109375" style="38"/>
  </cols>
  <sheetData>
    <row r="2" spans="2:10" x14ac:dyDescent="0.2">
      <c r="B2" s="75" t="s">
        <v>229</v>
      </c>
    </row>
    <row r="3" spans="2:10" x14ac:dyDescent="0.2">
      <c r="B3" s="70"/>
    </row>
    <row r="4" spans="2:10" ht="48.75" customHeight="1" x14ac:dyDescent="0.2">
      <c r="B4" s="238" t="s">
        <v>415</v>
      </c>
      <c r="C4" s="238"/>
      <c r="D4" s="238"/>
      <c r="E4" s="238"/>
      <c r="F4" s="238"/>
      <c r="G4" s="238"/>
      <c r="H4" s="238"/>
      <c r="I4" s="49"/>
      <c r="J4" s="49"/>
    </row>
    <row r="6" spans="2:10" x14ac:dyDescent="0.2">
      <c r="C6" s="231" t="s">
        <v>45</v>
      </c>
      <c r="D6" s="231"/>
      <c r="E6" s="231"/>
      <c r="F6" s="231"/>
      <c r="G6" s="231"/>
      <c r="H6" s="231"/>
    </row>
    <row r="7" spans="2:10" x14ac:dyDescent="0.2">
      <c r="B7" s="59"/>
      <c r="C7" s="231" t="s">
        <v>42</v>
      </c>
      <c r="D7" s="231"/>
      <c r="E7" s="231"/>
      <c r="F7" s="231"/>
      <c r="G7" s="231"/>
      <c r="H7" s="231"/>
    </row>
    <row r="8" spans="2:10" x14ac:dyDescent="0.2">
      <c r="C8" s="231" t="s">
        <v>46</v>
      </c>
      <c r="D8" s="231"/>
      <c r="E8" s="231"/>
      <c r="F8" s="231"/>
      <c r="G8" s="231"/>
      <c r="H8" s="231"/>
    </row>
    <row r="9" spans="2:10" x14ac:dyDescent="0.2">
      <c r="C9" s="232" t="s">
        <v>308</v>
      </c>
      <c r="D9" s="232"/>
      <c r="E9" s="232"/>
      <c r="F9" s="232"/>
      <c r="G9" s="232"/>
      <c r="H9" s="232"/>
    </row>
    <row r="10" spans="2:10" ht="5.25" customHeight="1" thickBot="1" x14ac:dyDescent="0.25"/>
    <row r="11" spans="2:10" ht="13.5" customHeight="1" x14ac:dyDescent="0.2">
      <c r="C11" s="233" t="s">
        <v>47</v>
      </c>
      <c r="D11" s="245" t="s">
        <v>285</v>
      </c>
      <c r="E11" s="245"/>
      <c r="F11" s="245" t="s">
        <v>286</v>
      </c>
      <c r="G11" s="245"/>
      <c r="H11" s="246" t="s">
        <v>2</v>
      </c>
    </row>
    <row r="12" spans="2:10" x14ac:dyDescent="0.2">
      <c r="C12" s="233"/>
      <c r="D12" s="129" t="s">
        <v>287</v>
      </c>
      <c r="E12" s="130" t="s">
        <v>288</v>
      </c>
      <c r="F12" s="128" t="s">
        <v>287</v>
      </c>
      <c r="G12" s="130" t="s">
        <v>288</v>
      </c>
      <c r="H12" s="246"/>
    </row>
    <row r="13" spans="2:10" ht="13.5" customHeight="1" x14ac:dyDescent="0.2">
      <c r="C13" s="109" t="s">
        <v>7</v>
      </c>
      <c r="D13" s="58">
        <v>2241003.4879999999</v>
      </c>
      <c r="E13" s="29">
        <v>0.5185511949660252</v>
      </c>
      <c r="F13" s="58">
        <v>1039642.512</v>
      </c>
      <c r="G13" s="29">
        <v>0.69893199974134923</v>
      </c>
      <c r="H13" s="58">
        <v>3280646</v>
      </c>
    </row>
    <row r="14" spans="2:10" ht="13.5" customHeight="1" x14ac:dyDescent="0.2">
      <c r="C14" s="109" t="s">
        <v>309</v>
      </c>
      <c r="D14" s="58">
        <v>995459.23199999996</v>
      </c>
      <c r="E14" s="29">
        <v>0.23034170944296262</v>
      </c>
      <c r="F14" s="58">
        <v>126235.768</v>
      </c>
      <c r="G14" s="29">
        <v>8.4865919533622367E-2</v>
      </c>
      <c r="H14" s="58">
        <v>1121695</v>
      </c>
    </row>
    <row r="15" spans="2:10" ht="13.5" customHeight="1" x14ac:dyDescent="0.2">
      <c r="C15" s="109" t="s">
        <v>5</v>
      </c>
      <c r="D15" s="58">
        <v>617920.48800000001</v>
      </c>
      <c r="E15" s="29">
        <v>0.14298211009584536</v>
      </c>
      <c r="F15" s="58">
        <v>60110.512000000002</v>
      </c>
      <c r="G15" s="29">
        <v>4.0411160444770632E-2</v>
      </c>
      <c r="H15" s="58">
        <v>678031</v>
      </c>
    </row>
    <row r="16" spans="2:10" ht="13.5" customHeight="1" x14ac:dyDescent="0.2">
      <c r="C16" s="109" t="s">
        <v>297</v>
      </c>
      <c r="D16" s="58">
        <v>338689.74400000001</v>
      </c>
      <c r="E16" s="29">
        <v>7.8370235662005891E-2</v>
      </c>
      <c r="F16" s="58">
        <v>182377.25599999999</v>
      </c>
      <c r="G16" s="29">
        <v>0.12260878020292036</v>
      </c>
      <c r="H16" s="58">
        <v>521067</v>
      </c>
    </row>
    <row r="17" spans="3:8" ht="13.5" customHeight="1" x14ac:dyDescent="0.2">
      <c r="C17" s="109" t="s">
        <v>4</v>
      </c>
      <c r="D17" s="58">
        <v>93617</v>
      </c>
      <c r="E17" s="29">
        <v>2.1662263124123431E-2</v>
      </c>
      <c r="F17" s="58">
        <v>37017</v>
      </c>
      <c r="G17" s="29">
        <v>2.4885829057388072E-2</v>
      </c>
      <c r="H17" s="58">
        <v>130634</v>
      </c>
    </row>
    <row r="18" spans="3:8" ht="13.5" customHeight="1" x14ac:dyDescent="0.2">
      <c r="C18" s="109" t="s">
        <v>9</v>
      </c>
      <c r="D18" s="58">
        <v>11812</v>
      </c>
      <c r="E18" s="29">
        <v>2.7332071314199982E-3</v>
      </c>
      <c r="F18" s="58">
        <v>15755</v>
      </c>
      <c r="G18" s="29">
        <v>1.0591788551183215E-2</v>
      </c>
      <c r="H18" s="58">
        <v>27567</v>
      </c>
    </row>
    <row r="19" spans="3:8" ht="13.5" customHeight="1" x14ac:dyDescent="0.2">
      <c r="C19" s="109" t="s">
        <v>8</v>
      </c>
      <c r="D19" s="58">
        <v>14440</v>
      </c>
      <c r="E19" s="29">
        <v>3.3413063814514707E-3</v>
      </c>
      <c r="F19" s="58">
        <v>11094</v>
      </c>
      <c r="G19" s="29">
        <v>7.458286397132757E-3</v>
      </c>
      <c r="H19" s="58">
        <v>25534</v>
      </c>
    </row>
    <row r="20" spans="3:8" ht="13.5" customHeight="1" x14ac:dyDescent="0.2">
      <c r="C20" s="109" t="s">
        <v>298</v>
      </c>
      <c r="D20" s="58">
        <v>8721</v>
      </c>
      <c r="E20" s="29">
        <v>2.0179731961660857E-3</v>
      </c>
      <c r="F20" s="58">
        <v>15241</v>
      </c>
      <c r="G20" s="29">
        <v>1.0246236071633347E-2</v>
      </c>
      <c r="H20" s="58">
        <v>23962</v>
      </c>
    </row>
    <row r="21" spans="3:8" ht="13.5" customHeight="1" x14ac:dyDescent="0.2">
      <c r="C21" s="122" t="s">
        <v>48</v>
      </c>
      <c r="D21" s="120">
        <v>4321662.9519999996</v>
      </c>
      <c r="E21" s="127">
        <v>1</v>
      </c>
      <c r="F21" s="126">
        <v>1487473.048</v>
      </c>
      <c r="G21" s="127">
        <v>1</v>
      </c>
      <c r="H21" s="120">
        <v>5809136</v>
      </c>
    </row>
    <row r="22" spans="3:8" ht="5.25" customHeight="1" x14ac:dyDescent="0.2"/>
    <row r="23" spans="3:8" x14ac:dyDescent="0.2">
      <c r="C23" s="106" t="s">
        <v>306</v>
      </c>
      <c r="D23" s="106"/>
      <c r="E23" s="106"/>
      <c r="F23" s="106"/>
    </row>
    <row r="24" spans="3:8" ht="37.5" customHeight="1" x14ac:dyDescent="0.2">
      <c r="C24" s="244" t="s">
        <v>206</v>
      </c>
      <c r="D24" s="244"/>
      <c r="E24" s="244"/>
      <c r="F24" s="244"/>
    </row>
    <row r="25" spans="3:8" x14ac:dyDescent="0.2">
      <c r="C25" s="106" t="s">
        <v>49</v>
      </c>
      <c r="D25" s="106"/>
      <c r="E25" s="106"/>
      <c r="F25" s="106"/>
    </row>
    <row r="26" spans="3:8" x14ac:dyDescent="0.2">
      <c r="C26" s="106" t="s">
        <v>50</v>
      </c>
      <c r="D26" s="106"/>
      <c r="E26" s="106"/>
      <c r="F26" s="106"/>
    </row>
    <row r="27" spans="3:8" x14ac:dyDescent="0.2">
      <c r="C27" s="106" t="s">
        <v>58</v>
      </c>
      <c r="D27" s="106"/>
      <c r="E27" s="106"/>
      <c r="F27" s="106"/>
    </row>
    <row r="28" spans="3:8" x14ac:dyDescent="0.2">
      <c r="C28" s="106" t="s">
        <v>44</v>
      </c>
      <c r="D28" s="106"/>
      <c r="E28" s="106"/>
      <c r="F28" s="106"/>
    </row>
  </sheetData>
  <mergeCells count="10">
    <mergeCell ref="C24:F24"/>
    <mergeCell ref="F11:G11"/>
    <mergeCell ref="B4:H4"/>
    <mergeCell ref="H11:H12"/>
    <mergeCell ref="C9:H9"/>
    <mergeCell ref="C8:H8"/>
    <mergeCell ref="C7:H7"/>
    <mergeCell ref="C6:H6"/>
    <mergeCell ref="C11:C12"/>
    <mergeCell ref="D11:E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22</vt:i4>
      </vt:variant>
    </vt:vector>
  </HeadingPairs>
  <TitlesOfParts>
    <vt:vector size="55" baseType="lpstr">
      <vt:lpstr>Portada</vt:lpstr>
      <vt:lpstr>Presentación</vt:lpstr>
      <vt:lpstr>Contenido con hipervinculo</vt:lpstr>
      <vt:lpstr>Resumen Ejecutivo</vt:lpstr>
      <vt:lpstr>2.1</vt:lpstr>
      <vt:lpstr>2.2</vt:lpstr>
      <vt:lpstr>2.3</vt:lpstr>
      <vt:lpstr>2.3.1</vt:lpstr>
      <vt:lpstr>2.4</vt:lpstr>
      <vt:lpstr>2.4.2</vt:lpstr>
      <vt:lpstr>2.4.3</vt:lpstr>
      <vt:lpstr>2.5</vt:lpstr>
      <vt:lpstr>2.6</vt:lpstr>
      <vt:lpstr>2.7</vt:lpstr>
      <vt:lpstr>2.8</vt:lpstr>
      <vt:lpstr>2.9</vt:lpstr>
      <vt:lpstr>2.10</vt:lpstr>
      <vt:lpstr>2.10.2</vt:lpstr>
      <vt:lpstr>2.10.3</vt:lpstr>
      <vt:lpstr>2.10.4</vt:lpstr>
      <vt:lpstr>2.10.5</vt:lpstr>
      <vt:lpstr>2.10.6</vt:lpstr>
      <vt:lpstr>2.10.7</vt:lpstr>
      <vt:lpstr>2.10.8</vt:lpstr>
      <vt:lpstr>2.10.9</vt:lpstr>
      <vt:lpstr>2.11.1</vt:lpstr>
      <vt:lpstr>2.11.2</vt:lpstr>
      <vt:lpstr>2.11.3</vt:lpstr>
      <vt:lpstr>2.11.4</vt:lpstr>
      <vt:lpstr>3.0 - 4.1</vt:lpstr>
      <vt:lpstr>4.2</vt:lpstr>
      <vt:lpstr>Serie Histórica</vt:lpstr>
      <vt:lpstr>Contraportada</vt:lpstr>
      <vt:lpstr>'Resumen Ejecutivo'!_ftn1</vt:lpstr>
      <vt:lpstr>'Resumen Ejecutivo'!_ftn2</vt:lpstr>
      <vt:lpstr>'Resumen Ejecutivo'!_ftn3</vt:lpstr>
      <vt:lpstr>'Resumen Ejecutivo'!_ftnref1</vt:lpstr>
      <vt:lpstr>'Resumen Ejecutivo'!_ftnref2</vt:lpstr>
      <vt:lpstr>'2.10.2'!_Hlk506971267</vt:lpstr>
      <vt:lpstr>'2.5'!_Toc349230872</vt:lpstr>
      <vt:lpstr>'2.5'!_Toc349230873</vt:lpstr>
      <vt:lpstr>'2.7'!_Toc349232083</vt:lpstr>
      <vt:lpstr>'2.1'!_Toc444239942</vt:lpstr>
      <vt:lpstr>'2.1'!_Toc444239943</vt:lpstr>
      <vt:lpstr>'2.4'!_Toc444239946</vt:lpstr>
      <vt:lpstr>'2.5'!_Toc444239947</vt:lpstr>
      <vt:lpstr>'2.6'!_Toc444239948</vt:lpstr>
      <vt:lpstr>'2.7'!_Toc444239949</vt:lpstr>
      <vt:lpstr>'2.8'!_Toc444239950</vt:lpstr>
      <vt:lpstr>'2.9'!_Toc444239951</vt:lpstr>
      <vt:lpstr>'2.10'!_Toc444239952</vt:lpstr>
      <vt:lpstr>'2.11.1'!_Toc444239953</vt:lpstr>
      <vt:lpstr>'3.0 - 4.1'!_Toc444239954</vt:lpstr>
      <vt:lpstr>'3.0 - 4.1'!_Toc444239955</vt:lpstr>
      <vt:lpstr>'2.2'!_Toc45112646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P Baez R</dc:creator>
  <cp:lastModifiedBy>Nelson Carvajal</cp:lastModifiedBy>
  <dcterms:created xsi:type="dcterms:W3CDTF">2018-05-09T17:58:37Z</dcterms:created>
  <dcterms:modified xsi:type="dcterms:W3CDTF">2025-02-04T11:44:59Z</dcterms:modified>
</cp:coreProperties>
</file>