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Case_Study_Data\demand_normal_distribution\nodal_load_profile_raw\"/>
    </mc:Choice>
  </mc:AlternateContent>
  <xr:revisionPtr revIDLastSave="0" documentId="13_ncr:1_{E7B1ADFF-985E-4112-950D-A00BFAD0CD2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F4" i="1"/>
  <c r="M4" i="1"/>
  <c r="T4" i="1" l="1"/>
  <c r="T26" i="1" l="1"/>
  <c r="S26" i="1"/>
  <c r="R26" i="1"/>
  <c r="Q26" i="1"/>
  <c r="P26" i="1"/>
  <c r="M26" i="1"/>
  <c r="L26" i="1"/>
  <c r="K26" i="1"/>
  <c r="J26" i="1"/>
  <c r="I26" i="1"/>
  <c r="F26" i="1"/>
  <c r="E26" i="1"/>
  <c r="D26" i="1"/>
  <c r="C26" i="1"/>
  <c r="B26" i="1"/>
  <c r="T25" i="1"/>
  <c r="S25" i="1"/>
  <c r="R25" i="1"/>
  <c r="Q25" i="1"/>
  <c r="P25" i="1"/>
  <c r="M25" i="1"/>
  <c r="L25" i="1"/>
  <c r="K25" i="1"/>
  <c r="J25" i="1"/>
  <c r="I25" i="1"/>
  <c r="F25" i="1"/>
  <c r="E25" i="1"/>
  <c r="D25" i="1"/>
  <c r="C25" i="1"/>
  <c r="B25" i="1"/>
  <c r="T24" i="1"/>
  <c r="S24" i="1"/>
  <c r="R24" i="1"/>
  <c r="Q24" i="1"/>
  <c r="P24" i="1"/>
  <c r="M24" i="1"/>
  <c r="L24" i="1"/>
  <c r="K24" i="1"/>
  <c r="J24" i="1"/>
  <c r="I24" i="1"/>
  <c r="F24" i="1"/>
  <c r="E24" i="1"/>
  <c r="D24" i="1"/>
  <c r="C24" i="1"/>
  <c r="B24" i="1"/>
  <c r="T23" i="1"/>
  <c r="S23" i="1"/>
  <c r="R23" i="1"/>
  <c r="Q23" i="1"/>
  <c r="P23" i="1"/>
  <c r="M23" i="1"/>
  <c r="L23" i="1"/>
  <c r="K23" i="1"/>
  <c r="J23" i="1"/>
  <c r="I23" i="1"/>
  <c r="F23" i="1"/>
  <c r="E23" i="1"/>
  <c r="D23" i="1"/>
  <c r="C23" i="1"/>
  <c r="B23" i="1"/>
  <c r="T22" i="1"/>
  <c r="S22" i="1"/>
  <c r="R22" i="1"/>
  <c r="Q22" i="1"/>
  <c r="P22" i="1"/>
  <c r="M22" i="1"/>
  <c r="L22" i="1"/>
  <c r="K22" i="1"/>
  <c r="J22" i="1"/>
  <c r="I22" i="1"/>
  <c r="F22" i="1"/>
  <c r="E22" i="1"/>
  <c r="D22" i="1"/>
  <c r="C22" i="1"/>
  <c r="B22" i="1"/>
  <c r="T21" i="1"/>
  <c r="S21" i="1"/>
  <c r="R21" i="1"/>
  <c r="Q21" i="1"/>
  <c r="P21" i="1"/>
  <c r="M21" i="1"/>
  <c r="L21" i="1"/>
  <c r="K21" i="1"/>
  <c r="J21" i="1"/>
  <c r="I21" i="1"/>
  <c r="F21" i="1"/>
  <c r="E21" i="1"/>
  <c r="D21" i="1"/>
  <c r="C21" i="1"/>
  <c r="B21" i="1"/>
  <c r="T20" i="1"/>
  <c r="S20" i="1"/>
  <c r="R20" i="1"/>
  <c r="Q20" i="1"/>
  <c r="P20" i="1"/>
  <c r="M20" i="1"/>
  <c r="L20" i="1"/>
  <c r="K20" i="1"/>
  <c r="J20" i="1"/>
  <c r="I20" i="1"/>
  <c r="F20" i="1"/>
  <c r="E20" i="1"/>
  <c r="D20" i="1"/>
  <c r="C20" i="1"/>
  <c r="B20" i="1"/>
  <c r="T19" i="1"/>
  <c r="S19" i="1"/>
  <c r="R19" i="1"/>
  <c r="Q19" i="1"/>
  <c r="P19" i="1"/>
  <c r="M19" i="1"/>
  <c r="L19" i="1"/>
  <c r="K19" i="1"/>
  <c r="J19" i="1"/>
  <c r="I19" i="1"/>
  <c r="F19" i="1"/>
  <c r="E19" i="1"/>
  <c r="D19" i="1"/>
  <c r="C19" i="1"/>
  <c r="B19" i="1"/>
  <c r="T18" i="1"/>
  <c r="S18" i="1"/>
  <c r="R18" i="1"/>
  <c r="Q18" i="1"/>
  <c r="P18" i="1"/>
  <c r="M18" i="1"/>
  <c r="L18" i="1"/>
  <c r="K18" i="1"/>
  <c r="J18" i="1"/>
  <c r="I18" i="1"/>
  <c r="F18" i="1"/>
  <c r="E18" i="1"/>
  <c r="D18" i="1"/>
  <c r="C18" i="1"/>
  <c r="B18" i="1"/>
  <c r="T17" i="1"/>
  <c r="S17" i="1"/>
  <c r="R17" i="1"/>
  <c r="Q17" i="1"/>
  <c r="P17" i="1"/>
  <c r="M17" i="1"/>
  <c r="L17" i="1"/>
  <c r="K17" i="1"/>
  <c r="J17" i="1"/>
  <c r="I17" i="1"/>
  <c r="F17" i="1"/>
  <c r="E17" i="1"/>
  <c r="D17" i="1"/>
  <c r="C17" i="1"/>
  <c r="B17" i="1"/>
  <c r="T16" i="1"/>
  <c r="S16" i="1"/>
  <c r="R16" i="1"/>
  <c r="Q16" i="1"/>
  <c r="P16" i="1"/>
  <c r="M16" i="1"/>
  <c r="L16" i="1"/>
  <c r="K16" i="1"/>
  <c r="J16" i="1"/>
  <c r="I16" i="1"/>
  <c r="F16" i="1"/>
  <c r="E16" i="1"/>
  <c r="D16" i="1"/>
  <c r="C16" i="1"/>
  <c r="B16" i="1"/>
  <c r="T15" i="1"/>
  <c r="S15" i="1"/>
  <c r="R15" i="1"/>
  <c r="Q15" i="1"/>
  <c r="P15" i="1"/>
  <c r="M15" i="1"/>
  <c r="L15" i="1"/>
  <c r="K15" i="1"/>
  <c r="J15" i="1"/>
  <c r="I15" i="1"/>
  <c r="F15" i="1"/>
  <c r="E15" i="1"/>
  <c r="D15" i="1"/>
  <c r="C15" i="1"/>
  <c r="B15" i="1"/>
  <c r="T14" i="1"/>
  <c r="S14" i="1"/>
  <c r="R14" i="1"/>
  <c r="Q14" i="1"/>
  <c r="P14" i="1"/>
  <c r="M14" i="1"/>
  <c r="L14" i="1"/>
  <c r="K14" i="1"/>
  <c r="J14" i="1"/>
  <c r="I14" i="1"/>
  <c r="F14" i="1"/>
  <c r="E14" i="1"/>
  <c r="D14" i="1"/>
  <c r="C14" i="1"/>
  <c r="B14" i="1"/>
  <c r="T13" i="1"/>
  <c r="S13" i="1"/>
  <c r="R13" i="1"/>
  <c r="Q13" i="1"/>
  <c r="P13" i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M11" i="1"/>
  <c r="L11" i="1"/>
  <c r="K11" i="1"/>
  <c r="J11" i="1"/>
  <c r="I11" i="1"/>
  <c r="F11" i="1"/>
  <c r="E11" i="1"/>
  <c r="D11" i="1"/>
  <c r="C11" i="1"/>
  <c r="B11" i="1"/>
  <c r="T10" i="1"/>
  <c r="S10" i="1"/>
  <c r="R10" i="1"/>
  <c r="Q10" i="1"/>
  <c r="P10" i="1"/>
  <c r="M10" i="1"/>
  <c r="L10" i="1"/>
  <c r="K10" i="1"/>
  <c r="J10" i="1"/>
  <c r="I10" i="1"/>
  <c r="F10" i="1"/>
  <c r="E10" i="1"/>
  <c r="D10" i="1"/>
  <c r="C10" i="1"/>
  <c r="B10" i="1"/>
  <c r="T9" i="1"/>
  <c r="S9" i="1"/>
  <c r="R9" i="1"/>
  <c r="Q9" i="1"/>
  <c r="P9" i="1"/>
  <c r="M9" i="1"/>
  <c r="L9" i="1"/>
  <c r="K9" i="1"/>
  <c r="J9" i="1"/>
  <c r="I9" i="1"/>
  <c r="F9" i="1"/>
  <c r="E9" i="1"/>
  <c r="D9" i="1"/>
  <c r="C9" i="1"/>
  <c r="B9" i="1"/>
  <c r="T8" i="1"/>
  <c r="S8" i="1"/>
  <c r="R8" i="1"/>
  <c r="Q8" i="1"/>
  <c r="P8" i="1"/>
  <c r="M8" i="1"/>
  <c r="L8" i="1"/>
  <c r="K8" i="1"/>
  <c r="J8" i="1"/>
  <c r="I8" i="1"/>
  <c r="F8" i="1"/>
  <c r="E8" i="1"/>
  <c r="D8" i="1"/>
  <c r="C8" i="1"/>
  <c r="B8" i="1"/>
  <c r="T7" i="1"/>
  <c r="S7" i="1"/>
  <c r="R7" i="1"/>
  <c r="Q7" i="1"/>
  <c r="P7" i="1"/>
  <c r="M7" i="1"/>
  <c r="L7" i="1"/>
  <c r="K7" i="1"/>
  <c r="J7" i="1"/>
  <c r="I7" i="1"/>
  <c r="F7" i="1"/>
  <c r="E7" i="1"/>
  <c r="D7" i="1"/>
  <c r="C7" i="1"/>
  <c r="B7" i="1"/>
  <c r="T6" i="1"/>
  <c r="S6" i="1"/>
  <c r="R6" i="1"/>
  <c r="Q6" i="1"/>
  <c r="P6" i="1"/>
  <c r="M6" i="1"/>
  <c r="L6" i="1"/>
  <c r="K6" i="1"/>
  <c r="J6" i="1"/>
  <c r="I6" i="1"/>
  <c r="F6" i="1"/>
  <c r="E6" i="1"/>
  <c r="D6" i="1"/>
  <c r="C6" i="1"/>
  <c r="B6" i="1"/>
  <c r="T5" i="1"/>
  <c r="S5" i="1"/>
  <c r="R5" i="1"/>
  <c r="Q5" i="1"/>
  <c r="P5" i="1"/>
  <c r="M5" i="1"/>
  <c r="L5" i="1"/>
  <c r="K5" i="1"/>
  <c r="J5" i="1"/>
  <c r="I5" i="1"/>
  <c r="F5" i="1"/>
  <c r="E5" i="1"/>
  <c r="D5" i="1"/>
  <c r="C5" i="1"/>
  <c r="B5" i="1"/>
  <c r="S4" i="1"/>
  <c r="R4" i="1"/>
  <c r="Q4" i="1"/>
  <c r="P4" i="1"/>
  <c r="L4" i="1"/>
  <c r="K4" i="1"/>
  <c r="J4" i="1"/>
  <c r="I4" i="1"/>
  <c r="E4" i="1"/>
  <c r="D4" i="1"/>
  <c r="C4" i="1"/>
  <c r="B4" i="1"/>
  <c r="T3" i="1"/>
  <c r="R3" i="1"/>
  <c r="Q3" i="1"/>
  <c r="P3" i="1"/>
  <c r="M3" i="1"/>
  <c r="L3" i="1"/>
  <c r="K3" i="1"/>
  <c r="J3" i="1"/>
  <c r="I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<sst xmlns="http://schemas.openxmlformats.org/spreadsheetml/2006/main" count="19" uniqueCount="17">
  <si>
    <t>year_period</t>
  </si>
  <si>
    <t>R_normialized_winter</t>
  </si>
  <si>
    <t>R_normialized_summer</t>
  </si>
  <si>
    <t>R_normialized_other</t>
  </si>
  <si>
    <t>N_normialized_winter</t>
  </si>
  <si>
    <t>N__normialized_summer</t>
  </si>
  <si>
    <t>N_normialized_other</t>
  </si>
  <si>
    <t>yr_timeframe</t>
  </si>
  <si>
    <t>average_residential_load_share</t>
  </si>
  <si>
    <t>average_non_residential_load_share</t>
  </si>
  <si>
    <t>average_scaling_factor</t>
  </si>
  <si>
    <t>winter_avg</t>
  </si>
  <si>
    <t>summer_avg</t>
  </si>
  <si>
    <t>other_avg</t>
  </si>
  <si>
    <t>WINTER_N13</t>
  </si>
  <si>
    <t>SUMMER_N13</t>
  </si>
  <si>
    <t>OTHER_N13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</si>
</sst>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0" fillId="0" borderId="0" xfId="0" applyFill="1"/>
    <xf numFmtId="0" fontId="0" fillId="4" borderId="0" xfId="0" applyFill="1"/>
    <xf numFmtId="20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 2025 - 2030 average load profile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Sheet1!$I$3:$I$26</c:f>
              <c:numCache>
                <c:formatCode>General</c:formatCode>
                <c:ptCount val="24"/>
                <c:pt idx="0">
                  <c:v>1669.1115284296634</c:v>
                </c:pt>
                <c:pt idx="1">
                  <c:v>1412.7677217839614</c:v>
                </c:pt>
                <c:pt idx="2">
                  <c:v>1317.1327277508578</c:v>
                </c:pt>
                <c:pt idx="3">
                  <c:v>1261.901376543768</c:v>
                </c:pt>
                <c:pt idx="4">
                  <c:v>1240.6722212378806</c:v>
                </c:pt>
                <c:pt idx="5">
                  <c:v>1230.2011447729685</c:v>
                </c:pt>
                <c:pt idx="6">
                  <c:v>1311.5007148029717</c:v>
                </c:pt>
                <c:pt idx="7">
                  <c:v>1611.4785932697762</c:v>
                </c:pt>
                <c:pt idx="8">
                  <c:v>2122.0398196795572</c:v>
                </c:pt>
                <c:pt idx="9">
                  <c:v>2866.6124790186336</c:v>
                </c:pt>
                <c:pt idx="10">
                  <c:v>3228.5490005570755</c:v>
                </c:pt>
                <c:pt idx="11">
                  <c:v>3301.5660297623285</c:v>
                </c:pt>
                <c:pt idx="12">
                  <c:v>3392.5428111663541</c:v>
                </c:pt>
                <c:pt idx="13">
                  <c:v>3342.9351715760126</c:v>
                </c:pt>
                <c:pt idx="14">
                  <c:v>3253.0557808987746</c:v>
                </c:pt>
                <c:pt idx="15">
                  <c:v>3218.9903912877708</c:v>
                </c:pt>
                <c:pt idx="16">
                  <c:v>3173.11649834533</c:v>
                </c:pt>
                <c:pt idx="17">
                  <c:v>3055.7198874291457</c:v>
                </c:pt>
                <c:pt idx="18">
                  <c:v>2757.5328071534182</c:v>
                </c:pt>
                <c:pt idx="19">
                  <c:v>2472.7037274004833</c:v>
                </c:pt>
                <c:pt idx="20">
                  <c:v>2305.4076766709818</c:v>
                </c:pt>
                <c:pt idx="21">
                  <c:v>2205.3036063712912</c:v>
                </c:pt>
                <c:pt idx="22">
                  <c:v>2183.9627796778873</c:v>
                </c:pt>
                <c:pt idx="23">
                  <c:v>1970.7074082724039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8-4E12-933B-B47F0CCFDDFF}"/>
            </c:ext>
          </c:extLst>
        </c:ser>
        <c:ser>
          <c:idx val="1"/>
          <c:order val="1"/>
          <c:tx>
            <c:v> 2030 - 2035 average load profile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Sheet1!$J$3:$J$26</c:f>
              <c:numCache>
                <c:formatCode>General</c:formatCode>
                <c:ptCount val="24"/>
                <c:pt idx="0">
                  <c:v>1765.7718693180584</c:v>
                </c:pt>
                <c:pt idx="1">
                  <c:v>1504.2541936138132</c:v>
                </c:pt>
                <c:pt idx="2">
                  <c:v>1406.7106891260539</c:v>
                </c:pt>
                <c:pt idx="3">
                  <c:v>1351.588921638888</c:v>
                </c:pt>
                <c:pt idx="4">
                  <c:v>1329.6788019585067</c:v>
                </c:pt>
                <c:pt idx="5">
                  <c:v>1317.4833956154393</c:v>
                </c:pt>
                <c:pt idx="6">
                  <c:v>1404.7141219528212</c:v>
                </c:pt>
                <c:pt idx="7">
                  <c:v>1719.8606480904671</c:v>
                </c:pt>
                <c:pt idx="8">
                  <c:v>2270.3237870717535</c:v>
                </c:pt>
                <c:pt idx="9">
                  <c:v>3086.4369903120974</c:v>
                </c:pt>
                <c:pt idx="10">
                  <c:v>3488.1275286784394</c:v>
                </c:pt>
                <c:pt idx="11">
                  <c:v>3573.7022779238432</c:v>
                </c:pt>
                <c:pt idx="12">
                  <c:v>3673.1567848909426</c:v>
                </c:pt>
                <c:pt idx="13">
                  <c:v>3617.2054521162027</c:v>
                </c:pt>
                <c:pt idx="14">
                  <c:v>3523.2071542460335</c:v>
                </c:pt>
                <c:pt idx="15">
                  <c:v>3486.878871314856</c:v>
                </c:pt>
                <c:pt idx="16">
                  <c:v>3430.4075558339641</c:v>
                </c:pt>
                <c:pt idx="17">
                  <c:v>3284.2819511261509</c:v>
                </c:pt>
                <c:pt idx="18">
                  <c:v>2934.3907973942196</c:v>
                </c:pt>
                <c:pt idx="19">
                  <c:v>2614.0658959754828</c:v>
                </c:pt>
                <c:pt idx="20">
                  <c:v>2432.9217753854596</c:v>
                </c:pt>
                <c:pt idx="21">
                  <c:v>2324.4525149738574</c:v>
                </c:pt>
                <c:pt idx="22">
                  <c:v>2299.0173760107332</c:v>
                </c:pt>
                <c:pt idx="23">
                  <c:v>2075.4300045733971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8-4E12-933B-B47F0CCFDDFF}"/>
            </c:ext>
          </c:extLst>
        </c:ser>
        <c:ser>
          <c:idx val="2"/>
          <c:order val="2"/>
          <c:tx>
            <c:v> 2035 - 2040 average load profile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Sheet1!$K$3:$K$26</c:f>
              <c:numCache>
                <c:formatCode>General</c:formatCode>
                <c:ptCount val="24"/>
                <c:pt idx="0">
                  <c:v>1932.2158810060448</c:v>
                </c:pt>
                <c:pt idx="1">
                  <c:v>1664.9673337695328</c:v>
                </c:pt>
                <c:pt idx="2">
                  <c:v>1565.3303359162967</c:v>
                </c:pt>
                <c:pt idx="3">
                  <c:v>1511.4843971943565</c:v>
                </c:pt>
                <c:pt idx="4">
                  <c:v>1488.5819258488227</c:v>
                </c:pt>
                <c:pt idx="5">
                  <c:v>1473.0499300842284</c:v>
                </c:pt>
                <c:pt idx="6">
                  <c:v>1570.8957046194139</c:v>
                </c:pt>
                <c:pt idx="7">
                  <c:v>1911.4377300199512</c:v>
                </c:pt>
                <c:pt idx="8">
                  <c:v>2534.0061120367404</c:v>
                </c:pt>
                <c:pt idx="9">
                  <c:v>3482.6484047055442</c:v>
                </c:pt>
                <c:pt idx="10">
                  <c:v>3958.9694222007124</c:v>
                </c:pt>
                <c:pt idx="11">
                  <c:v>4068.9051080435092</c:v>
                </c:pt>
                <c:pt idx="12">
                  <c:v>4184.0124238222143</c:v>
                </c:pt>
                <c:pt idx="13">
                  <c:v>4115.9969696651106</c:v>
                </c:pt>
                <c:pt idx="14">
                  <c:v>4015.2630594894695</c:v>
                </c:pt>
                <c:pt idx="15">
                  <c:v>3974.942850977181</c:v>
                </c:pt>
                <c:pt idx="16">
                  <c:v>3897.613768080786</c:v>
                </c:pt>
                <c:pt idx="17">
                  <c:v>3694.8114244512044</c:v>
                </c:pt>
                <c:pt idx="18">
                  <c:v>3244.5720831869435</c:v>
                </c:pt>
                <c:pt idx="19">
                  <c:v>2856.8810008676187</c:v>
                </c:pt>
                <c:pt idx="20">
                  <c:v>2650.5242288680383</c:v>
                </c:pt>
                <c:pt idx="21">
                  <c:v>2526.8066252665444</c:v>
                </c:pt>
                <c:pt idx="22">
                  <c:v>2493.3819362154832</c:v>
                </c:pt>
                <c:pt idx="23">
                  <c:v>2252.6665372751586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38-4E12-933B-B47F0CCFDDFF}"/>
            </c:ext>
          </c:extLst>
        </c:ser>
        <c:ser>
          <c:idx val="3"/>
          <c:order val="3"/>
          <c:tx>
            <c:v> 2040 - 2045 average load profile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Sheet1!$L$3:$L$26</c:f>
              <c:numCache>
                <c:formatCode>General</c:formatCode>
                <c:ptCount val="24"/>
                <c:pt idx="0">
                  <c:v>2126.066023120663</c:v>
                </c:pt>
                <c:pt idx="1">
                  <c:v>1854.2286036415876</c:v>
                </c:pt>
                <c:pt idx="2">
                  <c:v>1752.9361798754362</c:v>
                </c:pt>
                <c:pt idx="3">
                  <c:v>1701.2895374500217</c:v>
                </c:pt>
                <c:pt idx="4">
                  <c:v>1677.3495889925348</c:v>
                </c:pt>
                <c:pt idx="5">
                  <c:v>1657.6905281548866</c:v>
                </c:pt>
                <c:pt idx="6">
                  <c:v>1768.1629300812951</c:v>
                </c:pt>
                <c:pt idx="7">
                  <c:v>2137.8068205457216</c:v>
                </c:pt>
                <c:pt idx="8">
                  <c:v>2846.5817384935476</c:v>
                </c:pt>
                <c:pt idx="9">
                  <c:v>3955.7040224444577</c:v>
                </c:pt>
                <c:pt idx="10">
                  <c:v>4522.9968289333219</c:v>
                </c:pt>
                <c:pt idx="11">
                  <c:v>4663.1008433479774</c:v>
                </c:pt>
                <c:pt idx="12">
                  <c:v>4797.1303627441966</c:v>
                </c:pt>
                <c:pt idx="13">
                  <c:v>4714.3158568684576</c:v>
                </c:pt>
                <c:pt idx="14">
                  <c:v>4605.9714929334878</c:v>
                </c:pt>
                <c:pt idx="15">
                  <c:v>4560.9394959565434</c:v>
                </c:pt>
                <c:pt idx="16">
                  <c:v>4457.6058337675095</c:v>
                </c:pt>
                <c:pt idx="17">
                  <c:v>4184.0652385919602</c:v>
                </c:pt>
                <c:pt idx="18">
                  <c:v>3609.5286283492724</c:v>
                </c:pt>
                <c:pt idx="19">
                  <c:v>3139.2814896373588</c:v>
                </c:pt>
                <c:pt idx="20">
                  <c:v>2902.6635814240585</c:v>
                </c:pt>
                <c:pt idx="21">
                  <c:v>2760.6330931601747</c:v>
                </c:pt>
                <c:pt idx="22">
                  <c:v>2717.28689685569</c:v>
                </c:pt>
                <c:pt idx="23">
                  <c:v>2457.0583832316224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38-4E12-933B-B47F0CCFDDFF}"/>
            </c:ext>
          </c:extLst>
        </c:ser>
        <c:ser>
          <c:idx val="4"/>
          <c:order val="4"/>
          <c:tx>
            <c:v> 2045 - 2050 average load profile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Sheet1!$M$3:$M$26</c:f>
              <c:numCache>
                <c:formatCode>General</c:formatCode>
                <c:ptCount val="24"/>
                <c:pt idx="0">
                  <c:v>2323.2979591221815</c:v>
                </c:pt>
                <c:pt idx="1">
                  <c:v>2048.6689179502023</c:v>
                </c:pt>
                <c:pt idx="2">
                  <c:v>1946.3967772287153</c:v>
                </c:pt>
                <c:pt idx="3">
                  <c:v>1897.629935788598</c:v>
                </c:pt>
                <c:pt idx="4">
                  <c:v>1872.7408694898495</c:v>
                </c:pt>
                <c:pt idx="5">
                  <c:v>1848.6657419983644</c:v>
                </c:pt>
                <c:pt idx="6">
                  <c:v>1972.2224443573348</c:v>
                </c:pt>
                <c:pt idx="7">
                  <c:v>2371.0481813740048</c:v>
                </c:pt>
                <c:pt idx="8">
                  <c:v>3169.5396114797595</c:v>
                </c:pt>
                <c:pt idx="9">
                  <c:v>4447.4584188595863</c:v>
                </c:pt>
                <c:pt idx="10">
                  <c:v>5110.958131717588</c:v>
                </c:pt>
                <c:pt idx="11">
                  <c:v>5283.3735610229805</c:v>
                </c:pt>
                <c:pt idx="12">
                  <c:v>5437.2783184985228</c:v>
                </c:pt>
                <c:pt idx="13">
                  <c:v>5338.7328565108965</c:v>
                </c:pt>
                <c:pt idx="14">
                  <c:v>5222.85609888196</c:v>
                </c:pt>
                <c:pt idx="15">
                  <c:v>5172.9737982913084</c:v>
                </c:pt>
                <c:pt idx="16">
                  <c:v>5041.6405021630435</c:v>
                </c:pt>
                <c:pt idx="17">
                  <c:v>4691.8706752511162</c:v>
                </c:pt>
                <c:pt idx="18">
                  <c:v>3984.1840514886867</c:v>
                </c:pt>
                <c:pt idx="19">
                  <c:v>3426.2523364310628</c:v>
                </c:pt>
                <c:pt idx="20">
                  <c:v>3158.0379238898427</c:v>
                </c:pt>
                <c:pt idx="21">
                  <c:v>2996.8765921552845</c:v>
                </c:pt>
                <c:pt idx="22">
                  <c:v>2942.8809509954926</c:v>
                </c:pt>
                <c:pt idx="23">
                  <c:v>2663.1906013871535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38-4E12-933B-B47F0CCF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993967"/>
        <c:axId val="1292999791"/>
      </c:lineChart>
      <c:catAx>
        <c:axId val="129299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r>
                  <a:rPr lang="en-MY"/>
                  <a:t>Time in day [hour]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ova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92999791"/>
        <c:crosses val="autoZero"/>
        <c:auto val="1"/>
        <c:lblAlgn val="ctr"/>
        <c:lblOffset val="100"/>
        <c:tickLblSkip val="2"/>
        <c:noMultiLvlLbl val="0"/>
      </c:catAx>
      <c:valAx>
        <c:axId val="12929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r>
                  <a:rPr lang="en-MY"/>
                  <a:t>Local power demand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ova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9299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601143910603585E-2"/>
          <c:y val="0.90669716653062904"/>
          <c:w val="0.90349613822762753"/>
          <c:h val="8.0236362513975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Arial Nova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r>
              <a:rPr lang="en-MY"/>
              <a:t>Changes in 2050 Load Profile across</a:t>
            </a:r>
            <a:r>
              <a:rPr lang="en-MY" baseline="0"/>
              <a:t> Seasons </a:t>
            </a:r>
            <a:r>
              <a:rPr lang="en-MY" sz="1320" b="0" i="0" u="none" strike="noStrike" baseline="0">
                <a:effectLst/>
              </a:rPr>
              <a:t>at Sample Node 18 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winter load profile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Sheet1!$F$3:$F$26</c:f>
              <c:numCache>
                <c:formatCode>General</c:formatCode>
                <c:ptCount val="24"/>
                <c:pt idx="0">
                  <c:v>3653.4975859099859</c:v>
                </c:pt>
                <c:pt idx="1">
                  <c:v>2810.5164484406068</c:v>
                </c:pt>
                <c:pt idx="2">
                  <c:v>2433.1856791949062</c:v>
                </c:pt>
                <c:pt idx="3">
                  <c:v>2305.2413625742097</c:v>
                </c:pt>
                <c:pt idx="4">
                  <c:v>2227.2148252449306</c:v>
                </c:pt>
                <c:pt idx="5">
                  <c:v>2277.2854488100943</c:v>
                </c:pt>
                <c:pt idx="6">
                  <c:v>2531.9200389389439</c:v>
                </c:pt>
                <c:pt idx="7">
                  <c:v>3374.075434936678</c:v>
                </c:pt>
                <c:pt idx="8">
                  <c:v>4501.6122682765563</c:v>
                </c:pt>
                <c:pt idx="9">
                  <c:v>4950.0578980307955</c:v>
                </c:pt>
                <c:pt idx="10">
                  <c:v>4991.6639272711991</c:v>
                </c:pt>
                <c:pt idx="11">
                  <c:v>4843.6399602110969</c:v>
                </c:pt>
                <c:pt idx="12">
                  <c:v>4818.507311300421</c:v>
                </c:pt>
                <c:pt idx="13">
                  <c:v>4934.1724380943706</c:v>
                </c:pt>
                <c:pt idx="14">
                  <c:v>4700.0339713275507</c:v>
                </c:pt>
                <c:pt idx="15">
                  <c:v>4664.9790422835822</c:v>
                </c:pt>
                <c:pt idx="16">
                  <c:v>5012.0305353138056</c:v>
                </c:pt>
                <c:pt idx="17">
                  <c:v>5930.0174357046435</c:v>
                </c:pt>
                <c:pt idx="18">
                  <c:v>6935.4500608810713</c:v>
                </c:pt>
                <c:pt idx="19">
                  <c:v>7434.73434331917</c:v>
                </c:pt>
                <c:pt idx="20">
                  <c:v>7149.7290514864208</c:v>
                </c:pt>
                <c:pt idx="21">
                  <c:v>6614.5985683280887</c:v>
                </c:pt>
                <c:pt idx="22">
                  <c:v>5945.8880949455561</c:v>
                </c:pt>
                <c:pt idx="23">
                  <c:v>4956.420773014037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E-4711-8B9C-6D8B5DE7EF80}"/>
            </c:ext>
          </c:extLst>
        </c:ser>
        <c:ser>
          <c:idx val="1"/>
          <c:order val="1"/>
          <c:tx>
            <c:v>Average summer load profile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Sheet1!$M$3:$M$26</c:f>
              <c:numCache>
                <c:formatCode>General</c:formatCode>
                <c:ptCount val="24"/>
                <c:pt idx="0">
                  <c:v>2323.2979591221815</c:v>
                </c:pt>
                <c:pt idx="1">
                  <c:v>2048.6689179502023</c:v>
                </c:pt>
                <c:pt idx="2">
                  <c:v>1946.3967772287153</c:v>
                </c:pt>
                <c:pt idx="3">
                  <c:v>1897.629935788598</c:v>
                </c:pt>
                <c:pt idx="4">
                  <c:v>1872.7408694898495</c:v>
                </c:pt>
                <c:pt idx="5">
                  <c:v>1848.6657419983644</c:v>
                </c:pt>
                <c:pt idx="6">
                  <c:v>1972.2224443573348</c:v>
                </c:pt>
                <c:pt idx="7">
                  <c:v>2371.0481813740048</c:v>
                </c:pt>
                <c:pt idx="8">
                  <c:v>3169.5396114797595</c:v>
                </c:pt>
                <c:pt idx="9">
                  <c:v>4447.4584188595863</c:v>
                </c:pt>
                <c:pt idx="10">
                  <c:v>5110.958131717588</c:v>
                </c:pt>
                <c:pt idx="11">
                  <c:v>5283.3735610229805</c:v>
                </c:pt>
                <c:pt idx="12">
                  <c:v>5437.2783184985228</c:v>
                </c:pt>
                <c:pt idx="13">
                  <c:v>5338.7328565108965</c:v>
                </c:pt>
                <c:pt idx="14">
                  <c:v>5222.85609888196</c:v>
                </c:pt>
                <c:pt idx="15">
                  <c:v>5172.9737982913084</c:v>
                </c:pt>
                <c:pt idx="16">
                  <c:v>5041.6405021630435</c:v>
                </c:pt>
                <c:pt idx="17">
                  <c:v>4691.8706752511162</c:v>
                </c:pt>
                <c:pt idx="18">
                  <c:v>3984.1840514886867</c:v>
                </c:pt>
                <c:pt idx="19">
                  <c:v>3426.2523364310628</c:v>
                </c:pt>
                <c:pt idx="20">
                  <c:v>3158.0379238898427</c:v>
                </c:pt>
                <c:pt idx="21">
                  <c:v>2996.8765921552845</c:v>
                </c:pt>
                <c:pt idx="22">
                  <c:v>2942.8809509954926</c:v>
                </c:pt>
                <c:pt idx="23">
                  <c:v>2663.1906013871535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E-4711-8B9C-6D8B5DE7EF80}"/>
            </c:ext>
          </c:extLst>
        </c:ser>
        <c:ser>
          <c:idx val="2"/>
          <c:order val="2"/>
          <c:tx>
            <c:v>Average fall and spring load profile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Sheet1!$T$3:$T$26</c:f>
              <c:numCache>
                <c:formatCode>General</c:formatCode>
                <c:ptCount val="24"/>
                <c:pt idx="0">
                  <c:v>2594.1303358177679</c:v>
                </c:pt>
                <c:pt idx="1">
                  <c:v>2316.9902090876171</c:v>
                </c:pt>
                <c:pt idx="2">
                  <c:v>2222.7628403621129</c:v>
                </c:pt>
                <c:pt idx="3">
                  <c:v>2233.2072381159032</c:v>
                </c:pt>
                <c:pt idx="4">
                  <c:v>2210.729775852205</c:v>
                </c:pt>
                <c:pt idx="5">
                  <c:v>2230.7133305644711</c:v>
                </c:pt>
                <c:pt idx="6">
                  <c:v>2421.4998394308354</c:v>
                </c:pt>
                <c:pt idx="7">
                  <c:v>2862.7504799062112</c:v>
                </c:pt>
                <c:pt idx="8">
                  <c:v>3834.8469224606765</c:v>
                </c:pt>
                <c:pt idx="9">
                  <c:v>5231.211560973612</c:v>
                </c:pt>
                <c:pt idx="10">
                  <c:v>5961.0870354733925</c:v>
                </c:pt>
                <c:pt idx="11">
                  <c:v>6187.8111991261267</c:v>
                </c:pt>
                <c:pt idx="12">
                  <c:v>6231.038661804625</c:v>
                </c:pt>
                <c:pt idx="13">
                  <c:v>6096.8392001289249</c:v>
                </c:pt>
                <c:pt idx="14">
                  <c:v>5907.0140446270943</c:v>
                </c:pt>
                <c:pt idx="15">
                  <c:v>5804.1836331941204</c:v>
                </c:pt>
                <c:pt idx="16">
                  <c:v>5618.7145942622283</c:v>
                </c:pt>
                <c:pt idx="17">
                  <c:v>5248.0724760924468</c:v>
                </c:pt>
                <c:pt idx="18">
                  <c:v>4559.3334187104501</c:v>
                </c:pt>
                <c:pt idx="19">
                  <c:v>4218.1887900407701</c:v>
                </c:pt>
                <c:pt idx="20">
                  <c:v>4042.1431594346668</c:v>
                </c:pt>
                <c:pt idx="21">
                  <c:v>3793.6354153039638</c:v>
                </c:pt>
                <c:pt idx="22">
                  <c:v>3478.650489691388</c:v>
                </c:pt>
                <c:pt idx="23">
                  <c:v>3035.6044331476451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E-4711-8B9C-6D8B5DE7E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035983"/>
        <c:axId val="1293046799"/>
      </c:lineChart>
      <c:catAx>
        <c:axId val="1293035983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93046799"/>
        <c:crosses val="autoZero"/>
        <c:auto val="1"/>
        <c:lblAlgn val="ctr"/>
        <c:lblOffset val="100"/>
        <c:noMultiLvlLbl val="0"/>
      </c:catAx>
      <c:valAx>
        <c:axId val="12930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9303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 Nova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Average winter load profile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Sheet1!$B$3:$B$26</c:f>
              <c:numCache>
                <c:formatCode>General</c:formatCode>
                <c:ptCount val="24"/>
                <c:pt idx="0">
                  <c:v>1974.980093631742</c:v>
                </c:pt>
                <c:pt idx="1">
                  <c:v>1753.1898094667772</c:v>
                </c:pt>
                <c:pt idx="2">
                  <c:v>1700.3640359371109</c:v>
                </c:pt>
                <c:pt idx="3">
                  <c:v>1646.8590890879266</c:v>
                </c:pt>
                <c:pt idx="4">
                  <c:v>1630.2630900608326</c:v>
                </c:pt>
                <c:pt idx="5">
                  <c:v>1646.8163095142345</c:v>
                </c:pt>
                <c:pt idx="6">
                  <c:v>1792.3128881925215</c:v>
                </c:pt>
                <c:pt idx="7">
                  <c:v>2166.4909053912315</c:v>
                </c:pt>
                <c:pt idx="8">
                  <c:v>2856.0451321661658</c:v>
                </c:pt>
                <c:pt idx="9">
                  <c:v>3717.4398937555497</c:v>
                </c:pt>
                <c:pt idx="10">
                  <c:v>4162.0359157218263</c:v>
                </c:pt>
                <c:pt idx="11">
                  <c:v>4250.4534462411029</c:v>
                </c:pt>
                <c:pt idx="12">
                  <c:v>4250.7966537725906</c:v>
                </c:pt>
                <c:pt idx="13">
                  <c:v>4176.6590847675025</c:v>
                </c:pt>
                <c:pt idx="14">
                  <c:v>4049.4270330640888</c:v>
                </c:pt>
                <c:pt idx="15">
                  <c:v>4006.4013953150106</c:v>
                </c:pt>
                <c:pt idx="16">
                  <c:v>4016.2485487162235</c:v>
                </c:pt>
                <c:pt idx="17">
                  <c:v>4106.5406467463472</c:v>
                </c:pt>
                <c:pt idx="18">
                  <c:v>3910.0657447211997</c:v>
                </c:pt>
                <c:pt idx="19">
                  <c:v>3597.2109041071303</c:v>
                </c:pt>
                <c:pt idx="20">
                  <c:v>3303.210094939001</c:v>
                </c:pt>
                <c:pt idx="21">
                  <c:v>3042.5039588281315</c:v>
                </c:pt>
                <c:pt idx="22">
                  <c:v>2755.7734338410633</c:v>
                </c:pt>
                <c:pt idx="23">
                  <c:v>2375.1747954103757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B-4321-9FBF-8DEE3FD90012}"/>
            </c:ext>
          </c:extLst>
        </c:ser>
        <c:ser>
          <c:idx val="1"/>
          <c:order val="1"/>
          <c:tx>
            <c:v>Average summer load profile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Sheet1!$I$3:$I$26</c:f>
              <c:numCache>
                <c:formatCode>General</c:formatCode>
                <c:ptCount val="24"/>
                <c:pt idx="0">
                  <c:v>1669.1115284296634</c:v>
                </c:pt>
                <c:pt idx="1">
                  <c:v>1412.7677217839614</c:v>
                </c:pt>
                <c:pt idx="2">
                  <c:v>1317.1327277508578</c:v>
                </c:pt>
                <c:pt idx="3">
                  <c:v>1261.901376543768</c:v>
                </c:pt>
                <c:pt idx="4">
                  <c:v>1240.6722212378806</c:v>
                </c:pt>
                <c:pt idx="5">
                  <c:v>1230.2011447729685</c:v>
                </c:pt>
                <c:pt idx="6">
                  <c:v>1311.5007148029717</c:v>
                </c:pt>
                <c:pt idx="7">
                  <c:v>1611.4785932697762</c:v>
                </c:pt>
                <c:pt idx="8">
                  <c:v>2122.0398196795572</c:v>
                </c:pt>
                <c:pt idx="9">
                  <c:v>2866.6124790186336</c:v>
                </c:pt>
                <c:pt idx="10">
                  <c:v>3228.5490005570755</c:v>
                </c:pt>
                <c:pt idx="11">
                  <c:v>3301.5660297623285</c:v>
                </c:pt>
                <c:pt idx="12">
                  <c:v>3392.5428111663541</c:v>
                </c:pt>
                <c:pt idx="13">
                  <c:v>3342.9351715760126</c:v>
                </c:pt>
                <c:pt idx="14">
                  <c:v>3253.0557808987746</c:v>
                </c:pt>
                <c:pt idx="15">
                  <c:v>3218.9903912877708</c:v>
                </c:pt>
                <c:pt idx="16">
                  <c:v>3173.11649834533</c:v>
                </c:pt>
                <c:pt idx="17">
                  <c:v>3055.7198874291457</c:v>
                </c:pt>
                <c:pt idx="18">
                  <c:v>2757.5328071534182</c:v>
                </c:pt>
                <c:pt idx="19">
                  <c:v>2472.7037274004833</c:v>
                </c:pt>
                <c:pt idx="20">
                  <c:v>2305.4076766709818</c:v>
                </c:pt>
                <c:pt idx="21">
                  <c:v>2205.3036063712912</c:v>
                </c:pt>
                <c:pt idx="22">
                  <c:v>2183.9627796778873</c:v>
                </c:pt>
                <c:pt idx="23">
                  <c:v>1970.7074082724039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B-4321-9FBF-8DEE3FD90012}"/>
            </c:ext>
          </c:extLst>
        </c:ser>
        <c:ser>
          <c:idx val="2"/>
          <c:order val="2"/>
          <c:tx>
            <c:v>Average autumn/spring load profile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Sheet1!$P$3:$P$26</c:f>
              <c:numCache>
                <c:formatCode>General</c:formatCode>
                <c:ptCount val="24"/>
                <c:pt idx="0">
                  <c:v>1820.0187014659812</c:v>
                </c:pt>
                <c:pt idx="1">
                  <c:v>1568.2407856319824</c:v>
                </c:pt>
                <c:pt idx="2">
                  <c:v>1469.0378776853734</c:v>
                </c:pt>
                <c:pt idx="3">
                  <c:v>1461.9068325406899</c:v>
                </c:pt>
                <c:pt idx="4">
                  <c:v>1438.0927346470246</c:v>
                </c:pt>
                <c:pt idx="5">
                  <c:v>1453.9431302176911</c:v>
                </c:pt>
                <c:pt idx="6">
                  <c:v>1585.1553318470508</c:v>
                </c:pt>
                <c:pt idx="7">
                  <c:v>1922.9822700954844</c:v>
                </c:pt>
                <c:pt idx="8">
                  <c:v>2573.0944870546214</c:v>
                </c:pt>
                <c:pt idx="9">
                  <c:v>3357.9954173747578</c:v>
                </c:pt>
                <c:pt idx="10">
                  <c:v>3742.3037980637646</c:v>
                </c:pt>
                <c:pt idx="11">
                  <c:v>3840.9189313344637</c:v>
                </c:pt>
                <c:pt idx="12">
                  <c:v>3861.3008797590965</c:v>
                </c:pt>
                <c:pt idx="13">
                  <c:v>3804.5371825135185</c:v>
                </c:pt>
                <c:pt idx="14">
                  <c:v>3674.2302194831223</c:v>
                </c:pt>
                <c:pt idx="15">
                  <c:v>3612.2433463739535</c:v>
                </c:pt>
                <c:pt idx="16">
                  <c:v>3552.5402765875997</c:v>
                </c:pt>
                <c:pt idx="17">
                  <c:v>3458.732536088924</c:v>
                </c:pt>
                <c:pt idx="18">
                  <c:v>3218.111367722478</c:v>
                </c:pt>
                <c:pt idx="19">
                  <c:v>3125.4032856763006</c:v>
                </c:pt>
                <c:pt idx="20">
                  <c:v>3014.9774372067718</c:v>
                </c:pt>
                <c:pt idx="21">
                  <c:v>2820.9558094110898</c:v>
                </c:pt>
                <c:pt idx="22">
                  <c:v>2571.142898581234</c:v>
                </c:pt>
                <c:pt idx="23">
                  <c:v>2216.2052113743516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1B-4321-9FBF-8DEE3FD90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993407"/>
        <c:axId val="1798017535"/>
      </c:lineChart>
      <c:catAx>
        <c:axId val="1797993407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17535"/>
        <c:crosses val="autoZero"/>
        <c:auto val="1"/>
        <c:lblAlgn val="ctr"/>
        <c:lblOffset val="100"/>
        <c:noMultiLvlLbl val="0"/>
      </c:catAx>
      <c:valAx>
        <c:axId val="179801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99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500944</xdr:colOff>
      <xdr:row>27</xdr:row>
      <xdr:rowOff>131032</xdr:rowOff>
    </xdr:from>
    <xdr:to>
      <xdr:col>23</xdr:col>
      <xdr:colOff>554365</xdr:colOff>
      <xdr:row>59</xdr:row>
      <xdr:rowOff>157037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21498-836C-4F52-88B0-1A185522B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110873</xdr:colOff>
      <xdr:row>15</xdr:row>
      <xdr:rowOff>80635</xdr:rowOff>
    </xdr:from>
    <xdr:to>
      <xdr:col>39</xdr:col>
      <xdr:colOff>80635</xdr:colOff>
      <xdr:row>40</xdr:row>
      <xdr:rowOff>141111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149E61-AC5F-4057-8FCA-CF563A607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433414</xdr:colOff>
      <xdr:row>13</xdr:row>
      <xdr:rowOff>171351</xdr:rowOff>
    </xdr:from>
    <xdr:to>
      <xdr:col>37</xdr:col>
      <xdr:colOff>1169207</xdr:colOff>
      <xdr:row>32</xdr:row>
      <xdr:rowOff>146958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F9D50-941E-4940-A1E9-7A5F96594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evan default - coldC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6930C3"/>
      </a:accent1>
      <a:accent2>
        <a:srgbClr val="5E60CE"/>
      </a:accent2>
      <a:accent3>
        <a:srgbClr val="5390D9"/>
      </a:accent3>
      <a:accent4>
        <a:srgbClr val="48BFE3"/>
      </a:accent4>
      <a:accent5>
        <a:srgbClr val="72EFDD"/>
      </a:accent5>
      <a:accent6>
        <a:srgbClr val="80FFD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topLeftCell="B28" zoomScale="63" workbookViewId="0">
      <selection activeCell="AC47" sqref="AC47"/>
    </sheetView>
  </sheetViews>
  <sheetFormatPr defaultRowHeight="14.5" x14ac:dyDescent="0.35"/>
  <cols>
    <col min="1" max="1" width="12.1796875" bestFit="1" customWidth="1"/>
    <col min="32" max="32" width="8.7265625" customWidth="1"/>
    <col min="33" max="33" width="11.54296875" bestFit="1" customWidth="1"/>
    <col min="37" max="37" width="20.81640625" bestFit="1" customWidth="1"/>
    <col min="38" max="38" width="18.453125" bestFit="1" customWidth="1"/>
  </cols>
  <sheetData>
    <row r="1" spans="1:41" x14ac:dyDescent="0.35">
      <c r="A1" s="2" t="s">
        <v>14</v>
      </c>
      <c r="B1" s="2"/>
      <c r="C1" s="2"/>
      <c r="D1" s="2"/>
      <c r="E1" s="2"/>
      <c r="F1" s="2"/>
      <c r="H1" s="1" t="s">
        <v>15</v>
      </c>
      <c r="I1" s="1"/>
      <c r="J1" s="1"/>
      <c r="K1" s="1"/>
      <c r="L1" s="1"/>
      <c r="M1" s="1"/>
      <c r="O1" s="6" t="s">
        <v>16</v>
      </c>
      <c r="P1" s="6"/>
      <c r="Q1" s="6"/>
      <c r="R1" s="6"/>
      <c r="S1" s="6"/>
      <c r="T1" s="6"/>
    </row>
    <row r="2" spans="1:41" x14ac:dyDescent="0.3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1" t="s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O2" s="6" t="s">
        <v>0</v>
      </c>
      <c r="P2" s="6">
        <v>1</v>
      </c>
      <c r="Q2" s="6">
        <v>2</v>
      </c>
      <c r="R2" s="6">
        <v>3</v>
      </c>
      <c r="S2" s="6">
        <v>4</v>
      </c>
      <c r="T2" s="6">
        <v>5</v>
      </c>
      <c r="AB2" t="s">
        <v>7</v>
      </c>
      <c r="AC2" t="s">
        <v>8</v>
      </c>
      <c r="AD2" t="s">
        <v>9</v>
      </c>
      <c r="AE2" t="s">
        <v>10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</row>
    <row r="3" spans="1:41" x14ac:dyDescent="0.35">
      <c r="A3" s="3">
        <v>0</v>
      </c>
      <c r="B3" s="2">
        <f>($AC$3*$AH$3*AJ3+$AD$3*$AH$3*AM3)*$AE$3</f>
        <v>1974.980093631742</v>
      </c>
      <c r="C3" s="2">
        <f>($AC$4*$AH$3*AJ3+$AD$4*$AH$3*AM3)*$AE$4</f>
        <v>2100.1741246191673</v>
      </c>
      <c r="D3" s="2">
        <f>($AC$5*$AH$3*AJ3+$AD$5*$AH$3*AL3)*$AE$5</f>
        <v>2890.7132101753346</v>
      </c>
      <c r="E3" s="2">
        <f>($AC$6*$AH$3*AJ3+$AD$6*$AH$3*AL3)*$AE$6</f>
        <v>3265.267364966594</v>
      </c>
      <c r="F3" s="2">
        <f>($AC$7*$AH$3*AJ3+$AD$7*$AH$3*AL3)*$AE$7</f>
        <v>3653.4975859099859</v>
      </c>
      <c r="H3" s="4">
        <v>0</v>
      </c>
      <c r="I3" s="1">
        <f>($AC$3*$AH$4*AK3+$AD$3*$AH$4*AN3)*$AE$3</f>
        <v>1669.1115284296634</v>
      </c>
      <c r="J3" s="1">
        <f>($AC$4*$AH$4*AK3+$AD$4*$AH$4*AN3)*$AE$4</f>
        <v>1765.7718693180584</v>
      </c>
      <c r="K3" s="1">
        <f>($AC$5*$AH$4*AK3+$AD$5*$AH$4*AN3)*$AE$5</f>
        <v>1932.2158810060448</v>
      </c>
      <c r="L3" s="1">
        <f>($AC$6*$AH$4*AK3+$AD$6*$AH$4*AN3)*$AE$6</f>
        <v>2126.066023120663</v>
      </c>
      <c r="M3" s="1">
        <f>($AC$7*$AH$4*AK3+$AD$7*$AH$4*AN3)*$AE$7</f>
        <v>2323.2979591221815</v>
      </c>
      <c r="O3" s="7">
        <v>0</v>
      </c>
      <c r="P3" s="6">
        <f>($AC$3*$AH$5*AL3+$AD$3*$AH$5*AO3)*$AE$3</f>
        <v>1820.0187014659812</v>
      </c>
      <c r="Q3" s="6">
        <f>($AC$4*$AH$5*AL3+$AD$4*$AH$5*AO3)*$AE$4</f>
        <v>1932.5705654096184</v>
      </c>
      <c r="R3" s="6">
        <f>($AC$5*$AH$5*AL3+$AD$5*$AH$5*AO3)*$AE$5</f>
        <v>2128.7293813276519</v>
      </c>
      <c r="S3" s="6">
        <f>($AC$6*$AH$5*AL3+$AD$6*$AH$5*AO3)*$AE$6</f>
        <v>2358.7294681942085</v>
      </c>
      <c r="T3" s="6">
        <f>($AC$7*$AH$5*AL3+$AD$7*$AH$5*AO3)*$AE$7</f>
        <v>2594.1303358177679</v>
      </c>
      <c r="AB3">
        <v>1</v>
      </c>
      <c r="AC3">
        <v>0.43472853048006838</v>
      </c>
      <c r="AD3">
        <v>0.56527146951993168</v>
      </c>
      <c r="AE3">
        <v>0.94642393459999996</v>
      </c>
      <c r="AG3" t="s">
        <v>11</v>
      </c>
      <c r="AH3" s="1">
        <v>3208.888930862724</v>
      </c>
      <c r="AJ3">
        <v>0.76460390908298115</v>
      </c>
      <c r="AK3">
        <v>0.92547587307777268</v>
      </c>
      <c r="AL3">
        <v>0.81007409689319487</v>
      </c>
      <c r="AM3">
        <v>0.56241596093561663</v>
      </c>
      <c r="AN3">
        <v>0.55585992930095429</v>
      </c>
      <c r="AO3">
        <v>0.56283151527365594</v>
      </c>
    </row>
    <row r="4" spans="1:41" x14ac:dyDescent="0.35">
      <c r="A4" s="3">
        <v>4.1666666666666664E-2</v>
      </c>
      <c r="B4" s="2">
        <f t="shared" ref="B4:B26" si="0">($AC$3*$AH$3*AJ4+$AD$3*$AH$3*AM4)*$AE$3</f>
        <v>1753.1898094667772</v>
      </c>
      <c r="C4" s="2">
        <f t="shared" ref="C4:C26" si="1">($AC$4*$AH$3*AJ4+$AD$4*$AH$3*AM4)*$AE$4</f>
        <v>1877.315788428376</v>
      </c>
      <c r="D4" s="2">
        <f t="shared" ref="D4:D26" si="2">($AC$5*$AH$3*AJ4+$AD$5*$AH$3*AL4)*$AE$5</f>
        <v>2223.7778428122747</v>
      </c>
      <c r="E4" s="2">
        <f t="shared" ref="E4:E26" si="3">($AC$6*$AH$3*AJ4+$AD$6*$AH$3*AL4)*$AE$6</f>
        <v>2511.8881853641365</v>
      </c>
      <c r="F4" s="2">
        <f>($AC$7*$AH$3*AJ4+$AD$7*$AH$3*AL4)*$AE$7</f>
        <v>2810.5164484406068</v>
      </c>
      <c r="H4" s="4">
        <v>4.1666666666666664E-2</v>
      </c>
      <c r="I4" s="1">
        <f t="shared" ref="I4:I26" si="4">($AC$3*$AH$4*AK4+$AD$3*$AH$4*AN4)*$AE$3</f>
        <v>1412.7677217839614</v>
      </c>
      <c r="J4" s="1">
        <f t="shared" ref="J4:J26" si="5">($AC$4*$AH$4*AK4+$AD$4*$AH$4*AN4)*$AE$4</f>
        <v>1504.2541936138132</v>
      </c>
      <c r="K4" s="1">
        <f t="shared" ref="K4:K26" si="6">($AC$5*$AH$4*AK4+$AD$5*$AH$4*AN4)*$AE$5</f>
        <v>1664.9673337695328</v>
      </c>
      <c r="L4" s="1">
        <f t="shared" ref="L4:L26" si="7">($AC$6*$AH$4*AK4+$AD$6*$AH$4*AN4)*$AE$6</f>
        <v>1854.2286036415876</v>
      </c>
      <c r="M4" s="1">
        <f>($AC$7*$AH$4*AK4+$AD$7*$AH$4*AN4)*$AE$7</f>
        <v>2048.6689179502023</v>
      </c>
      <c r="O4" s="7">
        <v>4.1666666666666664E-2</v>
      </c>
      <c r="P4" s="6">
        <f t="shared" ref="P4:P26" si="8">($AC$3*$AH$5*AL4+$AD$3*$AH$5*AO4)*$AE$3</f>
        <v>1568.2407856319824</v>
      </c>
      <c r="Q4" s="6">
        <f t="shared" ref="Q4:Q26" si="9">($AC$4*$AH$5*AL4+$AD$4*$AH$5*AO4)*$AE$4</f>
        <v>1674.8398123698726</v>
      </c>
      <c r="R4" s="6">
        <f t="shared" ref="R4:R26" si="10">($AC$5*$AH$5*AL4+$AD$5*$AH$5*AO4)*$AE$5</f>
        <v>1863.5835302417281</v>
      </c>
      <c r="S4" s="6">
        <f t="shared" ref="S4:S26" si="11">($AC$6*$AH$5*AL4+$AD$6*$AH$5*AO4)*$AE$6</f>
        <v>2086.8081926137011</v>
      </c>
      <c r="T4" s="6">
        <f>($AC$7*$AH$5*AL4+$AD$7*$AH$5*AO4)*$AE$7</f>
        <v>2316.9902090876171</v>
      </c>
      <c r="AB4">
        <v>2</v>
      </c>
      <c r="AC4">
        <v>0.40978164274461443</v>
      </c>
      <c r="AD4">
        <v>0.59021835725538563</v>
      </c>
      <c r="AE4">
        <v>1.0142847695999999</v>
      </c>
      <c r="AG4" t="s">
        <v>12</v>
      </c>
      <c r="AH4">
        <v>2461.2610101750806</v>
      </c>
      <c r="AJ4">
        <v>0.5882955255517458</v>
      </c>
      <c r="AK4">
        <v>0.69555766281435605</v>
      </c>
      <c r="AL4">
        <v>0.62311961752839995</v>
      </c>
      <c r="AM4">
        <v>0.56881314767111035</v>
      </c>
      <c r="AN4">
        <v>0.53800070991108573</v>
      </c>
      <c r="AO4">
        <v>0.54256578101958863</v>
      </c>
    </row>
    <row r="5" spans="1:41" x14ac:dyDescent="0.35">
      <c r="A5" s="3">
        <v>8.3333333333333329E-2</v>
      </c>
      <c r="B5" s="2">
        <f t="shared" si="0"/>
        <v>1700.3640359371109</v>
      </c>
      <c r="C5" s="2">
        <f t="shared" si="1"/>
        <v>1828.2027986469477</v>
      </c>
      <c r="D5" s="2">
        <f t="shared" si="2"/>
        <v>1929.1587002273338</v>
      </c>
      <c r="E5" s="2">
        <f t="shared" si="3"/>
        <v>2176.7306351927423</v>
      </c>
      <c r="F5" s="2">
        <f t="shared" ref="F4:F26" si="12">($AC$7*$AH$3*AJ5+$AD$7*$AH$3*AL5)*$AE$7</f>
        <v>2433.1856791949062</v>
      </c>
      <c r="H5" s="4">
        <v>8.3333333333333329E-2</v>
      </c>
      <c r="I5" s="1">
        <f t="shared" si="4"/>
        <v>1317.1327277508578</v>
      </c>
      <c r="J5" s="1">
        <f t="shared" si="5"/>
        <v>1406.7106891260539</v>
      </c>
      <c r="K5" s="1">
        <f t="shared" si="6"/>
        <v>1565.3303359162967</v>
      </c>
      <c r="L5" s="1">
        <f t="shared" si="7"/>
        <v>1752.9361798754362</v>
      </c>
      <c r="M5" s="1">
        <f t="shared" ref="M4:M26" si="13">($AC$7*$AH$4*AK5+$AD$7*$AH$4*AN5)*$AE$7</f>
        <v>1946.3967772287153</v>
      </c>
      <c r="O5" s="7">
        <v>8.3333333333333329E-2</v>
      </c>
      <c r="P5" s="6">
        <f t="shared" si="8"/>
        <v>1469.0378776853734</v>
      </c>
      <c r="Q5" s="6">
        <f t="shared" si="9"/>
        <v>1575.0528759788124</v>
      </c>
      <c r="R5" s="6">
        <f t="shared" si="10"/>
        <v>1764.4869510341978</v>
      </c>
      <c r="S5" s="6">
        <f t="shared" si="11"/>
        <v>1989.6286013420608</v>
      </c>
      <c r="T5" s="6">
        <f t="shared" ref="T5:T26" si="14">($AC$7*$AH$5*AL5+$AD$7*$AH$5*AO5)*$AE$7</f>
        <v>2222.7628403621129</v>
      </c>
      <c r="AB5">
        <v>3</v>
      </c>
      <c r="AC5">
        <v>0.36674578105687777</v>
      </c>
      <c r="AD5">
        <v>0.63325421894312217</v>
      </c>
      <c r="AE5">
        <v>1.1354268692</v>
      </c>
      <c r="AG5" t="s">
        <v>13</v>
      </c>
      <c r="AH5">
        <v>2868.872516076287</v>
      </c>
      <c r="AJ5">
        <v>0.51868363980471677</v>
      </c>
      <c r="AK5">
        <v>0.60958419469541936</v>
      </c>
      <c r="AL5">
        <v>0.53574140095927247</v>
      </c>
      <c r="AM5">
        <v>0.59157748870522453</v>
      </c>
      <c r="AN5">
        <v>0.53148953869238558</v>
      </c>
      <c r="AO5">
        <v>0.54512961454980302</v>
      </c>
    </row>
    <row r="6" spans="1:41" x14ac:dyDescent="0.35">
      <c r="A6" s="3">
        <v>0.125</v>
      </c>
      <c r="B6" s="2">
        <f t="shared" si="0"/>
        <v>1646.8590890879266</v>
      </c>
      <c r="C6" s="2">
        <f t="shared" si="1"/>
        <v>1774.4599354757349</v>
      </c>
      <c r="D6" s="2">
        <f t="shared" si="2"/>
        <v>1821.2474275770514</v>
      </c>
      <c r="E6" s="2">
        <f t="shared" si="3"/>
        <v>2058.8534329373388</v>
      </c>
      <c r="F6" s="2">
        <f t="shared" si="12"/>
        <v>2305.2413625742097</v>
      </c>
      <c r="H6" s="4">
        <v>0.125</v>
      </c>
      <c r="I6" s="1">
        <f t="shared" si="4"/>
        <v>1261.901376543768</v>
      </c>
      <c r="J6" s="1">
        <f t="shared" si="5"/>
        <v>1351.588921638888</v>
      </c>
      <c r="K6" s="1">
        <f t="shared" si="6"/>
        <v>1511.4843971943565</v>
      </c>
      <c r="L6" s="1">
        <f t="shared" si="7"/>
        <v>1701.2895374500217</v>
      </c>
      <c r="M6" s="1">
        <f t="shared" si="13"/>
        <v>1897.629935788598</v>
      </c>
      <c r="O6" s="7">
        <v>0.125</v>
      </c>
      <c r="P6" s="6">
        <f>($AC$3*$AH$5*AL6+$AD$3*$AH$5*AO6)*$AE$3</f>
        <v>1461.9068325406899</v>
      </c>
      <c r="Q6" s="6">
        <f t="shared" si="9"/>
        <v>1569.9059849218754</v>
      </c>
      <c r="R6" s="6">
        <f t="shared" si="10"/>
        <v>1763.5444278551727</v>
      </c>
      <c r="S6" s="6">
        <f t="shared" si="11"/>
        <v>1994.0996642599428</v>
      </c>
      <c r="T6" s="6">
        <f t="shared" si="14"/>
        <v>2233.2072381159032</v>
      </c>
      <c r="AB6">
        <v>4</v>
      </c>
      <c r="AC6">
        <v>0.32289214609462363</v>
      </c>
      <c r="AD6">
        <v>0.67710785390537631</v>
      </c>
      <c r="AE6">
        <v>1.2793305560000001</v>
      </c>
      <c r="AJ6">
        <v>0.47601335984643417</v>
      </c>
      <c r="AK6">
        <v>0.54893364860371263</v>
      </c>
      <c r="AL6">
        <v>0.5136828567940368</v>
      </c>
      <c r="AM6">
        <v>0.593226453207777</v>
      </c>
      <c r="AN6">
        <v>0.53618805481525511</v>
      </c>
      <c r="AO6">
        <v>0.55744777843689808</v>
      </c>
    </row>
    <row r="7" spans="1:41" x14ac:dyDescent="0.35">
      <c r="A7" s="3">
        <v>0.16666666666666666</v>
      </c>
      <c r="B7" s="2">
        <f t="shared" si="0"/>
        <v>1630.2630900608326</v>
      </c>
      <c r="C7" s="2">
        <f t="shared" si="1"/>
        <v>1756.8577428182809</v>
      </c>
      <c r="D7" s="2">
        <f t="shared" si="2"/>
        <v>1763.5395974766604</v>
      </c>
      <c r="E7" s="2">
        <f t="shared" si="3"/>
        <v>1991.2461911259013</v>
      </c>
      <c r="F7" s="2">
        <f t="shared" si="12"/>
        <v>2227.2148252449306</v>
      </c>
      <c r="H7" s="4">
        <v>0.16666666666666666</v>
      </c>
      <c r="I7" s="1">
        <f t="shared" si="4"/>
        <v>1240.6722212378806</v>
      </c>
      <c r="J7" s="1">
        <f t="shared" si="5"/>
        <v>1329.6788019585067</v>
      </c>
      <c r="K7" s="1">
        <f t="shared" si="6"/>
        <v>1488.5819258488227</v>
      </c>
      <c r="L7" s="1">
        <f t="shared" si="7"/>
        <v>1677.3495889925348</v>
      </c>
      <c r="M7" s="1">
        <f t="shared" si="13"/>
        <v>1872.7408694898495</v>
      </c>
      <c r="O7" s="7">
        <v>0.16666666666666666</v>
      </c>
      <c r="P7" s="6">
        <f t="shared" si="8"/>
        <v>1438.0927346470246</v>
      </c>
      <c r="Q7" s="6">
        <f t="shared" si="9"/>
        <v>1545.9684262341782</v>
      </c>
      <c r="R7" s="6">
        <f t="shared" si="10"/>
        <v>1739.8069146219</v>
      </c>
      <c r="S7" s="6">
        <f t="shared" si="11"/>
        <v>1970.8659155267317</v>
      </c>
      <c r="T7" s="6">
        <f t="shared" si="14"/>
        <v>2210.729775852205</v>
      </c>
      <c r="AB7">
        <v>5</v>
      </c>
      <c r="AC7">
        <v>0.28418153303070226</v>
      </c>
      <c r="AD7">
        <v>0.71581846696929785</v>
      </c>
      <c r="AE7">
        <v>1.4282782773333331</v>
      </c>
      <c r="AJ7">
        <v>0.46926925726826413</v>
      </c>
      <c r="AK7">
        <v>0.53218467964310934</v>
      </c>
      <c r="AL7">
        <v>0.49257699125238041</v>
      </c>
      <c r="AM7">
        <v>0.58874576648912491</v>
      </c>
      <c r="AN7">
        <v>0.53294654680975784</v>
      </c>
      <c r="AO7">
        <v>0.55816347539865796</v>
      </c>
    </row>
    <row r="8" spans="1:41" x14ac:dyDescent="0.35">
      <c r="A8" s="3">
        <v>0.20833333333333334</v>
      </c>
      <c r="B8" s="2">
        <f t="shared" si="0"/>
        <v>1646.8163095142345</v>
      </c>
      <c r="C8" s="2">
        <f t="shared" si="1"/>
        <v>1773.2761851740415</v>
      </c>
      <c r="D8" s="2">
        <f t="shared" si="2"/>
        <v>1804.9101362334134</v>
      </c>
      <c r="E8" s="2">
        <f t="shared" si="3"/>
        <v>2036.922648941221</v>
      </c>
      <c r="F8" s="2">
        <f t="shared" si="12"/>
        <v>2277.2854488100943</v>
      </c>
      <c r="H8" s="4">
        <v>0.20833333333333334</v>
      </c>
      <c r="I8" s="1">
        <f t="shared" si="4"/>
        <v>1230.2011447729685</v>
      </c>
      <c r="J8" s="1">
        <f t="shared" si="5"/>
        <v>1317.4833956154393</v>
      </c>
      <c r="K8" s="1">
        <f t="shared" si="6"/>
        <v>1473.0499300842284</v>
      </c>
      <c r="L8" s="1">
        <f t="shared" si="7"/>
        <v>1657.6905281548866</v>
      </c>
      <c r="M8" s="1">
        <f t="shared" si="13"/>
        <v>1848.6657419983644</v>
      </c>
      <c r="O8" s="7">
        <v>0.20833333333333334</v>
      </c>
      <c r="P8" s="6">
        <f t="shared" si="8"/>
        <v>1453.9431302176911</v>
      </c>
      <c r="Q8" s="6">
        <f t="shared" si="9"/>
        <v>1562.4920646607982</v>
      </c>
      <c r="R8" s="6">
        <f t="shared" si="10"/>
        <v>1757.409435448044</v>
      </c>
      <c r="S8" s="6">
        <f t="shared" si="11"/>
        <v>1989.6722000655889</v>
      </c>
      <c r="T8" s="6">
        <f t="shared" si="14"/>
        <v>2230.7133305644711</v>
      </c>
      <c r="AJ8">
        <v>0.48392121219454265</v>
      </c>
      <c r="AK8">
        <v>0.53652582179370456</v>
      </c>
      <c r="AL8">
        <v>0.50202217229446711</v>
      </c>
      <c r="AM8">
        <v>0.58711990885148391</v>
      </c>
      <c r="AN8">
        <v>0.52165567584453665</v>
      </c>
      <c r="AO8">
        <v>0.56122683309746801</v>
      </c>
    </row>
    <row r="9" spans="1:41" x14ac:dyDescent="0.35">
      <c r="A9" s="3">
        <v>0.25</v>
      </c>
      <c r="B9" s="2">
        <f t="shared" si="0"/>
        <v>1792.3128881925215</v>
      </c>
      <c r="C9" s="2">
        <f t="shared" si="1"/>
        <v>1927.8865280666691</v>
      </c>
      <c r="D9" s="2">
        <f t="shared" si="2"/>
        <v>2007.9781607835823</v>
      </c>
      <c r="E9" s="2">
        <f t="shared" si="3"/>
        <v>2265.3425172168509</v>
      </c>
      <c r="F9" s="2">
        <f t="shared" si="12"/>
        <v>2531.9200389389439</v>
      </c>
      <c r="H9" s="4">
        <v>0.25</v>
      </c>
      <c r="I9" s="1">
        <f t="shared" si="4"/>
        <v>1311.5007148029717</v>
      </c>
      <c r="J9" s="1">
        <f t="shared" si="5"/>
        <v>1404.7141219528212</v>
      </c>
      <c r="K9" s="1">
        <f t="shared" si="6"/>
        <v>1570.8957046194139</v>
      </c>
      <c r="L9" s="1">
        <f t="shared" si="7"/>
        <v>1768.1629300812951</v>
      </c>
      <c r="M9" s="1">
        <f t="shared" si="13"/>
        <v>1972.2224443573348</v>
      </c>
      <c r="O9" s="7">
        <v>0.25</v>
      </c>
      <c r="P9" s="6">
        <f t="shared" si="8"/>
        <v>1585.1553318470508</v>
      </c>
      <c r="Q9" s="6">
        <f t="shared" si="9"/>
        <v>1702.2616905567272</v>
      </c>
      <c r="R9" s="6">
        <f t="shared" si="10"/>
        <v>1912.2295697193281</v>
      </c>
      <c r="S9" s="6">
        <f t="shared" si="11"/>
        <v>2162.2277679272302</v>
      </c>
      <c r="T9" s="6">
        <f t="shared" si="14"/>
        <v>2421.4998394308354</v>
      </c>
      <c r="AJ9">
        <v>0.5410102063247797</v>
      </c>
      <c r="AK9">
        <v>0.57050352377907787</v>
      </c>
      <c r="AL9">
        <v>0.5569729502441918</v>
      </c>
      <c r="AM9">
        <v>0.62796800662775676</v>
      </c>
      <c r="AN9">
        <v>0.5572677427343069</v>
      </c>
      <c r="AO9">
        <v>0.60445726432264679</v>
      </c>
    </row>
    <row r="10" spans="1:41" x14ac:dyDescent="0.35">
      <c r="A10" s="3">
        <v>0.29166666666666669</v>
      </c>
      <c r="B10" s="2">
        <f t="shared" si="0"/>
        <v>2166.4909053912315</v>
      </c>
      <c r="C10" s="2">
        <f t="shared" si="1"/>
        <v>2321.4683779685211</v>
      </c>
      <c r="D10" s="2">
        <f t="shared" si="2"/>
        <v>2673.7425835622748</v>
      </c>
      <c r="E10" s="2">
        <f t="shared" si="3"/>
        <v>3017.7102630702989</v>
      </c>
      <c r="F10" s="2">
        <f t="shared" si="12"/>
        <v>3374.075434936678</v>
      </c>
      <c r="H10" s="4">
        <v>0.29166666666666669</v>
      </c>
      <c r="I10" s="1">
        <f t="shared" si="4"/>
        <v>1611.4785932697762</v>
      </c>
      <c r="J10" s="1">
        <f t="shared" si="5"/>
        <v>1719.8606480904671</v>
      </c>
      <c r="K10" s="1">
        <f t="shared" si="6"/>
        <v>1911.4377300199512</v>
      </c>
      <c r="L10" s="1">
        <f t="shared" si="7"/>
        <v>2137.8068205457216</v>
      </c>
      <c r="M10" s="1">
        <f t="shared" si="13"/>
        <v>2371.0481813740048</v>
      </c>
      <c r="O10" s="7">
        <v>0.29166666666666669</v>
      </c>
      <c r="P10" s="6">
        <f t="shared" si="8"/>
        <v>1922.9822700954844</v>
      </c>
      <c r="Q10" s="6">
        <f t="shared" si="9"/>
        <v>2056.2419623437204</v>
      </c>
      <c r="R10" s="6">
        <f t="shared" si="10"/>
        <v>2292.9041991211129</v>
      </c>
      <c r="S10" s="6">
        <f t="shared" si="11"/>
        <v>2573.2566530569411</v>
      </c>
      <c r="T10" s="6">
        <f t="shared" si="14"/>
        <v>2862.7504799062112</v>
      </c>
      <c r="AJ10">
        <v>0.71591411021223517</v>
      </c>
      <c r="AK10">
        <v>0.75683271188248358</v>
      </c>
      <c r="AL10">
        <v>0.74423331669504555</v>
      </c>
      <c r="AM10">
        <v>0.71141815544616027</v>
      </c>
      <c r="AN10">
        <v>0.64178752472617995</v>
      </c>
      <c r="AO10">
        <v>0.68055276333721637</v>
      </c>
    </row>
    <row r="11" spans="1:41" x14ac:dyDescent="0.35">
      <c r="A11" s="3">
        <v>0.33333333333333331</v>
      </c>
      <c r="B11" s="2">
        <f t="shared" si="0"/>
        <v>2856.0451321661658</v>
      </c>
      <c r="C11" s="2">
        <f t="shared" si="1"/>
        <v>3058.3479079355407</v>
      </c>
      <c r="D11" s="2">
        <f t="shared" si="2"/>
        <v>3568.3173080836773</v>
      </c>
      <c r="E11" s="2">
        <f t="shared" si="3"/>
        <v>4026.7248990098246</v>
      </c>
      <c r="F11" s="2">
        <f t="shared" si="12"/>
        <v>4501.6122682765563</v>
      </c>
      <c r="H11" s="4">
        <v>0.33333333333333331</v>
      </c>
      <c r="I11" s="1">
        <f t="shared" si="4"/>
        <v>2122.0398196795572</v>
      </c>
      <c r="J11" s="1">
        <f t="shared" si="5"/>
        <v>2270.3237870717535</v>
      </c>
      <c r="K11" s="1">
        <f t="shared" si="6"/>
        <v>2534.0061120367404</v>
      </c>
      <c r="L11" s="1">
        <f t="shared" si="7"/>
        <v>2846.5817384935476</v>
      </c>
      <c r="M11" s="1">
        <f t="shared" si="13"/>
        <v>3169.5396114797595</v>
      </c>
      <c r="O11" s="7">
        <v>0.33333333333333331</v>
      </c>
      <c r="P11" s="6">
        <f t="shared" si="8"/>
        <v>2573.0944870546214</v>
      </c>
      <c r="Q11" s="6">
        <f t="shared" si="9"/>
        <v>2751.9086758231233</v>
      </c>
      <c r="R11" s="6">
        <f t="shared" si="10"/>
        <v>3069.6113757395974</v>
      </c>
      <c r="S11" s="6">
        <f t="shared" si="11"/>
        <v>3446.0530172414697</v>
      </c>
      <c r="T11" s="6">
        <f t="shared" si="14"/>
        <v>3834.8469224606765</v>
      </c>
      <c r="AJ11">
        <v>0.95770835235070839</v>
      </c>
      <c r="AK11">
        <v>0.9461210312211652</v>
      </c>
      <c r="AL11">
        <v>0.99192526013104709</v>
      </c>
      <c r="AM11">
        <v>0.92713495528440348</v>
      </c>
      <c r="AN11">
        <v>0.88395920914871973</v>
      </c>
      <c r="AO11">
        <v>0.91364130177414848</v>
      </c>
    </row>
    <row r="12" spans="1:41" x14ac:dyDescent="0.35">
      <c r="A12" s="3">
        <v>0.375</v>
      </c>
      <c r="B12" s="2">
        <f t="shared" si="0"/>
        <v>3717.4398937555497</v>
      </c>
      <c r="C12" s="2">
        <f t="shared" si="1"/>
        <v>4007.1477025153513</v>
      </c>
      <c r="D12" s="2">
        <f t="shared" si="2"/>
        <v>3927.8743914372621</v>
      </c>
      <c r="E12" s="2">
        <f t="shared" si="3"/>
        <v>4430.0209255556019</v>
      </c>
      <c r="F12" s="2">
        <f t="shared" si="12"/>
        <v>4950.0578980307955</v>
      </c>
      <c r="H12" s="4">
        <v>0.375</v>
      </c>
      <c r="I12" s="1">
        <f t="shared" si="4"/>
        <v>2866.6124790186336</v>
      </c>
      <c r="J12" s="1">
        <f t="shared" si="5"/>
        <v>3086.4369903120974</v>
      </c>
      <c r="K12" s="1">
        <f t="shared" si="6"/>
        <v>3482.6484047055442</v>
      </c>
      <c r="L12" s="1">
        <f t="shared" si="7"/>
        <v>3955.7040224444577</v>
      </c>
      <c r="M12" s="1">
        <f t="shared" si="13"/>
        <v>4447.4584188595863</v>
      </c>
      <c r="O12" s="7">
        <v>0.375</v>
      </c>
      <c r="P12" s="6">
        <f t="shared" si="8"/>
        <v>3357.9954173747578</v>
      </c>
      <c r="Q12" s="6">
        <f t="shared" si="9"/>
        <v>3618.0182278969851</v>
      </c>
      <c r="R12" s="6">
        <f t="shared" si="10"/>
        <v>4087.3076341475448</v>
      </c>
      <c r="S12" s="6">
        <f t="shared" si="11"/>
        <v>4648.0061321009161</v>
      </c>
      <c r="T12" s="6">
        <f t="shared" si="14"/>
        <v>5231.211560973612</v>
      </c>
      <c r="AJ12">
        <v>1.0628353371036259</v>
      </c>
      <c r="AK12">
        <v>1.1009961378900905</v>
      </c>
      <c r="AL12">
        <v>1.0868804422562333</v>
      </c>
      <c r="AM12">
        <v>1.3480559162569798</v>
      </c>
      <c r="AN12">
        <v>1.3303169011899816</v>
      </c>
      <c r="AO12">
        <v>1.3520150308650498</v>
      </c>
    </row>
    <row r="13" spans="1:41" x14ac:dyDescent="0.35">
      <c r="A13" s="3">
        <v>0.41666666666666669</v>
      </c>
      <c r="B13" s="2">
        <f t="shared" si="0"/>
        <v>4162.0359157218263</v>
      </c>
      <c r="C13" s="2">
        <f t="shared" si="1"/>
        <v>4501.5732765649818</v>
      </c>
      <c r="D13" s="2">
        <f t="shared" si="2"/>
        <v>3966.1372466665352</v>
      </c>
      <c r="E13" s="2">
        <f t="shared" si="3"/>
        <v>4470.0285914894484</v>
      </c>
      <c r="F13" s="2">
        <f t="shared" si="12"/>
        <v>4991.6639272711991</v>
      </c>
      <c r="H13" s="4">
        <v>0.41666666666666669</v>
      </c>
      <c r="I13" s="1">
        <f t="shared" si="4"/>
        <v>3228.5490005570755</v>
      </c>
      <c r="J13" s="1">
        <f t="shared" si="5"/>
        <v>3488.1275286784394</v>
      </c>
      <c r="K13" s="1">
        <f t="shared" si="6"/>
        <v>3958.9694222007124</v>
      </c>
      <c r="L13" s="1">
        <f t="shared" si="7"/>
        <v>4522.9968289333219</v>
      </c>
      <c r="M13" s="1">
        <f t="shared" si="13"/>
        <v>5110.958131717588</v>
      </c>
      <c r="O13" s="7">
        <v>0.41666666666666669</v>
      </c>
      <c r="P13" s="6">
        <f t="shared" si="8"/>
        <v>3742.3037980637646</v>
      </c>
      <c r="Q13" s="6">
        <f t="shared" si="9"/>
        <v>4047.522618744918</v>
      </c>
      <c r="R13" s="6">
        <f t="shared" si="10"/>
        <v>4602.1759526466985</v>
      </c>
      <c r="S13" s="6">
        <f t="shared" si="11"/>
        <v>5267.2411987103123</v>
      </c>
      <c r="T13" s="6">
        <f t="shared" si="14"/>
        <v>5961.0870354733925</v>
      </c>
      <c r="AJ13">
        <v>1.0842576312630436</v>
      </c>
      <c r="AK13">
        <v>1.1310959145768256</v>
      </c>
      <c r="AL13">
        <v>1.0910576882528082</v>
      </c>
      <c r="AM13">
        <v>1.590561975292996</v>
      </c>
      <c r="AN13">
        <v>1.5820412409363898</v>
      </c>
      <c r="AO13">
        <v>1.5991975708219903</v>
      </c>
    </row>
    <row r="14" spans="1:41" x14ac:dyDescent="0.35">
      <c r="A14" s="3">
        <v>0.45833333333333331</v>
      </c>
      <c r="B14" s="2">
        <f t="shared" si="0"/>
        <v>4250.4534462411029</v>
      </c>
      <c r="C14" s="2">
        <f t="shared" si="1"/>
        <v>4604.1503793058546</v>
      </c>
      <c r="D14" s="2">
        <f t="shared" si="2"/>
        <v>3851.3930530555776</v>
      </c>
      <c r="E14" s="2">
        <f t="shared" si="3"/>
        <v>4338.9887175454687</v>
      </c>
      <c r="F14" s="2">
        <f t="shared" si="12"/>
        <v>4843.6399602110969</v>
      </c>
      <c r="H14" s="4">
        <v>0.45833333333333331</v>
      </c>
      <c r="I14" s="1">
        <f t="shared" si="4"/>
        <v>3301.5660297623285</v>
      </c>
      <c r="J14" s="1">
        <f t="shared" si="5"/>
        <v>3573.7022779238432</v>
      </c>
      <c r="K14" s="1">
        <f t="shared" si="6"/>
        <v>4068.9051080435092</v>
      </c>
      <c r="L14" s="1">
        <f t="shared" si="7"/>
        <v>4663.1008433479774</v>
      </c>
      <c r="M14" s="1">
        <f t="shared" si="13"/>
        <v>5283.3735610229805</v>
      </c>
      <c r="O14" s="7">
        <v>0.45833333333333331</v>
      </c>
      <c r="P14" s="6">
        <f t="shared" si="8"/>
        <v>3840.9189313344637</v>
      </c>
      <c r="Q14" s="6">
        <f t="shared" si="9"/>
        <v>4162.3758352179939</v>
      </c>
      <c r="R14" s="6">
        <f t="shared" si="10"/>
        <v>4748.4498012594895</v>
      </c>
      <c r="S14" s="6">
        <f t="shared" si="11"/>
        <v>5452.3794860096214</v>
      </c>
      <c r="T14" s="6">
        <f t="shared" si="14"/>
        <v>6187.8111991261267</v>
      </c>
      <c r="AJ14">
        <v>1.0589307327470119</v>
      </c>
      <c r="AK14">
        <v>1.0959809094134356</v>
      </c>
      <c r="AL14">
        <v>1.0559932993201648</v>
      </c>
      <c r="AM14">
        <v>1.6615439128499212</v>
      </c>
      <c r="AN14">
        <v>1.6644996687342235</v>
      </c>
      <c r="AO14">
        <v>1.6904166694706841</v>
      </c>
    </row>
    <row r="15" spans="1:41" x14ac:dyDescent="0.35">
      <c r="A15" s="3">
        <v>0.5</v>
      </c>
      <c r="B15" s="2">
        <f t="shared" si="0"/>
        <v>4250.7966537725906</v>
      </c>
      <c r="C15" s="2">
        <f t="shared" si="1"/>
        <v>4605.8883080591113</v>
      </c>
      <c r="D15" s="2">
        <f t="shared" si="2"/>
        <v>3829.7569983646608</v>
      </c>
      <c r="E15" s="2">
        <f t="shared" si="3"/>
        <v>4315.6019020741196</v>
      </c>
      <c r="F15" s="2">
        <f t="shared" si="12"/>
        <v>4818.507311300421</v>
      </c>
      <c r="H15" s="4">
        <v>0.5</v>
      </c>
      <c r="I15" s="1">
        <f t="shared" si="4"/>
        <v>3392.5428111663541</v>
      </c>
      <c r="J15" s="1">
        <f t="shared" si="5"/>
        <v>3673.1567848909426</v>
      </c>
      <c r="K15" s="1">
        <f t="shared" si="6"/>
        <v>4184.0124238222143</v>
      </c>
      <c r="L15" s="1">
        <f t="shared" si="7"/>
        <v>4797.1303627441966</v>
      </c>
      <c r="M15" s="1">
        <f t="shared" si="13"/>
        <v>5437.2783184985228</v>
      </c>
      <c r="O15" s="7">
        <v>0.5</v>
      </c>
      <c r="P15" s="6">
        <f t="shared" si="8"/>
        <v>3861.3008797590965</v>
      </c>
      <c r="Q15" s="6">
        <f t="shared" si="9"/>
        <v>4185.6864630097307</v>
      </c>
      <c r="R15" s="6">
        <f t="shared" si="10"/>
        <v>4777.3780108093724</v>
      </c>
      <c r="S15" s="6">
        <f t="shared" si="11"/>
        <v>5488.2272795397821</v>
      </c>
      <c r="T15" s="6">
        <f t="shared" si="14"/>
        <v>6231.038661804625</v>
      </c>
      <c r="AJ15">
        <v>1.0495051937246376</v>
      </c>
      <c r="AK15">
        <v>1.1172968715727225</v>
      </c>
      <c r="AL15">
        <v>1.0520745700803045</v>
      </c>
      <c r="AM15">
        <v>1.6689926535597217</v>
      </c>
      <c r="AN15">
        <v>1.7171987566662232</v>
      </c>
      <c r="AO15">
        <v>1.7067102173636302</v>
      </c>
    </row>
    <row r="16" spans="1:41" x14ac:dyDescent="0.35">
      <c r="A16" s="3">
        <v>0.54166666666666663</v>
      </c>
      <c r="B16" s="2">
        <f t="shared" si="0"/>
        <v>4176.6590847675025</v>
      </c>
      <c r="C16" s="2">
        <f t="shared" si="1"/>
        <v>4518.7001089274881</v>
      </c>
      <c r="D16" s="2">
        <f t="shared" si="2"/>
        <v>3923.4714453101324</v>
      </c>
      <c r="E16" s="2">
        <f t="shared" si="3"/>
        <v>4420.1373612346133</v>
      </c>
      <c r="F16" s="2">
        <f t="shared" si="12"/>
        <v>4934.1724380943706</v>
      </c>
      <c r="H16" s="4">
        <v>0.54166666666666663</v>
      </c>
      <c r="I16" s="1">
        <f t="shared" si="4"/>
        <v>3342.9351715760126</v>
      </c>
      <c r="J16" s="1">
        <f t="shared" si="5"/>
        <v>3617.2054521162027</v>
      </c>
      <c r="K16" s="1">
        <f t="shared" si="6"/>
        <v>4115.9969696651106</v>
      </c>
      <c r="L16" s="1">
        <f t="shared" si="7"/>
        <v>4714.3158568684576</v>
      </c>
      <c r="M16" s="1">
        <f t="shared" si="13"/>
        <v>5338.7328565108965</v>
      </c>
      <c r="O16" s="7">
        <v>0.54166666666666663</v>
      </c>
      <c r="P16" s="6">
        <f t="shared" si="8"/>
        <v>3804.5371825135185</v>
      </c>
      <c r="Q16" s="6">
        <f t="shared" si="9"/>
        <v>4119.1411570722894</v>
      </c>
      <c r="R16" s="6">
        <f t="shared" si="10"/>
        <v>4691.8550705143707</v>
      </c>
      <c r="S16" s="6">
        <f t="shared" si="11"/>
        <v>5379.2013986669936</v>
      </c>
      <c r="T16" s="6">
        <f t="shared" si="14"/>
        <v>6096.8392001289249</v>
      </c>
      <c r="AJ16">
        <v>1.0789421322879902</v>
      </c>
      <c r="AK16">
        <v>1.1212943514106575</v>
      </c>
      <c r="AL16">
        <v>1.0756439573098595</v>
      </c>
      <c r="AM16">
        <v>1.6031680464651838</v>
      </c>
      <c r="AN16">
        <v>1.6764498956169371</v>
      </c>
      <c r="AO16">
        <v>1.651599673464341</v>
      </c>
    </row>
    <row r="17" spans="1:41" x14ac:dyDescent="0.35">
      <c r="A17" s="3">
        <v>0.58333333333333337</v>
      </c>
      <c r="B17" s="2">
        <f t="shared" si="0"/>
        <v>4049.4270330640888</v>
      </c>
      <c r="C17" s="2">
        <f t="shared" si="1"/>
        <v>4382.5222030248997</v>
      </c>
      <c r="D17" s="2">
        <f t="shared" si="2"/>
        <v>3740.6853591388899</v>
      </c>
      <c r="E17" s="2">
        <f t="shared" si="3"/>
        <v>4212.1831090917394</v>
      </c>
      <c r="F17" s="2">
        <f t="shared" si="12"/>
        <v>4700.0339713275507</v>
      </c>
      <c r="H17" s="4">
        <v>0.58333333333333337</v>
      </c>
      <c r="I17" s="1">
        <f t="shared" si="4"/>
        <v>3253.0557808987746</v>
      </c>
      <c r="J17" s="1">
        <f t="shared" si="5"/>
        <v>3523.2071542460335</v>
      </c>
      <c r="K17" s="1">
        <f t="shared" si="6"/>
        <v>4015.2630594894695</v>
      </c>
      <c r="L17" s="1">
        <f t="shared" si="7"/>
        <v>4605.9714929334878</v>
      </c>
      <c r="M17" s="1">
        <f t="shared" si="13"/>
        <v>5222.85609888196</v>
      </c>
      <c r="O17" s="7">
        <v>0.58333333333333337</v>
      </c>
      <c r="P17" s="6">
        <f t="shared" si="8"/>
        <v>3674.2302194831223</v>
      </c>
      <c r="Q17" s="6">
        <f t="shared" si="9"/>
        <v>3980.2940453348306</v>
      </c>
      <c r="R17" s="6">
        <f t="shared" si="10"/>
        <v>4537.9756474390024</v>
      </c>
      <c r="S17" s="6">
        <f t="shared" si="11"/>
        <v>5207.6001556304873</v>
      </c>
      <c r="T17" s="6">
        <f t="shared" si="14"/>
        <v>5907.0140446270943</v>
      </c>
      <c r="AJ17">
        <v>1.0358155709172818</v>
      </c>
      <c r="AK17">
        <v>1.0616004476425251</v>
      </c>
      <c r="AL17">
        <v>1.0213974910637023</v>
      </c>
      <c r="AM17">
        <v>1.5622212278004353</v>
      </c>
      <c r="AN17">
        <v>1.6540992195274768</v>
      </c>
      <c r="AO17">
        <v>1.60841738900775</v>
      </c>
    </row>
    <row r="18" spans="1:41" x14ac:dyDescent="0.35">
      <c r="A18" s="3">
        <v>0.625</v>
      </c>
      <c r="B18" s="2">
        <f t="shared" si="0"/>
        <v>4006.4013953150106</v>
      </c>
      <c r="C18" s="2">
        <f t="shared" si="1"/>
        <v>4333.0605323179052</v>
      </c>
      <c r="D18" s="2">
        <f t="shared" si="2"/>
        <v>3719.8825547900769</v>
      </c>
      <c r="E18" s="2">
        <f t="shared" si="3"/>
        <v>4184.515904539544</v>
      </c>
      <c r="F18" s="2">
        <f t="shared" si="12"/>
        <v>4664.9790422835822</v>
      </c>
      <c r="H18" s="4">
        <v>0.625</v>
      </c>
      <c r="I18" s="1">
        <f t="shared" si="4"/>
        <v>3218.9903912877708</v>
      </c>
      <c r="J18" s="1">
        <f t="shared" si="5"/>
        <v>3486.878871314856</v>
      </c>
      <c r="K18" s="1">
        <f t="shared" si="6"/>
        <v>3974.942850977181</v>
      </c>
      <c r="L18" s="1">
        <f t="shared" si="7"/>
        <v>4560.9394959565434</v>
      </c>
      <c r="M18" s="1">
        <f t="shared" si="13"/>
        <v>5172.9737982913084</v>
      </c>
      <c r="O18" s="7">
        <v>0.625</v>
      </c>
      <c r="P18" s="6">
        <f t="shared" si="8"/>
        <v>3612.2433463739535</v>
      </c>
      <c r="Q18" s="6">
        <f t="shared" si="9"/>
        <v>3912.7700468573325</v>
      </c>
      <c r="R18" s="6">
        <f t="shared" si="10"/>
        <v>4460.2770465976027</v>
      </c>
      <c r="S18" s="6">
        <f t="shared" si="11"/>
        <v>5117.631680172718</v>
      </c>
      <c r="T18" s="6">
        <f t="shared" si="14"/>
        <v>5804.1836331941204</v>
      </c>
      <c r="AJ18">
        <v>1.0449774643387209</v>
      </c>
      <c r="AK18">
        <v>1.0453454756748402</v>
      </c>
      <c r="AL18">
        <v>1.007075096738447</v>
      </c>
      <c r="AM18">
        <v>1.5301123530993819</v>
      </c>
      <c r="AN18">
        <v>1.6407293112118044</v>
      </c>
      <c r="AO18">
        <v>1.5790448096013654</v>
      </c>
    </row>
    <row r="19" spans="1:41" x14ac:dyDescent="0.35">
      <c r="A19" s="3">
        <v>0.66666666666666663</v>
      </c>
      <c r="B19" s="2">
        <f t="shared" si="0"/>
        <v>4016.2485487162235</v>
      </c>
      <c r="C19" s="2">
        <f t="shared" si="1"/>
        <v>4329.468847479754</v>
      </c>
      <c r="D19" s="2">
        <f t="shared" si="2"/>
        <v>4006.6994319125611</v>
      </c>
      <c r="E19" s="2">
        <f t="shared" si="3"/>
        <v>4501.1461760946013</v>
      </c>
      <c r="F19" s="2">
        <f t="shared" si="12"/>
        <v>5012.0305353138056</v>
      </c>
      <c r="H19" s="4">
        <v>0.66666666666666663</v>
      </c>
      <c r="I19" s="1">
        <f t="shared" si="4"/>
        <v>3173.11649834533</v>
      </c>
      <c r="J19" s="1">
        <f t="shared" si="5"/>
        <v>3430.4075558339641</v>
      </c>
      <c r="K19" s="1">
        <f t="shared" si="6"/>
        <v>3897.613768080786</v>
      </c>
      <c r="L19" s="1">
        <f t="shared" si="7"/>
        <v>4457.6058337675095</v>
      </c>
      <c r="M19" s="1">
        <f t="shared" si="13"/>
        <v>5041.6405021630435</v>
      </c>
      <c r="O19" s="7">
        <v>0.66666666666666663</v>
      </c>
      <c r="P19" s="6">
        <f t="shared" si="8"/>
        <v>3552.5402765875997</v>
      </c>
      <c r="Q19" s="6">
        <f t="shared" si="9"/>
        <v>3837.5633648315352</v>
      </c>
      <c r="R19" s="6">
        <f t="shared" si="10"/>
        <v>4354.4152762746189</v>
      </c>
      <c r="S19" s="6">
        <f t="shared" si="11"/>
        <v>4973.4694990779517</v>
      </c>
      <c r="T19" s="6">
        <f t="shared" si="14"/>
        <v>5618.7145942622283</v>
      </c>
      <c r="AJ19">
        <v>1.1466949081374831</v>
      </c>
      <c r="AK19">
        <v>1.0919852029670307</v>
      </c>
      <c r="AL19">
        <v>1.0724779007817269</v>
      </c>
      <c r="AM19">
        <v>1.4576214361560127</v>
      </c>
      <c r="AN19">
        <v>1.5700215351483735</v>
      </c>
      <c r="AO19">
        <v>1.4898466546277525</v>
      </c>
    </row>
    <row r="20" spans="1:41" x14ac:dyDescent="0.35">
      <c r="A20" s="3">
        <v>0.70833333333333337</v>
      </c>
      <c r="B20" s="2">
        <f t="shared" si="0"/>
        <v>4106.5406467463472</v>
      </c>
      <c r="C20" s="2">
        <f t="shared" si="1"/>
        <v>4392.7146669621552</v>
      </c>
      <c r="D20" s="2">
        <f t="shared" si="2"/>
        <v>4762.8561350638201</v>
      </c>
      <c r="E20" s="2">
        <f t="shared" si="3"/>
        <v>5337.343305751222</v>
      </c>
      <c r="F20" s="2">
        <f t="shared" si="12"/>
        <v>5930.0174357046435</v>
      </c>
      <c r="H20" s="4">
        <v>0.70833333333333337</v>
      </c>
      <c r="I20" s="1">
        <f t="shared" si="4"/>
        <v>3055.7198874291457</v>
      </c>
      <c r="J20" s="1">
        <f t="shared" si="5"/>
        <v>3284.2819511261509</v>
      </c>
      <c r="K20" s="1">
        <f t="shared" si="6"/>
        <v>3694.8114244512044</v>
      </c>
      <c r="L20" s="1">
        <f t="shared" si="7"/>
        <v>4184.0652385919602</v>
      </c>
      <c r="M20" s="1">
        <f t="shared" si="13"/>
        <v>4691.8706752511162</v>
      </c>
      <c r="O20" s="7">
        <v>0.70833333333333337</v>
      </c>
      <c r="P20" s="6">
        <f t="shared" si="8"/>
        <v>3458.732536088924</v>
      </c>
      <c r="Q20" s="6">
        <f t="shared" si="9"/>
        <v>3710.0726740169775</v>
      </c>
      <c r="R20" s="6">
        <f t="shared" si="10"/>
        <v>4159.640465683914</v>
      </c>
      <c r="S20" s="6">
        <f t="shared" si="11"/>
        <v>4694.2395639033894</v>
      </c>
      <c r="T20" s="6">
        <f t="shared" si="14"/>
        <v>5248.0724760924468</v>
      </c>
      <c r="AJ20">
        <v>1.4097909158340314</v>
      </c>
      <c r="AK20">
        <v>1.2259455636277805</v>
      </c>
      <c r="AL20">
        <v>1.2478400254793396</v>
      </c>
      <c r="AM20">
        <v>1.3078803698307493</v>
      </c>
      <c r="AN20">
        <v>1.3778408475833392</v>
      </c>
      <c r="AO20">
        <v>1.2938622112419389</v>
      </c>
    </row>
    <row r="21" spans="1:41" x14ac:dyDescent="0.35">
      <c r="A21" s="3">
        <v>0.75</v>
      </c>
      <c r="B21" s="2">
        <f t="shared" si="0"/>
        <v>3910.0657447211997</v>
      </c>
      <c r="C21" s="2">
        <f t="shared" si="1"/>
        <v>4137.8669649577241</v>
      </c>
      <c r="D21" s="2">
        <f t="shared" si="2"/>
        <v>5572.3229605756023</v>
      </c>
      <c r="E21" s="2">
        <f t="shared" si="3"/>
        <v>6243.3056968388</v>
      </c>
      <c r="F21" s="2">
        <f t="shared" si="12"/>
        <v>6935.4500608810713</v>
      </c>
      <c r="H21" s="4">
        <v>0.75</v>
      </c>
      <c r="I21" s="1">
        <f t="shared" si="4"/>
        <v>2757.5328071534182</v>
      </c>
      <c r="J21" s="1">
        <f t="shared" si="5"/>
        <v>2934.3907973942196</v>
      </c>
      <c r="K21" s="1">
        <f t="shared" si="6"/>
        <v>3244.5720831869435</v>
      </c>
      <c r="L21" s="1">
        <f t="shared" si="7"/>
        <v>3609.5286283492724</v>
      </c>
      <c r="M21" s="1">
        <f t="shared" si="13"/>
        <v>3984.1840514886867</v>
      </c>
      <c r="O21" s="7">
        <v>0.75</v>
      </c>
      <c r="P21" s="6">
        <f t="shared" si="8"/>
        <v>3218.111367722478</v>
      </c>
      <c r="Q21" s="6">
        <f t="shared" si="9"/>
        <v>3413.8816065187475</v>
      </c>
      <c r="R21" s="6">
        <f t="shared" si="10"/>
        <v>3754.0784989522226</v>
      </c>
      <c r="S21" s="6">
        <f t="shared" si="11"/>
        <v>4152.3193813310036</v>
      </c>
      <c r="T21" s="6">
        <f t="shared" si="14"/>
        <v>4559.3334187104501</v>
      </c>
      <c r="AJ21">
        <v>1.6534036581580649</v>
      </c>
      <c r="AK21">
        <v>1.3731680184843249</v>
      </c>
      <c r="AL21">
        <v>1.4575914044834628</v>
      </c>
      <c r="AM21">
        <v>1.0060788153466098</v>
      </c>
      <c r="AN21">
        <v>1.0381593578720107</v>
      </c>
      <c r="AO21">
        <v>0.97577441914042473</v>
      </c>
    </row>
    <row r="22" spans="1:41" x14ac:dyDescent="0.35">
      <c r="A22" s="3">
        <v>0.79166666666666663</v>
      </c>
      <c r="B22" s="2">
        <f t="shared" si="0"/>
        <v>3597.2109041071303</v>
      </c>
      <c r="C22" s="2">
        <f t="shared" si="1"/>
        <v>3787.08462143825</v>
      </c>
      <c r="D22" s="2">
        <f t="shared" si="2"/>
        <v>5925.4962366012369</v>
      </c>
      <c r="E22" s="2">
        <f t="shared" si="3"/>
        <v>6667.4160568522866</v>
      </c>
      <c r="F22" s="2">
        <f t="shared" si="12"/>
        <v>7434.73434331917</v>
      </c>
      <c r="H22" s="4">
        <v>0.79166666666666663</v>
      </c>
      <c r="I22" s="1">
        <f t="shared" si="4"/>
        <v>2472.7037274004833</v>
      </c>
      <c r="J22" s="1">
        <f t="shared" si="5"/>
        <v>2614.0658959754828</v>
      </c>
      <c r="K22" s="1">
        <f t="shared" si="6"/>
        <v>2856.8810008676187</v>
      </c>
      <c r="L22" s="1">
        <f t="shared" si="7"/>
        <v>3139.2814896373588</v>
      </c>
      <c r="M22" s="1">
        <f t="shared" si="13"/>
        <v>3426.2523364310628</v>
      </c>
      <c r="O22" s="7">
        <v>0.79166666666666663</v>
      </c>
      <c r="P22" s="6">
        <f t="shared" si="8"/>
        <v>3125.4032856763006</v>
      </c>
      <c r="Q22" s="6">
        <f t="shared" si="9"/>
        <v>3290.8453080928703</v>
      </c>
      <c r="R22" s="6">
        <f t="shared" si="10"/>
        <v>3570.6162843066895</v>
      </c>
      <c r="S22" s="6">
        <f t="shared" si="11"/>
        <v>3893.0992122313755</v>
      </c>
      <c r="T22" s="6">
        <f t="shared" si="14"/>
        <v>4218.1887900407701</v>
      </c>
      <c r="AJ22">
        <v>1.658262897379839</v>
      </c>
      <c r="AK22">
        <v>1.387702783239539</v>
      </c>
      <c r="AL22">
        <v>1.6078492490227443</v>
      </c>
      <c r="AM22">
        <v>0.82010104561550112</v>
      </c>
      <c r="AN22">
        <v>0.81066760552185013</v>
      </c>
      <c r="AO22">
        <v>0.7998131909138998</v>
      </c>
    </row>
    <row r="23" spans="1:41" x14ac:dyDescent="0.35">
      <c r="A23" s="3">
        <v>0.83333333333333337</v>
      </c>
      <c r="B23" s="2">
        <f t="shared" si="0"/>
        <v>3303.210094939001</v>
      </c>
      <c r="C23" s="2">
        <f t="shared" si="1"/>
        <v>3477.930491966194</v>
      </c>
      <c r="D23" s="2">
        <f t="shared" si="2"/>
        <v>5667.036720550891</v>
      </c>
      <c r="E23" s="2">
        <f t="shared" si="3"/>
        <v>6395.2851247542339</v>
      </c>
      <c r="F23" s="2">
        <f t="shared" si="12"/>
        <v>7149.7290514864208</v>
      </c>
      <c r="H23" s="4">
        <v>0.83333333333333337</v>
      </c>
      <c r="I23" s="1">
        <f t="shared" si="4"/>
        <v>2305.4076766709818</v>
      </c>
      <c r="J23" s="1">
        <f t="shared" si="5"/>
        <v>2432.9217753854596</v>
      </c>
      <c r="K23" s="1">
        <f t="shared" si="6"/>
        <v>2650.5242288680383</v>
      </c>
      <c r="L23" s="1">
        <f t="shared" si="7"/>
        <v>2902.6635814240585</v>
      </c>
      <c r="M23" s="1">
        <f t="shared" si="13"/>
        <v>3158.0379238898427</v>
      </c>
      <c r="O23" s="7">
        <v>0.83333333333333337</v>
      </c>
      <c r="P23" s="6">
        <f t="shared" si="8"/>
        <v>3014.9774372067718</v>
      </c>
      <c r="Q23" s="6">
        <f t="shared" si="9"/>
        <v>3171.3956793329507</v>
      </c>
      <c r="R23" s="6">
        <f t="shared" si="10"/>
        <v>3434.7642601077137</v>
      </c>
      <c r="S23" s="6">
        <f t="shared" si="11"/>
        <v>3737.577107784387</v>
      </c>
      <c r="T23" s="6">
        <f t="shared" si="14"/>
        <v>4042.1431594346668</v>
      </c>
      <c r="AJ23">
        <v>1.5201909477619453</v>
      </c>
      <c r="AK23">
        <v>1.3326981230769286</v>
      </c>
      <c r="AL23">
        <v>1.57579158403071</v>
      </c>
      <c r="AM23">
        <v>0.7550287922670158</v>
      </c>
      <c r="AN23">
        <v>0.72591648137112874</v>
      </c>
      <c r="AO23">
        <v>0.75251984053343024</v>
      </c>
    </row>
    <row r="24" spans="1:41" x14ac:dyDescent="0.35">
      <c r="A24" s="3">
        <v>0.875</v>
      </c>
      <c r="B24" s="2">
        <f t="shared" si="0"/>
        <v>3042.5039588281315</v>
      </c>
      <c r="C24" s="2">
        <f t="shared" si="1"/>
        <v>3204.6759380817775</v>
      </c>
      <c r="D24" s="2">
        <f t="shared" si="2"/>
        <v>5236.6424729424189</v>
      </c>
      <c r="E24" s="2">
        <f t="shared" si="3"/>
        <v>5913.326693813463</v>
      </c>
      <c r="F24" s="2">
        <f t="shared" si="12"/>
        <v>6614.5985683280887</v>
      </c>
      <c r="H24" s="4">
        <v>0.875</v>
      </c>
      <c r="I24" s="1">
        <f t="shared" si="4"/>
        <v>2205.3036063712912</v>
      </c>
      <c r="J24" s="1">
        <f t="shared" si="5"/>
        <v>2324.4525149738574</v>
      </c>
      <c r="K24" s="1">
        <f t="shared" si="6"/>
        <v>2526.8066252665444</v>
      </c>
      <c r="L24" s="1">
        <f t="shared" si="7"/>
        <v>2760.6330931601747</v>
      </c>
      <c r="M24" s="1">
        <f t="shared" si="13"/>
        <v>2996.8765921552845</v>
      </c>
      <c r="O24" s="7">
        <v>0.875</v>
      </c>
      <c r="P24" s="6">
        <f t="shared" si="8"/>
        <v>2820.9558094110898</v>
      </c>
      <c r="Q24" s="6">
        <f t="shared" si="9"/>
        <v>2968.674909668177</v>
      </c>
      <c r="R24" s="6">
        <f t="shared" si="10"/>
        <v>3217.89771868768</v>
      </c>
      <c r="S24" s="6">
        <f t="shared" si="11"/>
        <v>3504.7826803295052</v>
      </c>
      <c r="T24" s="6">
        <f t="shared" si="14"/>
        <v>3793.6354153039638</v>
      </c>
      <c r="AJ24">
        <v>1.3915672491392472</v>
      </c>
      <c r="AK24">
        <v>1.3005022517801019</v>
      </c>
      <c r="AL24">
        <v>1.4637422169317253</v>
      </c>
      <c r="AM24">
        <v>0.70208469470618451</v>
      </c>
      <c r="AN24">
        <v>0.6746529874934617</v>
      </c>
      <c r="AO24">
        <v>0.71227842268087471</v>
      </c>
    </row>
    <row r="25" spans="1:41" x14ac:dyDescent="0.35">
      <c r="A25" s="3">
        <v>0.91666666666666663</v>
      </c>
      <c r="B25" s="2">
        <f t="shared" si="0"/>
        <v>2755.7734338410633</v>
      </c>
      <c r="C25" s="2">
        <f t="shared" si="1"/>
        <v>2903.7225971178273</v>
      </c>
      <c r="D25" s="2">
        <f t="shared" si="2"/>
        <v>4708.1437828473527</v>
      </c>
      <c r="E25" s="2">
        <f t="shared" si="3"/>
        <v>5315.9905816985929</v>
      </c>
      <c r="F25" s="2">
        <f t="shared" si="12"/>
        <v>5945.8880949455561</v>
      </c>
      <c r="H25" s="4">
        <v>0.91666666666666663</v>
      </c>
      <c r="I25" s="1">
        <f t="shared" si="4"/>
        <v>2183.9627796778873</v>
      </c>
      <c r="J25" s="1">
        <f t="shared" si="5"/>
        <v>2299.0173760107332</v>
      </c>
      <c r="K25" s="1">
        <f t="shared" si="6"/>
        <v>2493.3819362154832</v>
      </c>
      <c r="L25" s="1">
        <f t="shared" si="7"/>
        <v>2717.28689685569</v>
      </c>
      <c r="M25" s="1">
        <f t="shared" si="13"/>
        <v>2942.8809509954926</v>
      </c>
      <c r="O25" s="7">
        <v>0.91666666666666663</v>
      </c>
      <c r="P25" s="6">
        <f t="shared" si="8"/>
        <v>2571.142898581234</v>
      </c>
      <c r="Q25" s="6">
        <f t="shared" si="9"/>
        <v>2708.247632005327</v>
      </c>
      <c r="R25" s="6">
        <f t="shared" si="10"/>
        <v>2940.4591334485463</v>
      </c>
      <c r="S25" s="6">
        <f t="shared" si="11"/>
        <v>3208.3625787666815</v>
      </c>
      <c r="T25" s="6">
        <f t="shared" si="14"/>
        <v>3478.650489691388</v>
      </c>
      <c r="AJ25">
        <v>1.2530403745303786</v>
      </c>
      <c r="AK25">
        <v>1.3146142533553884</v>
      </c>
      <c r="AL25">
        <v>1.3149078809215771</v>
      </c>
      <c r="AM25">
        <v>0.64159731159306743</v>
      </c>
      <c r="AN25">
        <v>0.64759268595072639</v>
      </c>
      <c r="AO25">
        <v>0.66397624714110826</v>
      </c>
    </row>
    <row r="26" spans="1:41" x14ac:dyDescent="0.35">
      <c r="A26" s="3">
        <v>0.95833333333333337</v>
      </c>
      <c r="B26" s="2">
        <f t="shared" si="0"/>
        <v>2375.1747954103757</v>
      </c>
      <c r="C26" s="2">
        <f t="shared" si="1"/>
        <v>2508.956050037571</v>
      </c>
      <c r="D26" s="2">
        <f t="shared" si="2"/>
        <v>3921.2253409313307</v>
      </c>
      <c r="E26" s="2">
        <f t="shared" si="3"/>
        <v>4429.5355563498715</v>
      </c>
      <c r="F26" s="2">
        <f t="shared" si="12"/>
        <v>4956.420773014037</v>
      </c>
      <c r="H26" s="4">
        <v>0.95833333333333337</v>
      </c>
      <c r="I26" s="1">
        <f t="shared" si="4"/>
        <v>1970.7074082724039</v>
      </c>
      <c r="J26" s="1">
        <f t="shared" si="5"/>
        <v>2075.4300045733971</v>
      </c>
      <c r="K26" s="1">
        <f t="shared" si="6"/>
        <v>2252.6665372751586</v>
      </c>
      <c r="L26" s="1">
        <f t="shared" si="7"/>
        <v>2457.0583832316224</v>
      </c>
      <c r="M26" s="1">
        <f t="shared" si="13"/>
        <v>2663.1906013871535</v>
      </c>
      <c r="O26" s="7">
        <v>0.95833333333333337</v>
      </c>
      <c r="P26" s="6">
        <f t="shared" si="8"/>
        <v>2216.2052113743516</v>
      </c>
      <c r="Q26" s="6">
        <f t="shared" si="9"/>
        <v>2338.7571486256375</v>
      </c>
      <c r="R26" s="6">
        <f t="shared" si="10"/>
        <v>2547.8819515140167</v>
      </c>
      <c r="S26" s="6">
        <f t="shared" si="11"/>
        <v>2790.1916715569096</v>
      </c>
      <c r="T26" s="6">
        <f t="shared" si="14"/>
        <v>3035.6044331476451</v>
      </c>
      <c r="AJ26">
        <v>1.03636541404029</v>
      </c>
      <c r="AK26">
        <v>1.1780545477770117</v>
      </c>
      <c r="AL26">
        <v>1.099328530535161</v>
      </c>
      <c r="AM26">
        <v>0.58653160594158438</v>
      </c>
      <c r="AN26">
        <v>0.59065857319288984</v>
      </c>
      <c r="AO26">
        <v>0.59851132591568323</v>
      </c>
    </row>
    <row r="27" spans="1:41" s="5" customFormat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2021-07-13T14:12:53Z</dcterms:created>
  <dcterms:modified xsi:type="dcterms:W3CDTF">2021-07-18T19:23:47Z</dcterms:modified>
</cp:coreProperties>
</file>