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Assignment for Energy Systems\Dissertation\Case_Study_Data\demand_normal_distribution\nodal_load_profile_raw\"/>
    </mc:Choice>
  </mc:AlternateContent>
  <xr:revisionPtr revIDLastSave="0" documentId="13_ncr:1_{3E7F1FB3-6FA9-414B-B8F8-F090FF2DD42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T26" i="1" l="1"/>
  <c r="S26" i="1"/>
  <c r="R26" i="1"/>
  <c r="Q26" i="1"/>
  <c r="P26" i="1"/>
  <c r="M26" i="1"/>
  <c r="L26" i="1"/>
  <c r="K26" i="1"/>
  <c r="J26" i="1"/>
  <c r="I26" i="1"/>
  <c r="F26" i="1"/>
  <c r="E26" i="1"/>
  <c r="D26" i="1"/>
  <c r="C26" i="1"/>
  <c r="B26" i="1"/>
  <c r="T25" i="1"/>
  <c r="S25" i="1"/>
  <c r="R25" i="1"/>
  <c r="Q25" i="1"/>
  <c r="P25" i="1"/>
  <c r="M25" i="1"/>
  <c r="L25" i="1"/>
  <c r="K25" i="1"/>
  <c r="J25" i="1"/>
  <c r="I25" i="1"/>
  <c r="F25" i="1"/>
  <c r="E25" i="1"/>
  <c r="D25" i="1"/>
  <c r="C25" i="1"/>
  <c r="B25" i="1"/>
  <c r="T24" i="1"/>
  <c r="S24" i="1"/>
  <c r="R24" i="1"/>
  <c r="Q24" i="1"/>
  <c r="P24" i="1"/>
  <c r="M24" i="1"/>
  <c r="L24" i="1"/>
  <c r="K24" i="1"/>
  <c r="J24" i="1"/>
  <c r="I24" i="1"/>
  <c r="F24" i="1"/>
  <c r="E24" i="1"/>
  <c r="D24" i="1"/>
  <c r="C24" i="1"/>
  <c r="B24" i="1"/>
  <c r="T23" i="1"/>
  <c r="S23" i="1"/>
  <c r="R23" i="1"/>
  <c r="Q23" i="1"/>
  <c r="P23" i="1"/>
  <c r="M23" i="1"/>
  <c r="L23" i="1"/>
  <c r="K23" i="1"/>
  <c r="J23" i="1"/>
  <c r="I23" i="1"/>
  <c r="F23" i="1"/>
  <c r="E23" i="1"/>
  <c r="D23" i="1"/>
  <c r="C23" i="1"/>
  <c r="B23" i="1"/>
  <c r="T22" i="1"/>
  <c r="S22" i="1"/>
  <c r="R22" i="1"/>
  <c r="Q22" i="1"/>
  <c r="P22" i="1"/>
  <c r="M22" i="1"/>
  <c r="L22" i="1"/>
  <c r="K22" i="1"/>
  <c r="J22" i="1"/>
  <c r="I22" i="1"/>
  <c r="F22" i="1"/>
  <c r="E22" i="1"/>
  <c r="D22" i="1"/>
  <c r="C22" i="1"/>
  <c r="B22" i="1"/>
  <c r="T21" i="1"/>
  <c r="S21" i="1"/>
  <c r="R21" i="1"/>
  <c r="Q21" i="1"/>
  <c r="P21" i="1"/>
  <c r="M21" i="1"/>
  <c r="L21" i="1"/>
  <c r="K21" i="1"/>
  <c r="J21" i="1"/>
  <c r="I21" i="1"/>
  <c r="F21" i="1"/>
  <c r="E21" i="1"/>
  <c r="D21" i="1"/>
  <c r="C21" i="1"/>
  <c r="B21" i="1"/>
  <c r="T20" i="1"/>
  <c r="S20" i="1"/>
  <c r="R20" i="1"/>
  <c r="Q20" i="1"/>
  <c r="P20" i="1"/>
  <c r="M20" i="1"/>
  <c r="L20" i="1"/>
  <c r="K20" i="1"/>
  <c r="J20" i="1"/>
  <c r="I20" i="1"/>
  <c r="F20" i="1"/>
  <c r="E20" i="1"/>
  <c r="D20" i="1"/>
  <c r="C20" i="1"/>
  <c r="B20" i="1"/>
  <c r="T19" i="1"/>
  <c r="S19" i="1"/>
  <c r="R19" i="1"/>
  <c r="Q19" i="1"/>
  <c r="P19" i="1"/>
  <c r="M19" i="1"/>
  <c r="L19" i="1"/>
  <c r="K19" i="1"/>
  <c r="J19" i="1"/>
  <c r="I19" i="1"/>
  <c r="F19" i="1"/>
  <c r="E19" i="1"/>
  <c r="D19" i="1"/>
  <c r="C19" i="1"/>
  <c r="B19" i="1"/>
  <c r="T18" i="1"/>
  <c r="S18" i="1"/>
  <c r="R18" i="1"/>
  <c r="Q18" i="1"/>
  <c r="P18" i="1"/>
  <c r="M18" i="1"/>
  <c r="L18" i="1"/>
  <c r="K18" i="1"/>
  <c r="J18" i="1"/>
  <c r="I18" i="1"/>
  <c r="F18" i="1"/>
  <c r="E18" i="1"/>
  <c r="D18" i="1"/>
  <c r="C18" i="1"/>
  <c r="B18" i="1"/>
  <c r="T17" i="1"/>
  <c r="S17" i="1"/>
  <c r="R17" i="1"/>
  <c r="Q17" i="1"/>
  <c r="P17" i="1"/>
  <c r="M17" i="1"/>
  <c r="L17" i="1"/>
  <c r="K17" i="1"/>
  <c r="J17" i="1"/>
  <c r="I17" i="1"/>
  <c r="F17" i="1"/>
  <c r="E17" i="1"/>
  <c r="D17" i="1"/>
  <c r="C17" i="1"/>
  <c r="B17" i="1"/>
  <c r="T16" i="1"/>
  <c r="S16" i="1"/>
  <c r="R16" i="1"/>
  <c r="Q16" i="1"/>
  <c r="P16" i="1"/>
  <c r="M16" i="1"/>
  <c r="L16" i="1"/>
  <c r="K16" i="1"/>
  <c r="J16" i="1"/>
  <c r="I16" i="1"/>
  <c r="F16" i="1"/>
  <c r="E16" i="1"/>
  <c r="D16" i="1"/>
  <c r="C16" i="1"/>
  <c r="B16" i="1"/>
  <c r="T15" i="1"/>
  <c r="S15" i="1"/>
  <c r="R15" i="1"/>
  <c r="Q15" i="1"/>
  <c r="P15" i="1"/>
  <c r="M15" i="1"/>
  <c r="L15" i="1"/>
  <c r="K15" i="1"/>
  <c r="J15" i="1"/>
  <c r="I15" i="1"/>
  <c r="F15" i="1"/>
  <c r="E15" i="1"/>
  <c r="D15" i="1"/>
  <c r="C15" i="1"/>
  <c r="B15" i="1"/>
  <c r="T14" i="1"/>
  <c r="S14" i="1"/>
  <c r="R14" i="1"/>
  <c r="Q14" i="1"/>
  <c r="P14" i="1"/>
  <c r="M14" i="1"/>
  <c r="L14" i="1"/>
  <c r="K14" i="1"/>
  <c r="J14" i="1"/>
  <c r="I14" i="1"/>
  <c r="F14" i="1"/>
  <c r="E14" i="1"/>
  <c r="D14" i="1"/>
  <c r="C14" i="1"/>
  <c r="B14" i="1"/>
  <c r="T13" i="1"/>
  <c r="S13" i="1"/>
  <c r="R13" i="1"/>
  <c r="Q13" i="1"/>
  <c r="P13" i="1"/>
  <c r="M13" i="1"/>
  <c r="L13" i="1"/>
  <c r="K13" i="1"/>
  <c r="J13" i="1"/>
  <c r="I13" i="1"/>
  <c r="F13" i="1"/>
  <c r="E13" i="1"/>
  <c r="D13" i="1"/>
  <c r="C13" i="1"/>
  <c r="B13" i="1"/>
  <c r="T12" i="1"/>
  <c r="S12" i="1"/>
  <c r="R12" i="1"/>
  <c r="Q12" i="1"/>
  <c r="P12" i="1"/>
  <c r="M12" i="1"/>
  <c r="L12" i="1"/>
  <c r="K12" i="1"/>
  <c r="J12" i="1"/>
  <c r="I12" i="1"/>
  <c r="F12" i="1"/>
  <c r="E12" i="1"/>
  <c r="D12" i="1"/>
  <c r="C12" i="1"/>
  <c r="B12" i="1"/>
  <c r="T11" i="1"/>
  <c r="S11" i="1"/>
  <c r="R11" i="1"/>
  <c r="Q11" i="1"/>
  <c r="P11" i="1"/>
  <c r="M11" i="1"/>
  <c r="L11" i="1"/>
  <c r="K11" i="1"/>
  <c r="J11" i="1"/>
  <c r="I11" i="1"/>
  <c r="F11" i="1"/>
  <c r="E11" i="1"/>
  <c r="D11" i="1"/>
  <c r="C11" i="1"/>
  <c r="B11" i="1"/>
  <c r="T10" i="1"/>
  <c r="S10" i="1"/>
  <c r="R10" i="1"/>
  <c r="Q10" i="1"/>
  <c r="P10" i="1"/>
  <c r="M10" i="1"/>
  <c r="L10" i="1"/>
  <c r="K10" i="1"/>
  <c r="J10" i="1"/>
  <c r="I10" i="1"/>
  <c r="F10" i="1"/>
  <c r="E10" i="1"/>
  <c r="D10" i="1"/>
  <c r="C10" i="1"/>
  <c r="B10" i="1"/>
  <c r="T9" i="1"/>
  <c r="S9" i="1"/>
  <c r="R9" i="1"/>
  <c r="Q9" i="1"/>
  <c r="P9" i="1"/>
  <c r="M9" i="1"/>
  <c r="L9" i="1"/>
  <c r="K9" i="1"/>
  <c r="J9" i="1"/>
  <c r="I9" i="1"/>
  <c r="F9" i="1"/>
  <c r="E9" i="1"/>
  <c r="D9" i="1"/>
  <c r="C9" i="1"/>
  <c r="B9" i="1"/>
  <c r="T8" i="1"/>
  <c r="S8" i="1"/>
  <c r="R8" i="1"/>
  <c r="Q8" i="1"/>
  <c r="P8" i="1"/>
  <c r="M8" i="1"/>
  <c r="L8" i="1"/>
  <c r="K8" i="1"/>
  <c r="J8" i="1"/>
  <c r="I8" i="1"/>
  <c r="F8" i="1"/>
  <c r="E8" i="1"/>
  <c r="D8" i="1"/>
  <c r="C8" i="1"/>
  <c r="B8" i="1"/>
  <c r="T7" i="1"/>
  <c r="S7" i="1"/>
  <c r="R7" i="1"/>
  <c r="Q7" i="1"/>
  <c r="P7" i="1"/>
  <c r="M7" i="1"/>
  <c r="L7" i="1"/>
  <c r="K7" i="1"/>
  <c r="J7" i="1"/>
  <c r="I7" i="1"/>
  <c r="F7" i="1"/>
  <c r="E7" i="1"/>
  <c r="D7" i="1"/>
  <c r="C7" i="1"/>
  <c r="B7" i="1"/>
  <c r="T6" i="1"/>
  <c r="S6" i="1"/>
  <c r="R6" i="1"/>
  <c r="Q6" i="1"/>
  <c r="P6" i="1"/>
  <c r="M6" i="1"/>
  <c r="L6" i="1"/>
  <c r="K6" i="1"/>
  <c r="J6" i="1"/>
  <c r="I6" i="1"/>
  <c r="F6" i="1"/>
  <c r="E6" i="1"/>
  <c r="D6" i="1"/>
  <c r="C6" i="1"/>
  <c r="B6" i="1"/>
  <c r="T5" i="1"/>
  <c r="S5" i="1"/>
  <c r="R5" i="1"/>
  <c r="Q5" i="1"/>
  <c r="P5" i="1"/>
  <c r="M5" i="1"/>
  <c r="L5" i="1"/>
  <c r="K5" i="1"/>
  <c r="J5" i="1"/>
  <c r="I5" i="1"/>
  <c r="F5" i="1"/>
  <c r="E5" i="1"/>
  <c r="D5" i="1"/>
  <c r="C5" i="1"/>
  <c r="B5" i="1"/>
  <c r="T4" i="1"/>
  <c r="S4" i="1"/>
  <c r="R4" i="1"/>
  <c r="Q4" i="1"/>
  <c r="P4" i="1"/>
  <c r="M4" i="1"/>
  <c r="L4" i="1"/>
  <c r="K4" i="1"/>
  <c r="J4" i="1"/>
  <c r="I4" i="1"/>
  <c r="F4" i="1"/>
  <c r="E4" i="1"/>
  <c r="D4" i="1"/>
  <c r="C4" i="1"/>
  <c r="B4" i="1"/>
  <c r="T3" i="1"/>
  <c r="R3" i="1"/>
  <c r="Q3" i="1"/>
  <c r="P3" i="1"/>
  <c r="M3" i="1"/>
  <c r="L3" i="1"/>
  <c r="K3" i="1"/>
  <c r="J3" i="1"/>
  <c r="I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<sst xmlns="http://schemas.openxmlformats.org/spreadsheetml/2006/main" count="19" uniqueCount="17">
  <si>
    <t>year_period</t>
  </si>
  <si>
    <t>R_normialized_winter</t>
  </si>
  <si>
    <t>R_normialized_summer</t>
  </si>
  <si>
    <t>R_normialized_other</t>
  </si>
  <si>
    <t>N_normialized_winter</t>
  </si>
  <si>
    <t>N__normialized_summer</t>
  </si>
  <si>
    <t>N_normialized_other</t>
  </si>
  <si>
    <t>yr_timeframe</t>
  </si>
  <si>
    <t>average_residential_load_share</t>
  </si>
  <si>
    <t>average_non_residential_load_share</t>
  </si>
  <si>
    <t>average_scaling_factor</t>
  </si>
  <si>
    <t>winter_avg</t>
  </si>
  <si>
    <t>summer_avg</t>
  </si>
  <si>
    <t>other_avg</t>
  </si>
  <si>
    <t>WINTER_N7</t>
  </si>
  <si>
    <t>SUMMER_N7</t>
  </si>
  <si>
    <t>OTHER_N7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</si>
</sst>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20" fontId="0" fillId="3" borderId="0" xfId="0" applyNumberFormat="1" applyFill="1" applyAlignment="1">
      <alignment horizontal="left"/>
    </xf>
    <xf numFmtId="20" fontId="0" fillId="2" borderId="0" xfId="0" applyNumberFormat="1" applyFill="1" applyAlignment="1">
      <alignment horizontal="left"/>
    </xf>
    <xf numFmtId="0" fontId="0" fillId="0" borderId="0" xfId="0" applyFill="1"/>
    <xf numFmtId="0" fontId="0" fillId="4" borderId="0" xfId="0" applyFill="1"/>
    <xf numFmtId="20" fontId="0" fillId="4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7"/>
  <sheetViews>
    <sheetView tabSelected="1" topLeftCell="H1" zoomScale="63" workbookViewId="0">
      <selection activeCell="AH5" sqref="AH5"/>
    </sheetView>
  </sheetViews>
  <sheetFormatPr defaultRowHeight="14.5" x14ac:dyDescent="0.35"/>
  <cols>
    <col min="1" max="1" width="12.1796875" bestFit="1" customWidth="1"/>
    <col min="32" max="32" width="8.7265625" customWidth="1"/>
    <col min="33" max="33" width="11.54296875" bestFit="1" customWidth="1"/>
    <col min="37" max="37" width="20.81640625" bestFit="1" customWidth="1"/>
    <col min="38" max="38" width="18.453125" bestFit="1" customWidth="1"/>
  </cols>
  <sheetData>
    <row r="1" spans="1:41" x14ac:dyDescent="0.35">
      <c r="A1" s="2" t="s">
        <v>14</v>
      </c>
      <c r="B1" s="2"/>
      <c r="C1" s="2"/>
      <c r="D1" s="2"/>
      <c r="E1" s="2"/>
      <c r="F1" s="2"/>
      <c r="H1" s="1" t="s">
        <v>15</v>
      </c>
      <c r="I1" s="1"/>
      <c r="J1" s="1"/>
      <c r="K1" s="1"/>
      <c r="L1" s="1"/>
      <c r="M1" s="1"/>
      <c r="O1" s="6" t="s">
        <v>16</v>
      </c>
      <c r="P1" s="6"/>
      <c r="Q1" s="6"/>
      <c r="R1" s="6"/>
      <c r="S1" s="6"/>
      <c r="T1" s="6"/>
    </row>
    <row r="2" spans="1:41" x14ac:dyDescent="0.35">
      <c r="A2" s="2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H2" s="1" t="s">
        <v>0</v>
      </c>
      <c r="I2" s="1">
        <v>1</v>
      </c>
      <c r="J2" s="1">
        <v>2</v>
      </c>
      <c r="K2" s="1">
        <v>3</v>
      </c>
      <c r="L2" s="1">
        <v>4</v>
      </c>
      <c r="M2" s="1">
        <v>5</v>
      </c>
      <c r="O2" s="6" t="s">
        <v>0</v>
      </c>
      <c r="P2" s="6">
        <v>1</v>
      </c>
      <c r="Q2" s="6">
        <v>2</v>
      </c>
      <c r="R2" s="6">
        <v>3</v>
      </c>
      <c r="S2" s="6">
        <v>4</v>
      </c>
      <c r="T2" s="6">
        <v>5</v>
      </c>
      <c r="AB2" t="s">
        <v>7</v>
      </c>
      <c r="AC2" t="s">
        <v>8</v>
      </c>
      <c r="AD2" t="s">
        <v>9</v>
      </c>
      <c r="AE2" t="s">
        <v>10</v>
      </c>
      <c r="AJ2" t="s">
        <v>1</v>
      </c>
      <c r="AK2" t="s">
        <v>2</v>
      </c>
      <c r="AL2" t="s">
        <v>3</v>
      </c>
      <c r="AM2" t="s">
        <v>4</v>
      </c>
      <c r="AN2" t="s">
        <v>5</v>
      </c>
      <c r="AO2" t="s">
        <v>6</v>
      </c>
    </row>
    <row r="3" spans="1:41" x14ac:dyDescent="0.35">
      <c r="A3" s="3">
        <v>0</v>
      </c>
      <c r="B3" s="2">
        <f>($AC$3*$AH$3*AJ3+$AD$3*$AH$3*AM3)*$AE$3</f>
        <v>42.014064932956948</v>
      </c>
      <c r="C3" s="2">
        <f>($AC$4*$AH$3*AJ3+$AD$4*$AH$3*AM3)*$AE$4</f>
        <v>45.782169629913462</v>
      </c>
      <c r="D3" s="2">
        <f>($AC$5*$AH$3*AJ3+$AD$5*$AH$3*AL3)*$AE$5</f>
        <v>68.244399439914005</v>
      </c>
      <c r="E3" s="2">
        <f>($AC$6*$AH$3*AJ3+$AD$6*$AH$3*AL3)*$AE$6</f>
        <v>75.804146975468228</v>
      </c>
      <c r="F3" s="2">
        <f>($AC$7*$AH$3*AJ3+$AD$7*$AH$3*AL3)*$AE$7</f>
        <v>79.681732501989401</v>
      </c>
      <c r="H3" s="4">
        <v>0</v>
      </c>
      <c r="I3" s="1">
        <f>($AC$3*$AH$4*AK3+$AD$3*$AH$4*AN3)*$AE$3</f>
        <v>34.451506331320729</v>
      </c>
      <c r="J3" s="1">
        <f>($AC$4*$AH$4*AK3+$AD$4*$AH$4*AN3)*$AE$4</f>
        <v>37.335181377595838</v>
      </c>
      <c r="K3" s="1">
        <f>($AC$5*$AH$4*AK3+$AD$5*$AH$4*AN3)*$AE$5</f>
        <v>42.130197967877088</v>
      </c>
      <c r="L3" s="1">
        <f>($AC$6*$AH$4*AK3+$AD$6*$AH$4*AN3)*$AE$6</f>
        <v>46.045218716059075</v>
      </c>
      <c r="M3" s="1">
        <f>($AC$7*$AH$4*AK3+$AD$7*$AH$4*AN3)*$AE$7</f>
        <v>47.980787989144204</v>
      </c>
      <c r="O3" s="7">
        <v>0</v>
      </c>
      <c r="P3" s="6">
        <f>($AC$3*$AH$5*AL3+$AD$3*$AH$5*AO3)*$AE$3</f>
        <v>38.392069778500279</v>
      </c>
      <c r="Q3" s="6">
        <f>($AC$4*$AH$5*AL3+$AD$4*$AH$5*AO3)*$AE$4</f>
        <v>41.771771015558222</v>
      </c>
      <c r="R3" s="6">
        <f>($AC$5*$AH$5*AL3+$AD$5*$AH$5*AO3)*$AE$5</f>
        <v>47.428775606289712</v>
      </c>
      <c r="S3" s="6">
        <f>($AC$6*$AH$5*AL3+$AD$6*$AH$5*AO3)*$AE$6</f>
        <v>52.072953212977467</v>
      </c>
      <c r="T3" s="6">
        <f>($AC$7*$AH$5*AL3+$AD$7*$AH$5*AO3)*$AE$7</f>
        <v>54.396245213599464</v>
      </c>
      <c r="AB3">
        <v>1</v>
      </c>
      <c r="AC3">
        <v>0.29589447599588237</v>
      </c>
      <c r="AD3">
        <v>0.70410552400411763</v>
      </c>
      <c r="AE3">
        <v>0.97274101639999999</v>
      </c>
      <c r="AG3" t="s">
        <v>11</v>
      </c>
      <c r="AH3" s="1">
        <v>69.412545627741878</v>
      </c>
      <c r="AJ3">
        <v>0.76460390908298115</v>
      </c>
      <c r="AK3">
        <v>0.92547587307777268</v>
      </c>
      <c r="AL3">
        <v>0.81007409689319487</v>
      </c>
      <c r="AM3">
        <v>0.56241596093561663</v>
      </c>
      <c r="AN3">
        <v>0.55585992930095429</v>
      </c>
      <c r="AO3">
        <v>0.56283151527365594</v>
      </c>
    </row>
    <row r="4" spans="1:41" x14ac:dyDescent="0.35">
      <c r="A4" s="3">
        <v>4.1666666666666664E-2</v>
      </c>
      <c r="B4" s="2">
        <f t="shared" ref="B4:B26" si="0">($AC$3*$AH$3*AJ4+$AD$3*$AH$3*AM4)*$AE$3</f>
        <v>38.795745339610086</v>
      </c>
      <c r="C4" s="2">
        <f t="shared" ref="C4:C26" si="1">($AC$4*$AH$3*AJ4+$AD$4*$AH$3*AM4)*$AE$4</f>
        <v>42.568099313502323</v>
      </c>
      <c r="D4" s="2">
        <f t="shared" ref="D4:D26" si="2">($AC$5*$AH$3*AJ4+$AD$5*$AH$3*AL4)*$AE$5</f>
        <v>52.497561889720068</v>
      </c>
      <c r="E4" s="2">
        <f t="shared" ref="E4:E26" si="3">($AC$6*$AH$3*AJ4+$AD$6*$AH$3*AL4)*$AE$6</f>
        <v>58.312587258215594</v>
      </c>
      <c r="F4" s="2">
        <f t="shared" ref="F4:F26" si="4">($AC$7*$AH$3*AJ4+$AD$7*$AH$3*AL4)*$AE$7</f>
        <v>61.295224792832983</v>
      </c>
      <c r="H4" s="4">
        <v>4.1666666666666664E-2</v>
      </c>
      <c r="I4" s="1">
        <f t="shared" ref="I4:I26" si="5">($AC$3*$AH$4*AK4+$AD$3*$AH$4*AN4)*$AE$3</f>
        <v>30.276980121433454</v>
      </c>
      <c r="J4" s="1">
        <f t="shared" ref="J4:J26" si="6">($AC$4*$AH$4*AK4+$AD$4*$AH$4*AN4)*$AE$4</f>
        <v>33.035960794997557</v>
      </c>
      <c r="K4" s="1">
        <f t="shared" ref="K4:K26" si="7">($AC$5*$AH$4*AK4+$AD$5*$AH$4*AN4)*$AE$5</f>
        <v>37.673919942274495</v>
      </c>
      <c r="L4" s="1">
        <f t="shared" ref="L4:L26" si="8">($AC$6*$AH$4*AK4+$AD$6*$AH$4*AN4)*$AE$6</f>
        <v>41.495003342939548</v>
      </c>
      <c r="M4" s="1">
        <f t="shared" ref="M4:M26" si="9">($AC$7*$AH$4*AK4+$AD$7*$AH$4*AN4)*$AE$7</f>
        <v>43.420951739909874</v>
      </c>
      <c r="O4" s="7">
        <v>4.1666666666666664E-2</v>
      </c>
      <c r="P4" s="6">
        <f t="shared" ref="P4:P26" si="10">($AC$3*$AH$5*AL4+$AD$3*$AH$5*AO4)*$AE$3</f>
        <v>34.191325909252946</v>
      </c>
      <c r="Q4" s="6">
        <f t="shared" ref="Q4:Q26" si="11">($AC$4*$AH$5*AL4+$AD$4*$AH$5*AO4)*$AE$4</f>
        <v>37.419894120066537</v>
      </c>
      <c r="R4" s="6">
        <f t="shared" ref="R4:R26" si="12">($AC$5*$AH$5*AL4+$AD$5*$AH$5*AO4)*$AE$5</f>
        <v>42.870453600435503</v>
      </c>
      <c r="S4" s="6">
        <f t="shared" ref="S4:S26" si="13">($AC$6*$AH$5*AL4+$AD$6*$AH$5*AO4)*$AE$6</f>
        <v>47.376669914813924</v>
      </c>
      <c r="T4" s="6">
        <f t="shared" ref="T4:T26" si="14">($AC$7*$AH$5*AL4+$AD$7*$AH$5*AO4)*$AE$7</f>
        <v>49.664603344402522</v>
      </c>
      <c r="AB4">
        <v>2</v>
      </c>
      <c r="AC4">
        <v>0.27227128428680941</v>
      </c>
      <c r="AD4">
        <v>0.72772871571319064</v>
      </c>
      <c r="AE4">
        <v>1.068182347</v>
      </c>
      <c r="AG4" t="s">
        <v>12</v>
      </c>
      <c r="AH4">
        <v>53.240356974470956</v>
      </c>
      <c r="AJ4">
        <v>0.5882955255517458</v>
      </c>
      <c r="AK4">
        <v>0.69555766281435605</v>
      </c>
      <c r="AL4">
        <v>0.62311961752839995</v>
      </c>
      <c r="AM4">
        <v>0.56881314767111035</v>
      </c>
      <c r="AN4">
        <v>0.53800070991108573</v>
      </c>
      <c r="AO4">
        <v>0.54256578101958863</v>
      </c>
    </row>
    <row r="5" spans="1:41" x14ac:dyDescent="0.35">
      <c r="A5" s="3">
        <v>8.3333333333333329E-2</v>
      </c>
      <c r="B5" s="2">
        <f t="shared" si="0"/>
        <v>38.487225981089516</v>
      </c>
      <c r="C5" s="2">
        <f t="shared" si="1"/>
        <v>42.391110667672102</v>
      </c>
      <c r="D5" s="2">
        <f t="shared" si="2"/>
        <v>45.396314211335586</v>
      </c>
      <c r="E5" s="2">
        <f t="shared" si="3"/>
        <v>50.393243582492254</v>
      </c>
      <c r="F5" s="2">
        <f t="shared" si="4"/>
        <v>52.953224069010275</v>
      </c>
      <c r="H5" s="4">
        <v>8.3333333333333329E-2</v>
      </c>
      <c r="I5" s="1">
        <f t="shared" si="5"/>
        <v>28.72208418801798</v>
      </c>
      <c r="J5" s="1">
        <f t="shared" si="6"/>
        <v>31.435259359042707</v>
      </c>
      <c r="K5" s="1">
        <f t="shared" si="7"/>
        <v>36.01592581189724</v>
      </c>
      <c r="L5" s="1">
        <f t="shared" si="8"/>
        <v>39.803103155242006</v>
      </c>
      <c r="M5" s="1">
        <f t="shared" si="9"/>
        <v>41.72610829718824</v>
      </c>
      <c r="O5" s="7">
        <v>8.3333333333333329E-2</v>
      </c>
      <c r="P5" s="6">
        <f t="shared" si="10"/>
        <v>32.739554568133066</v>
      </c>
      <c r="Q5" s="6">
        <f t="shared" si="11"/>
        <v>35.966525924815294</v>
      </c>
      <c r="R5" s="6">
        <f t="shared" si="12"/>
        <v>41.441264487943329</v>
      </c>
      <c r="S5" s="6">
        <f t="shared" si="13"/>
        <v>45.985524179268261</v>
      </c>
      <c r="T5" s="6">
        <f t="shared" si="14"/>
        <v>48.31191517076725</v>
      </c>
      <c r="AB5">
        <v>3</v>
      </c>
      <c r="AC5">
        <v>0.23667622527770846</v>
      </c>
      <c r="AD5">
        <v>0.76332377472229163</v>
      </c>
      <c r="AE5">
        <v>1.2300209326</v>
      </c>
      <c r="AG5" t="s">
        <v>13</v>
      </c>
      <c r="AH5">
        <v>62.057537270004985</v>
      </c>
      <c r="AJ5">
        <v>0.51868363980471677</v>
      </c>
      <c r="AK5">
        <v>0.60958419469541936</v>
      </c>
      <c r="AL5">
        <v>0.53574140095927247</v>
      </c>
      <c r="AM5">
        <v>0.59157748870522453</v>
      </c>
      <c r="AN5">
        <v>0.53148953869238558</v>
      </c>
      <c r="AO5">
        <v>0.54512961454980302</v>
      </c>
    </row>
    <row r="6" spans="1:41" x14ac:dyDescent="0.35">
      <c r="A6" s="3">
        <v>0.125</v>
      </c>
      <c r="B6" s="2">
        <f t="shared" si="0"/>
        <v>37.713114031804295</v>
      </c>
      <c r="C6" s="2">
        <f t="shared" si="1"/>
        <v>41.618673317433071</v>
      </c>
      <c r="D6" s="2">
        <f t="shared" si="2"/>
        <v>43.096475847141356</v>
      </c>
      <c r="E6" s="2">
        <f t="shared" si="3"/>
        <v>47.892083332303066</v>
      </c>
      <c r="F6" s="2">
        <f t="shared" si="4"/>
        <v>50.353956592453009</v>
      </c>
      <c r="H6" s="4">
        <v>0.125</v>
      </c>
      <c r="I6" s="1">
        <f t="shared" si="5"/>
        <v>27.964000290656099</v>
      </c>
      <c r="J6" s="1">
        <f t="shared" si="6"/>
        <v>30.690589290335335</v>
      </c>
      <c r="K6" s="1">
        <f t="shared" si="7"/>
        <v>35.310760962796479</v>
      </c>
      <c r="L6" s="1">
        <f t="shared" si="8"/>
        <v>39.141924595048884</v>
      </c>
      <c r="M6" s="1">
        <f t="shared" si="9"/>
        <v>41.099271201391225</v>
      </c>
      <c r="O6" s="7">
        <v>0.125</v>
      </c>
      <c r="P6" s="6">
        <f>($AC$3*$AH$5*AL6+$AD$3*$AH$5*AO6)*$AE$3</f>
        <v>32.869117071919064</v>
      </c>
      <c r="Q6" s="6">
        <f t="shared" si="11"/>
        <v>36.16263284870206</v>
      </c>
      <c r="R6" s="6">
        <f t="shared" si="12"/>
        <v>41.760486302380315</v>
      </c>
      <c r="S6" s="6">
        <f t="shared" si="13"/>
        <v>46.413767143256088</v>
      </c>
      <c r="T6" s="6">
        <f t="shared" si="14"/>
        <v>48.803184209815086</v>
      </c>
      <c r="AB6">
        <v>4</v>
      </c>
      <c r="AC6">
        <v>0.21119170677970073</v>
      </c>
      <c r="AD6">
        <v>0.78880829322029933</v>
      </c>
      <c r="AE6">
        <v>1.3642981744</v>
      </c>
      <c r="AJ6">
        <v>0.47601335984643417</v>
      </c>
      <c r="AK6">
        <v>0.54893364860371263</v>
      </c>
      <c r="AL6">
        <v>0.5136828567940368</v>
      </c>
      <c r="AM6">
        <v>0.593226453207777</v>
      </c>
      <c r="AN6">
        <v>0.53618805481525511</v>
      </c>
      <c r="AO6">
        <v>0.55744777843689808</v>
      </c>
    </row>
    <row r="7" spans="1:41" x14ac:dyDescent="0.35">
      <c r="A7" s="3">
        <v>0.16666666666666666</v>
      </c>
      <c r="B7" s="2">
        <f t="shared" si="0"/>
        <v>37.365355527428129</v>
      </c>
      <c r="C7" s="2">
        <f t="shared" si="1"/>
        <v>41.240758665635987</v>
      </c>
      <c r="D7" s="2">
        <f t="shared" si="2"/>
        <v>41.584690926397748</v>
      </c>
      <c r="E7" s="2">
        <f t="shared" si="3"/>
        <v>46.180601712983545</v>
      </c>
      <c r="F7" s="2">
        <f t="shared" si="4"/>
        <v>48.536936136465492</v>
      </c>
      <c r="H7" s="4">
        <v>0.16666666666666666</v>
      </c>
      <c r="I7" s="1">
        <f t="shared" si="5"/>
        <v>27.589135862046948</v>
      </c>
      <c r="J7" s="1">
        <f t="shared" si="6"/>
        <v>30.297091453779739</v>
      </c>
      <c r="K7" s="1">
        <f t="shared" si="7"/>
        <v>34.889130860385322</v>
      </c>
      <c r="L7" s="1">
        <f t="shared" si="8"/>
        <v>38.699270031872807</v>
      </c>
      <c r="M7" s="1">
        <f t="shared" si="9"/>
        <v>40.648310305524014</v>
      </c>
      <c r="O7" s="7">
        <v>0.16666666666666666</v>
      </c>
      <c r="P7" s="6">
        <f t="shared" si="10"/>
        <v>32.522545334480434</v>
      </c>
      <c r="Q7" s="6">
        <f t="shared" si="11"/>
        <v>35.816228448217657</v>
      </c>
      <c r="R7" s="6">
        <f t="shared" si="12"/>
        <v>41.420888886607557</v>
      </c>
      <c r="S7" s="6">
        <f t="shared" si="13"/>
        <v>46.084180236715007</v>
      </c>
      <c r="T7" s="6">
        <f t="shared" si="14"/>
        <v>48.483327030141034</v>
      </c>
      <c r="AB7">
        <v>5</v>
      </c>
      <c r="AC7">
        <v>0.19762726486895441</v>
      </c>
      <c r="AD7">
        <v>0.80237273513104557</v>
      </c>
      <c r="AE7">
        <v>1.4329815483333332</v>
      </c>
      <c r="AJ7">
        <v>0.46926925726826413</v>
      </c>
      <c r="AK7">
        <v>0.53218467964310934</v>
      </c>
      <c r="AL7">
        <v>0.49257699125238041</v>
      </c>
      <c r="AM7">
        <v>0.58874576648912491</v>
      </c>
      <c r="AN7">
        <v>0.53294654680975784</v>
      </c>
      <c r="AO7">
        <v>0.55816347539865796</v>
      </c>
    </row>
    <row r="8" spans="1:41" x14ac:dyDescent="0.35">
      <c r="A8" s="3">
        <v>0.20833333333333334</v>
      </c>
      <c r="B8" s="2">
        <f t="shared" si="0"/>
        <v>37.580790072883147</v>
      </c>
      <c r="C8" s="2">
        <f t="shared" si="1"/>
        <v>41.448819395394601</v>
      </c>
      <c r="D8" s="2">
        <f t="shared" si="2"/>
        <v>42.496324015315238</v>
      </c>
      <c r="E8" s="2">
        <f t="shared" si="3"/>
        <v>47.179188849429657</v>
      </c>
      <c r="F8" s="2">
        <f t="shared" si="4"/>
        <v>49.578770472358691</v>
      </c>
      <c r="H8" s="4">
        <v>0.20833333333333334</v>
      </c>
      <c r="I8" s="1">
        <f t="shared" si="5"/>
        <v>27.243938623533655</v>
      </c>
      <c r="J8" s="1">
        <f t="shared" si="6"/>
        <v>29.89702389457651</v>
      </c>
      <c r="K8" s="1">
        <f t="shared" si="7"/>
        <v>34.392011411663013</v>
      </c>
      <c r="L8" s="1">
        <f t="shared" si="8"/>
        <v>38.118945520687355</v>
      </c>
      <c r="M8" s="1">
        <f t="shared" si="9"/>
        <v>40.022593284777145</v>
      </c>
      <c r="O8" s="7">
        <v>0.20833333333333334</v>
      </c>
      <c r="P8" s="6">
        <f t="shared" si="10"/>
        <v>32.821459460158934</v>
      </c>
      <c r="Q8" s="6">
        <f t="shared" si="11"/>
        <v>36.134477162785558</v>
      </c>
      <c r="R8" s="6">
        <f t="shared" si="12"/>
        <v>41.770015252723155</v>
      </c>
      <c r="S8" s="6">
        <f t="shared" si="13"/>
        <v>46.457649834183194</v>
      </c>
      <c r="T8" s="6">
        <f t="shared" si="14"/>
        <v>48.867900277644537</v>
      </c>
      <c r="AJ8">
        <v>0.48392121219454265</v>
      </c>
      <c r="AK8">
        <v>0.53652582179370456</v>
      </c>
      <c r="AL8">
        <v>0.50202217229446711</v>
      </c>
      <c r="AM8">
        <v>0.58711990885148391</v>
      </c>
      <c r="AN8">
        <v>0.52165567584453665</v>
      </c>
      <c r="AO8">
        <v>0.56122683309746801</v>
      </c>
    </row>
    <row r="9" spans="1:41" x14ac:dyDescent="0.35">
      <c r="A9" s="3">
        <v>0.25</v>
      </c>
      <c r="B9" s="2">
        <f t="shared" si="0"/>
        <v>40.663346813446765</v>
      </c>
      <c r="C9" s="2">
        <f t="shared" si="1"/>
        <v>44.805377167830358</v>
      </c>
      <c r="D9" s="2">
        <f t="shared" si="2"/>
        <v>47.231167376871412</v>
      </c>
      <c r="E9" s="2">
        <f t="shared" si="3"/>
        <v>52.425758806794981</v>
      </c>
      <c r="F9" s="2">
        <f t="shared" si="4"/>
        <v>55.086585557009904</v>
      </c>
      <c r="H9" s="4">
        <v>0.25</v>
      </c>
      <c r="I9" s="1">
        <f t="shared" si="5"/>
        <v>29.06320959238278</v>
      </c>
      <c r="J9" s="1">
        <f t="shared" si="6"/>
        <v>31.89698992117976</v>
      </c>
      <c r="K9" s="1">
        <f t="shared" si="7"/>
        <v>36.698798779758249</v>
      </c>
      <c r="L9" s="1">
        <f t="shared" si="8"/>
        <v>40.680582445823582</v>
      </c>
      <c r="M9" s="1">
        <f t="shared" si="9"/>
        <v>42.71488300319848</v>
      </c>
      <c r="O9" s="7">
        <v>0.25</v>
      </c>
      <c r="P9" s="6">
        <f t="shared" si="10"/>
        <v>35.640451990376143</v>
      </c>
      <c r="Q9" s="6">
        <f t="shared" si="11"/>
        <v>39.211704093147773</v>
      </c>
      <c r="R9" s="6">
        <f t="shared" si="12"/>
        <v>45.281623171176811</v>
      </c>
      <c r="S9" s="6">
        <f t="shared" si="13"/>
        <v>50.327319796414621</v>
      </c>
      <c r="T9" s="6">
        <f t="shared" si="14"/>
        <v>52.918244824271881</v>
      </c>
      <c r="AJ9">
        <v>0.5410102063247797</v>
      </c>
      <c r="AK9">
        <v>0.57050352377907787</v>
      </c>
      <c r="AL9">
        <v>0.5569729502441918</v>
      </c>
      <c r="AM9">
        <v>0.62796800662775676</v>
      </c>
      <c r="AN9">
        <v>0.5572677427343069</v>
      </c>
      <c r="AO9">
        <v>0.60445726432264679</v>
      </c>
    </row>
    <row r="10" spans="1:41" x14ac:dyDescent="0.35">
      <c r="A10" s="3">
        <v>0.29166666666666669</v>
      </c>
      <c r="B10" s="2">
        <f t="shared" si="0"/>
        <v>48.125084228005043</v>
      </c>
      <c r="C10" s="2">
        <f t="shared" si="1"/>
        <v>52.839043831933061</v>
      </c>
      <c r="D10" s="2">
        <f t="shared" si="2"/>
        <v>62.969559584635022</v>
      </c>
      <c r="E10" s="2">
        <f t="shared" si="3"/>
        <v>69.912078977816577</v>
      </c>
      <c r="F10" s="2">
        <f t="shared" si="4"/>
        <v>73.469897592434606</v>
      </c>
      <c r="H10" s="4">
        <v>0.29166666666666669</v>
      </c>
      <c r="I10" s="1">
        <f t="shared" si="5"/>
        <v>35.000549017900376</v>
      </c>
      <c r="J10" s="1">
        <f t="shared" si="6"/>
        <v>38.280099642474163</v>
      </c>
      <c r="K10" s="1">
        <f t="shared" si="7"/>
        <v>43.811684945963904</v>
      </c>
      <c r="L10" s="1">
        <f t="shared" si="8"/>
        <v>48.381500427852608</v>
      </c>
      <c r="M10" s="1">
        <f t="shared" si="9"/>
        <v>50.698132243603297</v>
      </c>
      <c r="O10" s="7">
        <v>0.29166666666666669</v>
      </c>
      <c r="P10" s="6">
        <f t="shared" si="10"/>
        <v>42.219646355386814</v>
      </c>
      <c r="Q10" s="6">
        <f t="shared" si="11"/>
        <v>46.262342962470328</v>
      </c>
      <c r="R10" s="6">
        <f t="shared" si="12"/>
        <v>53.098453075593625</v>
      </c>
      <c r="S10" s="6">
        <f t="shared" si="13"/>
        <v>58.757632217104472</v>
      </c>
      <c r="T10" s="6">
        <f t="shared" si="14"/>
        <v>61.638875079687196</v>
      </c>
      <c r="AJ10">
        <v>0.71591411021223517</v>
      </c>
      <c r="AK10">
        <v>0.75683271188248358</v>
      </c>
      <c r="AL10">
        <v>0.74423331669504555</v>
      </c>
      <c r="AM10">
        <v>0.71141815544616027</v>
      </c>
      <c r="AN10">
        <v>0.64178752472617995</v>
      </c>
      <c r="AO10">
        <v>0.68055276333721637</v>
      </c>
    </row>
    <row r="11" spans="1:41" x14ac:dyDescent="0.35">
      <c r="A11" s="3">
        <v>0.33333333333333331</v>
      </c>
      <c r="B11" s="2">
        <f t="shared" si="0"/>
        <v>63.211374544902718</v>
      </c>
      <c r="C11" s="2">
        <f t="shared" si="1"/>
        <v>69.359862759125051</v>
      </c>
      <c r="D11" s="2">
        <f t="shared" si="2"/>
        <v>83.998045570916076</v>
      </c>
      <c r="E11" s="2">
        <f t="shared" si="3"/>
        <v>93.250407271870927</v>
      </c>
      <c r="F11" s="2">
        <f t="shared" si="4"/>
        <v>97.991113343122137</v>
      </c>
      <c r="H11" s="4">
        <v>0.33333333333333331</v>
      </c>
      <c r="I11" s="1">
        <f t="shared" si="5"/>
        <v>46.732007402814673</v>
      </c>
      <c r="J11" s="1">
        <f t="shared" si="6"/>
        <v>51.233646983672784</v>
      </c>
      <c r="K11" s="1">
        <f t="shared" si="7"/>
        <v>58.851074745953525</v>
      </c>
      <c r="L11" s="1">
        <f t="shared" si="8"/>
        <v>65.16058142877138</v>
      </c>
      <c r="M11" s="1">
        <f t="shared" si="9"/>
        <v>68.376655920140195</v>
      </c>
      <c r="O11" s="7">
        <v>0.33333333333333331</v>
      </c>
      <c r="P11" s="6">
        <f t="shared" si="10"/>
        <v>56.551093668643084</v>
      </c>
      <c r="Q11" s="6">
        <f t="shared" si="11"/>
        <v>61.977064455210105</v>
      </c>
      <c r="R11" s="6">
        <f t="shared" si="12"/>
        <v>71.154408589583497</v>
      </c>
      <c r="S11" s="6">
        <f t="shared" si="13"/>
        <v>78.753186587995373</v>
      </c>
      <c r="T11" s="6">
        <f t="shared" si="14"/>
        <v>82.623457786067604</v>
      </c>
      <c r="AJ11">
        <v>0.95770835235070839</v>
      </c>
      <c r="AK11">
        <v>0.9461210312211652</v>
      </c>
      <c r="AL11">
        <v>0.99192526013104709</v>
      </c>
      <c r="AM11">
        <v>0.92713495528440348</v>
      </c>
      <c r="AN11">
        <v>0.88395920914871973</v>
      </c>
      <c r="AO11">
        <v>0.91364130177414848</v>
      </c>
    </row>
    <row r="12" spans="1:41" x14ac:dyDescent="0.35">
      <c r="A12" s="3">
        <v>0.375</v>
      </c>
      <c r="B12" s="2">
        <f t="shared" si="0"/>
        <v>85.322915587183914</v>
      </c>
      <c r="C12" s="2">
        <f t="shared" si="1"/>
        <v>94.194025055632011</v>
      </c>
      <c r="D12" s="2">
        <f t="shared" si="2"/>
        <v>92.310756222861244</v>
      </c>
      <c r="E12" s="2">
        <f t="shared" si="3"/>
        <v>102.44604023215373</v>
      </c>
      <c r="F12" s="2">
        <f t="shared" si="4"/>
        <v>107.63596156954702</v>
      </c>
      <c r="H12" s="4">
        <v>0.375</v>
      </c>
      <c r="I12" s="1">
        <f t="shared" si="5"/>
        <v>65.381752178630748</v>
      </c>
      <c r="J12" s="1">
        <f t="shared" si="6"/>
        <v>72.104823048481151</v>
      </c>
      <c r="K12" s="1">
        <f t="shared" si="7"/>
        <v>83.563856376356</v>
      </c>
      <c r="L12" s="1">
        <f t="shared" si="8"/>
        <v>93.110733631610344</v>
      </c>
      <c r="M12" s="1">
        <f t="shared" si="9"/>
        <v>98.035558081375939</v>
      </c>
      <c r="O12" s="7">
        <v>0.375</v>
      </c>
      <c r="P12" s="6">
        <f t="shared" si="10"/>
        <v>76.879802135220856</v>
      </c>
      <c r="Q12" s="6">
        <f t="shared" si="11"/>
        <v>84.838118865332703</v>
      </c>
      <c r="R12" s="6">
        <f t="shared" si="12"/>
        <v>98.412187988801548</v>
      </c>
      <c r="S12" s="6">
        <f t="shared" si="13"/>
        <v>109.72758172621369</v>
      </c>
      <c r="T12" s="6">
        <f t="shared" si="14"/>
        <v>115.57145687195174</v>
      </c>
      <c r="AJ12">
        <v>1.0628353371036259</v>
      </c>
      <c r="AK12">
        <v>1.1009961378900905</v>
      </c>
      <c r="AL12">
        <v>1.0868804422562333</v>
      </c>
      <c r="AM12">
        <v>1.3480559162569798</v>
      </c>
      <c r="AN12">
        <v>1.3303169011899816</v>
      </c>
      <c r="AO12">
        <v>1.3520150308650498</v>
      </c>
    </row>
    <row r="13" spans="1:41" x14ac:dyDescent="0.35">
      <c r="A13" s="3">
        <v>0.41666666666666669</v>
      </c>
      <c r="B13" s="2">
        <f t="shared" si="0"/>
        <v>97.280013653572652</v>
      </c>
      <c r="C13" s="2">
        <f t="shared" si="1"/>
        <v>107.71154293176552</v>
      </c>
      <c r="D13" s="2">
        <f t="shared" si="2"/>
        <v>93.015878134317489</v>
      </c>
      <c r="E13" s="2">
        <f t="shared" si="3"/>
        <v>103.18651926542016</v>
      </c>
      <c r="F13" s="2">
        <f t="shared" si="4"/>
        <v>108.39045157383222</v>
      </c>
      <c r="H13" s="4">
        <v>0.41666666666666669</v>
      </c>
      <c r="I13" s="1">
        <f t="shared" si="5"/>
        <v>75.022126390813781</v>
      </c>
      <c r="J13" s="1">
        <f t="shared" si="6"/>
        <v>82.988814823811623</v>
      </c>
      <c r="K13" s="1">
        <f t="shared" si="7"/>
        <v>96.61347213456304</v>
      </c>
      <c r="L13" s="1">
        <f t="shared" si="8"/>
        <v>107.9951781973937</v>
      </c>
      <c r="M13" s="1">
        <f t="shared" si="9"/>
        <v>113.89868720579901</v>
      </c>
      <c r="O13" s="7">
        <v>0.41666666666666669</v>
      </c>
      <c r="P13" s="6">
        <f t="shared" si="10"/>
        <v>87.460655613122356</v>
      </c>
      <c r="Q13" s="6">
        <f t="shared" si="11"/>
        <v>96.837656662278292</v>
      </c>
      <c r="R13" s="6">
        <f t="shared" si="12"/>
        <v>112.8900126204247</v>
      </c>
      <c r="S13" s="6">
        <f t="shared" si="13"/>
        <v>126.31022119404665</v>
      </c>
      <c r="T13" s="6">
        <f t="shared" si="14"/>
        <v>133.28204732834354</v>
      </c>
      <c r="AJ13">
        <v>1.0842576312630436</v>
      </c>
      <c r="AK13">
        <v>1.1310959145768256</v>
      </c>
      <c r="AL13">
        <v>1.0910576882528082</v>
      </c>
      <c r="AM13">
        <v>1.590561975292996</v>
      </c>
      <c r="AN13">
        <v>1.5820412409363898</v>
      </c>
      <c r="AO13">
        <v>1.5991975708219903</v>
      </c>
    </row>
    <row r="14" spans="1:41" x14ac:dyDescent="0.35">
      <c r="A14" s="3">
        <v>0.45833333333333331</v>
      </c>
      <c r="B14" s="2">
        <f t="shared" si="0"/>
        <v>100.1485978592403</v>
      </c>
      <c r="C14" s="2">
        <f t="shared" si="1"/>
        <v>111.03027028108723</v>
      </c>
      <c r="D14" s="2">
        <f t="shared" si="2"/>
        <v>90.218886684382184</v>
      </c>
      <c r="E14" s="2">
        <f t="shared" si="3"/>
        <v>100.06068952473282</v>
      </c>
      <c r="F14" s="2">
        <f t="shared" si="4"/>
        <v>105.09411906771395</v>
      </c>
      <c r="H14" s="4">
        <v>0.45833333333333331</v>
      </c>
      <c r="I14" s="1">
        <f t="shared" si="5"/>
        <v>77.490865094798465</v>
      </c>
      <c r="J14" s="1">
        <f t="shared" si="6"/>
        <v>85.857731245327329</v>
      </c>
      <c r="K14" s="1">
        <f t="shared" si="7"/>
        <v>100.19111770194745</v>
      </c>
      <c r="L14" s="1">
        <f t="shared" si="8"/>
        <v>112.18102186215827</v>
      </c>
      <c r="M14" s="1">
        <f t="shared" si="9"/>
        <v>118.4169329371355</v>
      </c>
      <c r="O14" s="7">
        <v>0.45833333333333331</v>
      </c>
      <c r="P14" s="6">
        <f t="shared" si="10"/>
        <v>90.711511622923041</v>
      </c>
      <c r="Q14" s="6">
        <f t="shared" si="11"/>
        <v>100.60522714411734</v>
      </c>
      <c r="R14" s="6">
        <f t="shared" si="12"/>
        <v>117.57151949236986</v>
      </c>
      <c r="S14" s="6">
        <f t="shared" si="13"/>
        <v>131.77526750996515</v>
      </c>
      <c r="T14" s="6">
        <f t="shared" si="14"/>
        <v>139.17455188290546</v>
      </c>
      <c r="AJ14">
        <v>1.0589307327470119</v>
      </c>
      <c r="AK14">
        <v>1.0959809094134356</v>
      </c>
      <c r="AL14">
        <v>1.0559932993201648</v>
      </c>
      <c r="AM14">
        <v>1.6615439128499212</v>
      </c>
      <c r="AN14">
        <v>1.6644996687342235</v>
      </c>
      <c r="AO14">
        <v>1.6904166694706841</v>
      </c>
    </row>
    <row r="15" spans="1:41" x14ac:dyDescent="0.35">
      <c r="A15" s="3">
        <v>0.5</v>
      </c>
      <c r="B15" s="2">
        <f t="shared" si="0"/>
        <v>100.31441011251935</v>
      </c>
      <c r="C15" s="2">
        <f t="shared" si="1"/>
        <v>111.24190745183948</v>
      </c>
      <c r="D15" s="2">
        <f t="shared" si="2"/>
        <v>89.773033012405349</v>
      </c>
      <c r="E15" s="2">
        <f t="shared" si="3"/>
        <v>99.579453472454219</v>
      </c>
      <c r="F15" s="2">
        <f t="shared" si="4"/>
        <v>104.59608582768907</v>
      </c>
      <c r="H15" s="4">
        <v>0.5</v>
      </c>
      <c r="I15" s="1">
        <f t="shared" si="5"/>
        <v>79.739184088309386</v>
      </c>
      <c r="J15" s="1">
        <f t="shared" si="6"/>
        <v>88.368808004271685</v>
      </c>
      <c r="K15" s="1">
        <f t="shared" si="7"/>
        <v>103.15579787164434</v>
      </c>
      <c r="L15" s="1">
        <f t="shared" si="8"/>
        <v>115.52743905644367</v>
      </c>
      <c r="M15" s="1">
        <f t="shared" si="9"/>
        <v>121.96429734809479</v>
      </c>
      <c r="O15" s="7">
        <v>0.5</v>
      </c>
      <c r="P15" s="6">
        <f t="shared" si="10"/>
        <v>91.334056020578473</v>
      </c>
      <c r="Q15" s="6">
        <f t="shared" si="11"/>
        <v>101.32050448694251</v>
      </c>
      <c r="R15" s="6">
        <f t="shared" si="12"/>
        <v>118.45008500950445</v>
      </c>
      <c r="S15" s="6">
        <f t="shared" si="13"/>
        <v>132.793354011509</v>
      </c>
      <c r="T15" s="6">
        <f t="shared" si="14"/>
        <v>140.26827333910242</v>
      </c>
      <c r="AJ15">
        <v>1.0495051937246376</v>
      </c>
      <c r="AK15">
        <v>1.1172968715727225</v>
      </c>
      <c r="AL15">
        <v>1.0520745700803045</v>
      </c>
      <c r="AM15">
        <v>1.6689926535597217</v>
      </c>
      <c r="AN15">
        <v>1.7171987566662232</v>
      </c>
      <c r="AO15">
        <v>1.7067102173636302</v>
      </c>
    </row>
    <row r="16" spans="1:41" x14ac:dyDescent="0.35">
      <c r="A16" s="3">
        <v>0.54166666666666663</v>
      </c>
      <c r="B16" s="2">
        <f t="shared" si="0"/>
        <v>97.77312734444034</v>
      </c>
      <c r="C16" s="2">
        <f t="shared" si="1"/>
        <v>108.28442938424372</v>
      </c>
      <c r="D16" s="2">
        <f t="shared" si="2"/>
        <v>91.903927494876783</v>
      </c>
      <c r="E16" s="2">
        <f t="shared" si="3"/>
        <v>101.92880996190885</v>
      </c>
      <c r="F16" s="2">
        <f t="shared" si="4"/>
        <v>107.0558002745115</v>
      </c>
      <c r="H16" s="4">
        <v>0.54166666666666663</v>
      </c>
      <c r="I16" s="1">
        <f t="shared" si="5"/>
        <v>78.3145356149235</v>
      </c>
      <c r="J16" s="1">
        <f t="shared" si="6"/>
        <v>86.744263961895925</v>
      </c>
      <c r="K16" s="1">
        <f t="shared" si="7"/>
        <v>101.18081784207864</v>
      </c>
      <c r="L16" s="1">
        <f t="shared" si="8"/>
        <v>113.25402776700169</v>
      </c>
      <c r="M16" s="1">
        <f t="shared" si="9"/>
        <v>119.53012846323372</v>
      </c>
      <c r="O16" s="7">
        <v>0.54166666666666663</v>
      </c>
      <c r="P16" s="6">
        <f t="shared" si="10"/>
        <v>89.412633982224321</v>
      </c>
      <c r="Q16" s="6">
        <f t="shared" si="11"/>
        <v>99.087351441614985</v>
      </c>
      <c r="R16" s="6">
        <f t="shared" si="12"/>
        <v>115.66481366928856</v>
      </c>
      <c r="S16" s="6">
        <f t="shared" si="13"/>
        <v>129.53426051356163</v>
      </c>
      <c r="T16" s="6">
        <f t="shared" si="14"/>
        <v>136.75019846680095</v>
      </c>
      <c r="AJ16">
        <v>1.0789421322879902</v>
      </c>
      <c r="AK16">
        <v>1.1212943514106575</v>
      </c>
      <c r="AL16">
        <v>1.0756439573098595</v>
      </c>
      <c r="AM16">
        <v>1.6031680464651838</v>
      </c>
      <c r="AN16">
        <v>1.6764498956169371</v>
      </c>
      <c r="AO16">
        <v>1.651599673464341</v>
      </c>
    </row>
    <row r="17" spans="1:41" x14ac:dyDescent="0.35">
      <c r="A17" s="3">
        <v>0.58333333333333337</v>
      </c>
      <c r="B17" s="2">
        <f t="shared" si="0"/>
        <v>94.964831623320848</v>
      </c>
      <c r="C17" s="2">
        <f t="shared" si="1"/>
        <v>105.20441320979123</v>
      </c>
      <c r="D17" s="2">
        <f t="shared" si="2"/>
        <v>87.497126348165139</v>
      </c>
      <c r="E17" s="2">
        <f t="shared" si="3"/>
        <v>97.01409674661582</v>
      </c>
      <c r="F17" s="2">
        <f t="shared" si="4"/>
        <v>101.87866069158851</v>
      </c>
      <c r="H17" s="4">
        <v>0.58333333333333337</v>
      </c>
      <c r="I17" s="1">
        <f t="shared" si="5"/>
        <v>76.584763242030789</v>
      </c>
      <c r="J17" s="1">
        <f t="shared" si="6"/>
        <v>84.89494262315894</v>
      </c>
      <c r="K17" s="1">
        <f t="shared" si="7"/>
        <v>99.138356053290778</v>
      </c>
      <c r="L17" s="1">
        <f t="shared" si="8"/>
        <v>111.05772284566372</v>
      </c>
      <c r="M17" s="1">
        <f t="shared" si="9"/>
        <v>117.2618993211625</v>
      </c>
      <c r="O17" s="7">
        <v>0.58333333333333337</v>
      </c>
      <c r="P17" s="6">
        <f t="shared" si="10"/>
        <v>86.608268254206124</v>
      </c>
      <c r="Q17" s="6">
        <f t="shared" si="11"/>
        <v>96.025158911928699</v>
      </c>
      <c r="R17" s="6">
        <f t="shared" si="12"/>
        <v>112.16873515997526</v>
      </c>
      <c r="S17" s="6">
        <f t="shared" si="13"/>
        <v>125.6803994818635</v>
      </c>
      <c r="T17" s="6">
        <f t="shared" si="14"/>
        <v>132.71566722714061</v>
      </c>
      <c r="AJ17">
        <v>1.0358155709172818</v>
      </c>
      <c r="AK17">
        <v>1.0616004476425251</v>
      </c>
      <c r="AL17">
        <v>1.0213974910637023</v>
      </c>
      <c r="AM17">
        <v>1.5622212278004353</v>
      </c>
      <c r="AN17">
        <v>1.6540992195274768</v>
      </c>
      <c r="AO17">
        <v>1.60841738900775</v>
      </c>
    </row>
    <row r="18" spans="1:41" x14ac:dyDescent="0.35">
      <c r="A18" s="3">
        <v>0.625</v>
      </c>
      <c r="B18" s="2">
        <f t="shared" si="0"/>
        <v>93.621372060688415</v>
      </c>
      <c r="C18" s="2">
        <f t="shared" si="1"/>
        <v>103.6568512294383</v>
      </c>
      <c r="D18" s="2">
        <f t="shared" si="2"/>
        <v>86.748846875250322</v>
      </c>
      <c r="E18" s="2">
        <f t="shared" si="3"/>
        <v>96.127453875819953</v>
      </c>
      <c r="F18" s="2">
        <f t="shared" si="4"/>
        <v>100.91569592159502</v>
      </c>
      <c r="H18" s="4">
        <v>0.625</v>
      </c>
      <c r="I18" s="1">
        <f t="shared" si="5"/>
        <v>75.848136993847675</v>
      </c>
      <c r="J18" s="1">
        <f t="shared" si="6"/>
        <v>84.089917619458731</v>
      </c>
      <c r="K18" s="1">
        <f t="shared" si="7"/>
        <v>98.218088106276994</v>
      </c>
      <c r="L18" s="1">
        <f t="shared" si="8"/>
        <v>110.04233284894083</v>
      </c>
      <c r="M18" s="1">
        <f t="shared" si="9"/>
        <v>116.19837681550302</v>
      </c>
      <c r="O18" s="7">
        <v>0.625</v>
      </c>
      <c r="P18" s="6">
        <f t="shared" si="10"/>
        <v>85.103991214946689</v>
      </c>
      <c r="Q18" s="6">
        <f t="shared" si="11"/>
        <v>94.349720552245373</v>
      </c>
      <c r="R18" s="6">
        <f t="shared" si="12"/>
        <v>110.1985618119724</v>
      </c>
      <c r="S18" s="6">
        <f t="shared" si="13"/>
        <v>123.4626759688973</v>
      </c>
      <c r="T18" s="6">
        <f t="shared" si="14"/>
        <v>130.36814175397419</v>
      </c>
      <c r="AJ18">
        <v>1.0449774643387209</v>
      </c>
      <c r="AK18">
        <v>1.0453454756748402</v>
      </c>
      <c r="AL18">
        <v>1.007075096738447</v>
      </c>
      <c r="AM18">
        <v>1.5301123530993819</v>
      </c>
      <c r="AN18">
        <v>1.6407293112118044</v>
      </c>
      <c r="AO18">
        <v>1.5790448096013654</v>
      </c>
    </row>
    <row r="19" spans="1:41" x14ac:dyDescent="0.35">
      <c r="A19" s="3">
        <v>0.66666666666666663</v>
      </c>
      <c r="B19" s="2">
        <f t="shared" si="0"/>
        <v>92.207249468947211</v>
      </c>
      <c r="C19" s="2">
        <f t="shared" si="1"/>
        <v>101.79884653487193</v>
      </c>
      <c r="D19" s="2">
        <f t="shared" si="2"/>
        <v>93.066680747633612</v>
      </c>
      <c r="E19" s="2">
        <f t="shared" si="3"/>
        <v>103.04734376968787</v>
      </c>
      <c r="F19" s="2">
        <f t="shared" si="4"/>
        <v>108.13496024178383</v>
      </c>
      <c r="H19" s="4">
        <v>0.66666666666666663</v>
      </c>
      <c r="I19" s="1">
        <f t="shared" si="5"/>
        <v>73.984491551923412</v>
      </c>
      <c r="J19" s="1">
        <f t="shared" si="6"/>
        <v>81.885767239045364</v>
      </c>
      <c r="K19" s="1">
        <f t="shared" si="7"/>
        <v>95.406452854359515</v>
      </c>
      <c r="L19" s="1">
        <f t="shared" si="8"/>
        <v>106.70654048064264</v>
      </c>
      <c r="M19" s="1">
        <f t="shared" si="9"/>
        <v>112.5732106379285</v>
      </c>
      <c r="O19" s="7">
        <v>0.66666666666666663</v>
      </c>
      <c r="P19" s="6">
        <f t="shared" si="10"/>
        <v>82.480936284818398</v>
      </c>
      <c r="Q19" s="6">
        <f t="shared" si="11"/>
        <v>91.227204591528221</v>
      </c>
      <c r="R19" s="6">
        <f t="shared" si="12"/>
        <v>106.18290080098426</v>
      </c>
      <c r="S19" s="6">
        <f t="shared" si="13"/>
        <v>118.67506457413776</v>
      </c>
      <c r="T19" s="6">
        <f t="shared" si="14"/>
        <v>125.15301855113984</v>
      </c>
      <c r="AJ19">
        <v>1.1466949081374831</v>
      </c>
      <c r="AK19">
        <v>1.0919852029670307</v>
      </c>
      <c r="AL19">
        <v>1.0724779007817269</v>
      </c>
      <c r="AM19">
        <v>1.4576214361560127</v>
      </c>
      <c r="AN19">
        <v>1.5700215351483735</v>
      </c>
      <c r="AO19">
        <v>1.4898466546277525</v>
      </c>
    </row>
    <row r="20" spans="1:41" x14ac:dyDescent="0.35">
      <c r="A20" s="3">
        <v>0.70833333333333337</v>
      </c>
      <c r="B20" s="2">
        <f t="shared" si="0"/>
        <v>90.344708082303654</v>
      </c>
      <c r="C20" s="2">
        <f t="shared" si="1"/>
        <v>99.030456496741905</v>
      </c>
      <c r="D20" s="2">
        <f t="shared" si="2"/>
        <v>109.81175517907042</v>
      </c>
      <c r="E20" s="2">
        <f t="shared" si="3"/>
        <v>121.40868734973999</v>
      </c>
      <c r="F20" s="2">
        <f t="shared" si="4"/>
        <v>127.30230412723441</v>
      </c>
      <c r="H20" s="4">
        <v>0.70833333333333337</v>
      </c>
      <c r="I20" s="1">
        <f t="shared" si="5"/>
        <v>69.029449563049354</v>
      </c>
      <c r="J20" s="1">
        <f t="shared" si="6"/>
        <v>76.006399353553078</v>
      </c>
      <c r="K20" s="1">
        <f t="shared" si="7"/>
        <v>87.876075050124356</v>
      </c>
      <c r="L20" s="1">
        <f t="shared" si="8"/>
        <v>97.75038144042891</v>
      </c>
      <c r="M20" s="1">
        <f t="shared" si="9"/>
        <v>102.8286565378329</v>
      </c>
      <c r="O20" s="7">
        <v>0.70833333333333337</v>
      </c>
      <c r="P20" s="6">
        <f t="shared" si="10"/>
        <v>77.283126713314019</v>
      </c>
      <c r="Q20" s="6">
        <f t="shared" si="11"/>
        <v>84.937896430787092</v>
      </c>
      <c r="R20" s="6">
        <f t="shared" si="12"/>
        <v>97.931744536489802</v>
      </c>
      <c r="S20" s="6">
        <f t="shared" si="13"/>
        <v>108.72192279969019</v>
      </c>
      <c r="T20" s="6">
        <f t="shared" si="14"/>
        <v>114.25086550452161</v>
      </c>
      <c r="AJ20">
        <v>1.4097909158340314</v>
      </c>
      <c r="AK20">
        <v>1.2259455636277805</v>
      </c>
      <c r="AL20">
        <v>1.2478400254793396</v>
      </c>
      <c r="AM20">
        <v>1.3078803698307493</v>
      </c>
      <c r="AN20">
        <v>1.3778408475833392</v>
      </c>
      <c r="AO20">
        <v>1.2938622112419389</v>
      </c>
    </row>
    <row r="21" spans="1:41" x14ac:dyDescent="0.35">
      <c r="A21" s="3">
        <v>0.75</v>
      </c>
      <c r="B21" s="2">
        <f t="shared" si="0"/>
        <v>80.863727154989249</v>
      </c>
      <c r="C21" s="2">
        <f t="shared" si="1"/>
        <v>87.663921782701209</v>
      </c>
      <c r="D21" s="2">
        <f t="shared" si="2"/>
        <v>128.40433557421795</v>
      </c>
      <c r="E21" s="2">
        <f t="shared" si="3"/>
        <v>141.94923715684021</v>
      </c>
      <c r="F21" s="2">
        <f t="shared" si="4"/>
        <v>148.83124833603435</v>
      </c>
      <c r="H21" s="4">
        <v>0.75</v>
      </c>
      <c r="I21" s="1">
        <f t="shared" si="5"/>
        <v>58.899023968113738</v>
      </c>
      <c r="J21" s="1">
        <f t="shared" si="6"/>
        <v>64.227881984777042</v>
      </c>
      <c r="K21" s="1">
        <f t="shared" si="7"/>
        <v>73.178038041065022</v>
      </c>
      <c r="L21" s="1">
        <f t="shared" si="8"/>
        <v>80.546507974290165</v>
      </c>
      <c r="M21" s="1">
        <f t="shared" si="9"/>
        <v>84.254802422099971</v>
      </c>
      <c r="O21" s="7">
        <v>0.75</v>
      </c>
      <c r="P21" s="6">
        <f t="shared" si="10"/>
        <v>67.509698617341229</v>
      </c>
      <c r="Q21" s="6">
        <f t="shared" si="11"/>
        <v>73.37896901608589</v>
      </c>
      <c r="R21" s="6">
        <f t="shared" si="12"/>
        <v>83.187380127702767</v>
      </c>
      <c r="S21" s="6">
        <f t="shared" si="13"/>
        <v>91.229075523603314</v>
      </c>
      <c r="T21" s="6">
        <f t="shared" si="14"/>
        <v>95.24066364967868</v>
      </c>
      <c r="AJ21">
        <v>1.6534036581580649</v>
      </c>
      <c r="AK21">
        <v>1.3731680184843249</v>
      </c>
      <c r="AL21">
        <v>1.4575914044834628</v>
      </c>
      <c r="AM21">
        <v>1.0060788153466098</v>
      </c>
      <c r="AN21">
        <v>1.0381593578720107</v>
      </c>
      <c r="AO21">
        <v>0.97577441914042473</v>
      </c>
    </row>
    <row r="22" spans="1:41" x14ac:dyDescent="0.35">
      <c r="A22" s="3">
        <v>0.79166666666666663</v>
      </c>
      <c r="B22" s="2">
        <f t="shared" si="0"/>
        <v>72.11914591339513</v>
      </c>
      <c r="C22" s="2">
        <f t="shared" si="1"/>
        <v>77.727098245414268</v>
      </c>
      <c r="D22" s="2">
        <f t="shared" si="2"/>
        <v>138.29509094979693</v>
      </c>
      <c r="E22" s="2">
        <f t="shared" si="3"/>
        <v>153.27063344361807</v>
      </c>
      <c r="F22" s="2">
        <f t="shared" si="4"/>
        <v>160.91877559691665</v>
      </c>
      <c r="H22" s="4">
        <v>0.79166666666666663</v>
      </c>
      <c r="I22" s="1">
        <f t="shared" si="5"/>
        <v>50.826274770477013</v>
      </c>
      <c r="J22" s="1">
        <f t="shared" si="6"/>
        <v>55.037914894182613</v>
      </c>
      <c r="K22" s="1">
        <f t="shared" si="7"/>
        <v>62.031548863032143</v>
      </c>
      <c r="L22" s="1">
        <f t="shared" si="8"/>
        <v>67.735182127027826</v>
      </c>
      <c r="M22" s="1">
        <f t="shared" si="9"/>
        <v>70.548046550371637</v>
      </c>
      <c r="O22" s="7">
        <v>0.79166666666666663</v>
      </c>
      <c r="P22" s="6">
        <f t="shared" si="10"/>
        <v>62.714544080127318</v>
      </c>
      <c r="Q22" s="6">
        <f t="shared" si="11"/>
        <v>67.602490240029994</v>
      </c>
      <c r="R22" s="6">
        <f t="shared" si="12"/>
        <v>75.649364615702666</v>
      </c>
      <c r="S22" s="6">
        <f t="shared" si="13"/>
        <v>82.164294851857704</v>
      </c>
      <c r="T22" s="6">
        <f t="shared" si="14"/>
        <v>85.326029809935122</v>
      </c>
      <c r="AJ22">
        <v>1.658262897379839</v>
      </c>
      <c r="AK22">
        <v>1.387702783239539</v>
      </c>
      <c r="AL22">
        <v>1.6078492490227443</v>
      </c>
      <c r="AM22">
        <v>0.82010104561550112</v>
      </c>
      <c r="AN22">
        <v>0.81066760552185013</v>
      </c>
      <c r="AO22">
        <v>0.7998131909138998</v>
      </c>
    </row>
    <row r="23" spans="1:41" x14ac:dyDescent="0.35">
      <c r="A23" s="3">
        <v>0.83333333333333337</v>
      </c>
      <c r="B23" s="2">
        <f t="shared" si="0"/>
        <v>66.266984113893429</v>
      </c>
      <c r="C23" s="2">
        <f t="shared" si="1"/>
        <v>71.428608945030177</v>
      </c>
      <c r="D23" s="2">
        <f t="shared" si="2"/>
        <v>133.4157965211449</v>
      </c>
      <c r="E23" s="2">
        <f t="shared" si="3"/>
        <v>148.11453445034826</v>
      </c>
      <c r="F23" s="2">
        <f t="shared" si="4"/>
        <v>155.64613702650723</v>
      </c>
      <c r="H23" s="4">
        <v>0.83333333333333337</v>
      </c>
      <c r="I23" s="1">
        <f t="shared" si="5"/>
        <v>46.892929969757965</v>
      </c>
      <c r="J23" s="1">
        <f t="shared" si="6"/>
        <v>50.678683346464084</v>
      </c>
      <c r="K23" s="1">
        <f t="shared" si="7"/>
        <v>56.942518018107101</v>
      </c>
      <c r="L23" s="1">
        <f t="shared" si="8"/>
        <v>62.035535652689205</v>
      </c>
      <c r="M23" s="1">
        <f t="shared" si="9"/>
        <v>64.530677079583256</v>
      </c>
      <c r="O23" s="7">
        <v>0.83333333333333337</v>
      </c>
      <c r="P23" s="6">
        <f t="shared" si="10"/>
        <v>60.131776754770826</v>
      </c>
      <c r="Q23" s="6">
        <f t="shared" si="11"/>
        <v>64.742454097488164</v>
      </c>
      <c r="R23" s="6">
        <f t="shared" si="12"/>
        <v>72.314612971607914</v>
      </c>
      <c r="S23" s="6">
        <f t="shared" si="13"/>
        <v>78.432626382828161</v>
      </c>
      <c r="T23" s="6">
        <f t="shared" si="14"/>
        <v>81.388118523187899</v>
      </c>
      <c r="AJ23">
        <v>1.5201909477619453</v>
      </c>
      <c r="AK23">
        <v>1.3326981230769286</v>
      </c>
      <c r="AL23">
        <v>1.57579158403071</v>
      </c>
      <c r="AM23">
        <v>0.7550287922670158</v>
      </c>
      <c r="AN23">
        <v>0.72591648137112874</v>
      </c>
      <c r="AO23">
        <v>0.75251984053343024</v>
      </c>
    </row>
    <row r="24" spans="1:41" x14ac:dyDescent="0.35">
      <c r="A24" s="3">
        <v>0.875</v>
      </c>
      <c r="B24" s="2">
        <f t="shared" si="0"/>
        <v>61.180179000880067</v>
      </c>
      <c r="C24" s="2">
        <f t="shared" si="1"/>
        <v>65.975263948681771</v>
      </c>
      <c r="D24" s="2">
        <f t="shared" si="2"/>
        <v>123.51422655677264</v>
      </c>
      <c r="E24" s="2">
        <f t="shared" si="3"/>
        <v>137.17204342246805</v>
      </c>
      <c r="F24" s="2">
        <f t="shared" si="4"/>
        <v>144.17512637746239</v>
      </c>
      <c r="H24" s="4">
        <v>0.875</v>
      </c>
      <c r="I24" s="1">
        <f t="shared" si="5"/>
        <v>44.530235038300361</v>
      </c>
      <c r="J24" s="1">
        <f t="shared" si="6"/>
        <v>48.058553948102308</v>
      </c>
      <c r="K24" s="1">
        <f t="shared" si="7"/>
        <v>53.880970317126014</v>
      </c>
      <c r="L24" s="1">
        <f t="shared" si="8"/>
        <v>58.604473285458397</v>
      </c>
      <c r="M24" s="1">
        <f t="shared" si="9"/>
        <v>60.90715104902818</v>
      </c>
      <c r="O24" s="7">
        <v>0.875</v>
      </c>
      <c r="P24" s="6">
        <f t="shared" si="10"/>
        <v>56.419937599621242</v>
      </c>
      <c r="Q24" s="6">
        <f t="shared" si="11"/>
        <v>60.778872434016044</v>
      </c>
      <c r="R24" s="6">
        <f t="shared" si="12"/>
        <v>67.94562083496514</v>
      </c>
      <c r="S24" s="6">
        <f t="shared" si="13"/>
        <v>73.741622253014526</v>
      </c>
      <c r="T24" s="6">
        <f t="shared" si="14"/>
        <v>76.547571702325769</v>
      </c>
      <c r="AJ24">
        <v>1.3915672491392472</v>
      </c>
      <c r="AK24">
        <v>1.3005022517801019</v>
      </c>
      <c r="AL24">
        <v>1.4637422169317253</v>
      </c>
      <c r="AM24">
        <v>0.70208469470618451</v>
      </c>
      <c r="AN24">
        <v>0.6746529874934617</v>
      </c>
      <c r="AO24">
        <v>0.71227842268087471</v>
      </c>
    </row>
    <row r="25" spans="1:41" x14ac:dyDescent="0.35">
      <c r="A25" s="3">
        <v>0.91666666666666663</v>
      </c>
      <c r="B25" s="2">
        <f t="shared" si="0"/>
        <v>55.536899934733952</v>
      </c>
      <c r="C25" s="2">
        <f t="shared" si="1"/>
        <v>59.91497953386034</v>
      </c>
      <c r="D25" s="2">
        <f t="shared" si="2"/>
        <v>111.01520147075546</v>
      </c>
      <c r="E25" s="2">
        <f t="shared" si="3"/>
        <v>123.28366616541142</v>
      </c>
      <c r="F25" s="2">
        <f t="shared" si="4"/>
        <v>129.5736543824741</v>
      </c>
      <c r="H25" s="4">
        <v>0.91666666666666663</v>
      </c>
      <c r="I25" s="1">
        <f t="shared" si="5"/>
        <v>43.759735533318647</v>
      </c>
      <c r="J25" s="1">
        <f t="shared" si="6"/>
        <v>47.157142847806938</v>
      </c>
      <c r="K25" s="1">
        <f t="shared" si="7"/>
        <v>52.747015035480793</v>
      </c>
      <c r="L25" s="1">
        <f t="shared" si="8"/>
        <v>57.270514435311433</v>
      </c>
      <c r="M25" s="1">
        <f t="shared" si="9"/>
        <v>59.463428454236421</v>
      </c>
      <c r="O25" s="7">
        <v>0.91666666666666663</v>
      </c>
      <c r="P25" s="6">
        <f t="shared" si="10"/>
        <v>51.708433322735175</v>
      </c>
      <c r="Q25" s="6">
        <f t="shared" si="11"/>
        <v>55.762523378619356</v>
      </c>
      <c r="R25" s="6">
        <f t="shared" si="12"/>
        <v>62.442403176813947</v>
      </c>
      <c r="S25" s="6">
        <f t="shared" si="13"/>
        <v>67.854549712346511</v>
      </c>
      <c r="T25" s="6">
        <f t="shared" si="14"/>
        <v>70.485390909611539</v>
      </c>
      <c r="AJ25">
        <v>1.2530403745303786</v>
      </c>
      <c r="AK25">
        <v>1.3146142533553884</v>
      </c>
      <c r="AL25">
        <v>1.3149078809215771</v>
      </c>
      <c r="AM25">
        <v>0.64159731159306743</v>
      </c>
      <c r="AN25">
        <v>0.64759268595072639</v>
      </c>
      <c r="AO25">
        <v>0.66397624714110826</v>
      </c>
    </row>
    <row r="26" spans="1:41" x14ac:dyDescent="0.35">
      <c r="A26" s="3">
        <v>0.95833333333333337</v>
      </c>
      <c r="B26" s="2">
        <f t="shared" si="0"/>
        <v>48.590061053949192</v>
      </c>
      <c r="C26" s="2">
        <f t="shared" si="1"/>
        <v>52.569611817722958</v>
      </c>
      <c r="D26" s="2">
        <f t="shared" si="2"/>
        <v>92.587137938306114</v>
      </c>
      <c r="E26" s="2">
        <f t="shared" si="3"/>
        <v>102.84651712464478</v>
      </c>
      <c r="F26" s="2">
        <f t="shared" si="4"/>
        <v>108.109108505026</v>
      </c>
      <c r="H26" s="4">
        <v>0.95833333333333337</v>
      </c>
      <c r="I26" s="1">
        <f t="shared" si="5"/>
        <v>39.590979535895407</v>
      </c>
      <c r="J26" s="1">
        <f t="shared" si="6"/>
        <v>42.686339576605761</v>
      </c>
      <c r="K26" s="1">
        <f t="shared" si="7"/>
        <v>47.784455210674871</v>
      </c>
      <c r="L26" s="1">
        <f t="shared" si="8"/>
        <v>51.913602522842858</v>
      </c>
      <c r="M26" s="1">
        <f t="shared" si="9"/>
        <v>53.919233218060356</v>
      </c>
      <c r="O26" s="7">
        <v>0.95833333333333337</v>
      </c>
      <c r="P26" s="6">
        <f t="shared" si="10"/>
        <v>45.075248750532126</v>
      </c>
      <c r="Q26" s="6">
        <f t="shared" si="11"/>
        <v>48.713590158745909</v>
      </c>
      <c r="R26" s="6">
        <f t="shared" si="12"/>
        <v>54.733365035722798</v>
      </c>
      <c r="S26" s="6">
        <f t="shared" si="13"/>
        <v>59.627835699203452</v>
      </c>
      <c r="T26" s="6">
        <f t="shared" si="14"/>
        <v>62.025591773191287</v>
      </c>
      <c r="AJ26">
        <v>1.03636541404029</v>
      </c>
      <c r="AK26">
        <v>1.1780545477770117</v>
      </c>
      <c r="AL26">
        <v>1.099328530535161</v>
      </c>
      <c r="AM26">
        <v>0.58653160594158438</v>
      </c>
      <c r="AN26">
        <v>0.59065857319288984</v>
      </c>
      <c r="AO26">
        <v>0.59851132591568323</v>
      </c>
    </row>
    <row r="27" spans="1:41" s="5" customForma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2021-07-13T14:12:53Z</dcterms:created>
  <dcterms:modified xsi:type="dcterms:W3CDTF">2021-07-13T16:26:06Z</dcterms:modified>
</cp:coreProperties>
</file>