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dan\Documents\whaleX\calibration\"/>
    </mc:Choice>
  </mc:AlternateContent>
  <xr:revisionPtr revIDLastSave="0" documentId="13_ncr:1_{FA1538AF-D9D1-4B38-AAF1-24A4F90EC45F}" xr6:coauthVersionLast="47" xr6:coauthVersionMax="47" xr10:uidLastSave="{00000000-0000-0000-0000-000000000000}"/>
  <bookViews>
    <workbookView xWindow="-110" yWindow="-110" windowWidth="19420" windowHeight="10300" xr2:uid="{F5773221-019F-4E21-9389-E209F6CA127D}"/>
  </bookViews>
  <sheets>
    <sheet name="Sheet1" sheetId="1" r:id="rId1"/>
    <sheet name="2180450" sheetId="3" r:id="rId2"/>
    <sheet name="2180556" sheetId="4" r:id="rId3"/>
    <sheet name="TItanium 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C4" i="1"/>
  <c r="C3" i="1"/>
  <c r="D2" i="1"/>
  <c r="C2" i="1"/>
  <c r="K16" i="2"/>
</calcChain>
</file>

<file path=xl/sharedStrings.xml><?xml version="1.0" encoding="utf-8"?>
<sst xmlns="http://schemas.openxmlformats.org/spreadsheetml/2006/main" count="370" uniqueCount="66">
  <si>
    <t xml:space="preserve">Blank </t>
  </si>
  <si>
    <t>Serial / material</t>
  </si>
  <si>
    <t>2103415 Titanium</t>
  </si>
  <si>
    <t>Fail</t>
  </si>
  <si>
    <t>0.7114013671874999</t>
  </si>
  <si>
    <t>7.374899999999999</t>
  </si>
  <si>
    <t>1.2221923828124999</t>
  </si>
  <si>
    <t>0.9669000000000001</t>
  </si>
  <si>
    <t>0.6856201171874999</t>
  </si>
  <si>
    <t>13.845400000000001</t>
  </si>
  <si>
    <t>0.7194580078124999</t>
  </si>
  <si>
    <t>28.778318080000002</t>
  </si>
  <si>
    <t>0.9823000000000001</t>
  </si>
  <si>
    <t>7.2669999999999995</t>
  </si>
  <si>
    <t>8.254999999999999</t>
  </si>
  <si>
    <t>0.6815917968749999</t>
  </si>
  <si>
    <t>27.263669760000003</t>
  </si>
  <si>
    <t>0.9306000000000001</t>
  </si>
  <si>
    <t>7.324399999999999</t>
  </si>
  <si>
    <t>1.2374999999999998</t>
  </si>
  <si>
    <t>0.6654785156249999</t>
  </si>
  <si>
    <t>0.9086000000000001</t>
  </si>
  <si>
    <t>7.114400000000001</t>
  </si>
  <si>
    <t>8.101099999999999</t>
  </si>
  <si>
    <t>0.8844000000000001</t>
  </si>
  <si>
    <t>7.216699999999999</t>
  </si>
  <si>
    <t>9.955200000000001</t>
  </si>
  <si>
    <t>1.2423339843749999</t>
  </si>
  <si>
    <t>0.9174000000000001</t>
  </si>
  <si>
    <t>7.464199999999999</t>
  </si>
  <si>
    <t>0.6388916015624999</t>
  </si>
  <si>
    <t>0.8723000000000001</t>
  </si>
  <si>
    <t>1.2576416015624998</t>
  </si>
  <si>
    <t>9.488800000000001</t>
  </si>
  <si>
    <t>0.049145507812499996</t>
  </si>
  <si>
    <t>11.343800000000002</t>
  </si>
  <si>
    <t>11.110600000000002</t>
  </si>
  <si>
    <t>Time</t>
  </si>
  <si>
    <t>Probe_TempRaw</t>
  </si>
  <si>
    <t>Probe_TempCal</t>
  </si>
  <si>
    <t>Condraw</t>
  </si>
  <si>
    <t>CondCal</t>
  </si>
  <si>
    <t>SpCond</t>
  </si>
  <si>
    <t>Salinity</t>
  </si>
  <si>
    <t>TurbRaw</t>
  </si>
  <si>
    <t>TurbCal</t>
  </si>
  <si>
    <t>TurbManu</t>
  </si>
  <si>
    <t>ChlRaw</t>
  </si>
  <si>
    <t>ChlVolts</t>
  </si>
  <si>
    <t>ChlCal</t>
  </si>
  <si>
    <t>CDOMRaw</t>
  </si>
  <si>
    <t>CDOMVolts</t>
  </si>
  <si>
    <t>CDOMCal</t>
  </si>
  <si>
    <t>CDOMChlEQ</t>
  </si>
  <si>
    <t>ChlAdj</t>
  </si>
  <si>
    <t>TempRaw</t>
  </si>
  <si>
    <t>TempCal</t>
  </si>
  <si>
    <t>AVERAGE RAW READING 400ppb RWT DYE(40ug/L chla equiv)</t>
  </si>
  <si>
    <t>Calibration curve</t>
  </si>
  <si>
    <t>2180450 plastic</t>
  </si>
  <si>
    <t>2180556 plastic</t>
  </si>
  <si>
    <t>Gain setting</t>
  </si>
  <si>
    <t>Calibration  liquid</t>
  </si>
  <si>
    <t>400ppb rhodamine WT dye</t>
  </si>
  <si>
    <t>10x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</si>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</sst>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61-E504-431E-93E2-CFA7BCB34520}">
  <dimension ref="A1:H4"/>
  <sheetViews>
    <sheetView tabSelected="1" workbookViewId="0">
      <selection activeCell="E16" sqref="E16"/>
    </sheetView>
  </sheetViews>
  <sheetFormatPr defaultRowHeight="14.5" x14ac:dyDescent="0.35"/>
  <cols>
    <col min="1" max="1" width="24.08984375" customWidth="1"/>
    <col min="2" max="2" width="38.08984375" customWidth="1"/>
    <col min="3" max="3" width="18.26953125" customWidth="1"/>
    <col min="4" max="4" width="15" bestFit="1" customWidth="1"/>
    <col min="5" max="5" width="10.6328125" bestFit="1" customWidth="1"/>
  </cols>
  <sheetData>
    <row r="1" spans="1:8" x14ac:dyDescent="0.35">
      <c r="A1" t="s">
        <v>1</v>
      </c>
      <c r="B1" t="s">
        <v>0</v>
      </c>
      <c r="C1" t="s">
        <v>57</v>
      </c>
      <c r="D1" t="s">
        <v>58</v>
      </c>
      <c r="E1" t="s">
        <v>61</v>
      </c>
      <c r="F1" t="s">
        <v>62</v>
      </c>
      <c r="H1" t="s">
        <v>65</v>
      </c>
    </row>
    <row r="2" spans="1:8" x14ac:dyDescent="0.35">
      <c r="A2" t="s">
        <v>2</v>
      </c>
      <c r="B2">
        <v>0</v>
      </c>
      <c r="C2">
        <f>AVERAGE('TItanium raw'!K2:K12)</f>
        <v>838.90909090909088</v>
      </c>
      <c r="D2">
        <f>40/C2</f>
        <v>4.7680970957954052E-2</v>
      </c>
      <c r="E2" t="s">
        <v>64</v>
      </c>
      <c r="F2" t="s">
        <v>63</v>
      </c>
      <c r="H2" s="5">
        <v>45566</v>
      </c>
    </row>
    <row r="3" spans="1:8" x14ac:dyDescent="0.35">
      <c r="A3" t="s">
        <v>59</v>
      </c>
      <c r="B3">
        <v>0</v>
      </c>
      <c r="C3">
        <f>AVERAGE('2180450'!K2:K11)</f>
        <v>2020.8</v>
      </c>
      <c r="D3">
        <f t="shared" ref="D3:D4" si="0">40/C3</f>
        <v>1.9794140934283451E-2</v>
      </c>
      <c r="E3" t="s">
        <v>64</v>
      </c>
      <c r="F3" t="s">
        <v>63</v>
      </c>
      <c r="H3" s="5">
        <v>45566</v>
      </c>
    </row>
    <row r="4" spans="1:8" x14ac:dyDescent="0.35">
      <c r="A4" t="s">
        <v>60</v>
      </c>
      <c r="B4">
        <v>0</v>
      </c>
      <c r="C4">
        <f>AVERAGE('2180556'!K2:K11)</f>
        <v>2662.5</v>
      </c>
      <c r="D4">
        <f t="shared" si="0"/>
        <v>1.5023474178403756E-2</v>
      </c>
      <c r="E4" t="s">
        <v>64</v>
      </c>
      <c r="F4" t="s">
        <v>63</v>
      </c>
      <c r="H4" s="5">
        <v>45566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1AC-D38B-4CEF-B4B9-2FA14F90FF6C}">
  <dimension ref="A1:T11"/>
  <sheetViews>
    <sheetView workbookViewId="0">
      <selection sqref="A1:T11"/>
    </sheetView>
  </sheetViews>
  <sheetFormatPr defaultRowHeight="14.5" x14ac:dyDescent="0.35"/>
  <cols>
    <col min="1" max="1" width="27.7265625" customWidth="1"/>
  </cols>
  <sheetData>
    <row r="1" spans="1:20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35">
      <c r="A2" s="1">
        <v>45582.733738425923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1984</v>
      </c>
      <c r="L2">
        <v>1.5984375</v>
      </c>
      <c r="M2">
        <v>10.911199999999999</v>
      </c>
      <c r="N2">
        <v>0</v>
      </c>
      <c r="O2">
        <v>0</v>
      </c>
      <c r="P2">
        <v>0</v>
      </c>
      <c r="Q2">
        <v>0</v>
      </c>
      <c r="R2">
        <v>10.911199999999999</v>
      </c>
      <c r="S2">
        <v>800</v>
      </c>
      <c r="T2">
        <v>6.86</v>
      </c>
    </row>
    <row r="3" spans="1:20" x14ac:dyDescent="0.35">
      <c r="A3" s="1">
        <v>45582.7341087963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1972</v>
      </c>
      <c r="L3">
        <v>1.5887695312499901</v>
      </c>
      <c r="M3">
        <v>10.8428</v>
      </c>
      <c r="N3">
        <v>0</v>
      </c>
      <c r="O3">
        <v>0</v>
      </c>
      <c r="P3">
        <v>0</v>
      </c>
      <c r="Q3">
        <v>0</v>
      </c>
      <c r="R3">
        <v>10.8428</v>
      </c>
      <c r="S3">
        <v>792</v>
      </c>
      <c r="T3">
        <v>6.7751999999999999</v>
      </c>
    </row>
    <row r="4" spans="1:20" x14ac:dyDescent="0.35">
      <c r="A4" s="1">
        <v>45582.734467592592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2064</v>
      </c>
      <c r="L4">
        <v>1.662890625</v>
      </c>
      <c r="M4">
        <v>11.3672</v>
      </c>
      <c r="N4">
        <v>0</v>
      </c>
      <c r="O4">
        <v>0</v>
      </c>
      <c r="P4">
        <v>0</v>
      </c>
      <c r="Q4">
        <v>0</v>
      </c>
      <c r="R4">
        <v>11.3672</v>
      </c>
      <c r="S4">
        <v>793</v>
      </c>
      <c r="T4">
        <v>6.7857999999999903</v>
      </c>
    </row>
    <row r="5" spans="1:20" x14ac:dyDescent="0.35">
      <c r="A5" s="1">
        <v>45582.734826388885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2050</v>
      </c>
      <c r="L5">
        <v>1.651611328125</v>
      </c>
      <c r="M5">
        <v>11.2874</v>
      </c>
      <c r="N5">
        <v>0</v>
      </c>
      <c r="O5">
        <v>0</v>
      </c>
      <c r="P5">
        <v>0</v>
      </c>
      <c r="Q5">
        <v>0</v>
      </c>
      <c r="R5">
        <v>11.2874</v>
      </c>
      <c r="S5">
        <v>781</v>
      </c>
      <c r="T5">
        <v>6.6585999999999999</v>
      </c>
    </row>
    <row r="6" spans="1:20" x14ac:dyDescent="0.35">
      <c r="A6" s="1">
        <v>45582.735196759262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2010</v>
      </c>
      <c r="L6">
        <v>1.619384765625</v>
      </c>
      <c r="M6">
        <v>11.0594</v>
      </c>
      <c r="N6">
        <v>0</v>
      </c>
      <c r="O6">
        <v>0</v>
      </c>
      <c r="P6">
        <v>0</v>
      </c>
      <c r="Q6">
        <v>0</v>
      </c>
      <c r="R6">
        <v>11.0594</v>
      </c>
      <c r="S6">
        <v>790</v>
      </c>
      <c r="T6">
        <v>6.7539999999999996</v>
      </c>
    </row>
    <row r="7" spans="1:20" x14ac:dyDescent="0.35">
      <c r="A7" s="1">
        <v>45582.735567129632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2035</v>
      </c>
      <c r="L7">
        <v>1.6395263671875</v>
      </c>
      <c r="M7">
        <v>11.2019</v>
      </c>
      <c r="N7">
        <v>0</v>
      </c>
      <c r="O7">
        <v>0</v>
      </c>
      <c r="P7">
        <v>0</v>
      </c>
      <c r="Q7">
        <v>0</v>
      </c>
      <c r="R7">
        <v>11.2019</v>
      </c>
      <c r="S7">
        <v>797</v>
      </c>
      <c r="T7">
        <v>6.8281999999999998</v>
      </c>
    </row>
    <row r="8" spans="1:20" x14ac:dyDescent="0.35">
      <c r="A8" s="1">
        <v>45582.735925925925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1998</v>
      </c>
      <c r="L8">
        <v>1.6097167968749999</v>
      </c>
      <c r="M8">
        <v>10.991</v>
      </c>
      <c r="N8">
        <v>0</v>
      </c>
      <c r="O8">
        <v>0</v>
      </c>
      <c r="P8">
        <v>0</v>
      </c>
      <c r="Q8">
        <v>0</v>
      </c>
      <c r="R8">
        <v>10.991</v>
      </c>
      <c r="S8">
        <v>791</v>
      </c>
      <c r="T8">
        <v>6.7645999999999997</v>
      </c>
    </row>
    <row r="9" spans="1:20" x14ac:dyDescent="0.35">
      <c r="A9" s="1">
        <v>45582.736273148148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2018</v>
      </c>
      <c r="L9">
        <v>1.6258300781249999</v>
      </c>
      <c r="M9">
        <v>11.105</v>
      </c>
      <c r="N9">
        <v>0</v>
      </c>
      <c r="O9">
        <v>0</v>
      </c>
      <c r="P9">
        <v>0</v>
      </c>
      <c r="Q9">
        <v>0</v>
      </c>
      <c r="R9">
        <v>11.105</v>
      </c>
      <c r="S9">
        <v>783</v>
      </c>
      <c r="T9">
        <v>6.6797999999999904</v>
      </c>
    </row>
    <row r="10" spans="1:20" x14ac:dyDescent="0.35">
      <c r="A10" s="1">
        <v>45582.736643518518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2079</v>
      </c>
      <c r="L10">
        <v>1.6749755859375</v>
      </c>
      <c r="M10">
        <v>11.4527</v>
      </c>
      <c r="N10">
        <v>0</v>
      </c>
      <c r="O10">
        <v>0</v>
      </c>
      <c r="P10">
        <v>0</v>
      </c>
      <c r="Q10">
        <v>0</v>
      </c>
      <c r="R10">
        <v>11.4527</v>
      </c>
      <c r="S10">
        <v>809</v>
      </c>
      <c r="T10">
        <v>6.9554</v>
      </c>
    </row>
    <row r="11" spans="1:20" x14ac:dyDescent="0.35">
      <c r="A11" s="1">
        <v>45582.737002314818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1998</v>
      </c>
      <c r="L11">
        <v>1.6097167968749999</v>
      </c>
      <c r="M11">
        <v>10.991</v>
      </c>
      <c r="N11">
        <v>0</v>
      </c>
      <c r="O11">
        <v>0</v>
      </c>
      <c r="P11">
        <v>0</v>
      </c>
      <c r="Q11">
        <v>0</v>
      </c>
      <c r="R11">
        <v>10.991</v>
      </c>
      <c r="S11">
        <v>790</v>
      </c>
      <c r="T11">
        <v>6.7539999999999996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36B1-1488-4876-9A64-AECEECB061CE}">
  <dimension ref="A1:T11"/>
  <sheetViews>
    <sheetView workbookViewId="0">
      <selection sqref="A1:XFD1048576"/>
    </sheetView>
  </sheetViews>
  <sheetFormatPr defaultRowHeight="14.5" x14ac:dyDescent="0.35"/>
  <cols>
    <col min="1" max="1" width="29.26953125" customWidth="1"/>
  </cols>
  <sheetData>
    <row r="1" spans="1:20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35">
      <c r="A2" s="1">
        <v>45582.748414351852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2627</v>
      </c>
      <c r="L2">
        <v>2.1164794921875001</v>
      </c>
      <c r="M2">
        <v>14.5763</v>
      </c>
      <c r="N2">
        <v>0</v>
      </c>
      <c r="O2">
        <v>0</v>
      </c>
      <c r="P2">
        <v>0</v>
      </c>
      <c r="Q2">
        <v>0</v>
      </c>
      <c r="R2">
        <v>14.5763</v>
      </c>
      <c r="S2">
        <v>824</v>
      </c>
      <c r="T2">
        <v>7.1143999999999998</v>
      </c>
    </row>
    <row r="3" spans="1:20" x14ac:dyDescent="0.35">
      <c r="A3" s="1">
        <v>45582.748773148145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2603</v>
      </c>
      <c r="L3">
        <v>2.0971435546874999</v>
      </c>
      <c r="M3">
        <v>14.439500000000001</v>
      </c>
      <c r="N3">
        <v>0</v>
      </c>
      <c r="O3">
        <v>0</v>
      </c>
      <c r="P3">
        <v>0</v>
      </c>
      <c r="Q3">
        <v>0</v>
      </c>
      <c r="R3">
        <v>14.439500000000001</v>
      </c>
      <c r="S3">
        <v>820</v>
      </c>
      <c r="T3">
        <v>7.0720000000000001</v>
      </c>
    </row>
    <row r="4" spans="1:20" x14ac:dyDescent="0.35">
      <c r="A4" s="1">
        <v>45582.749178240738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2614</v>
      </c>
      <c r="L4">
        <v>2.10600585937499</v>
      </c>
      <c r="M4">
        <v>14.5022</v>
      </c>
      <c r="N4">
        <v>0</v>
      </c>
      <c r="O4">
        <v>0</v>
      </c>
      <c r="P4">
        <v>0</v>
      </c>
      <c r="Q4">
        <v>0</v>
      </c>
      <c r="R4">
        <v>14.5022</v>
      </c>
      <c r="S4">
        <v>819</v>
      </c>
      <c r="T4">
        <v>7.0613999999999999</v>
      </c>
    </row>
    <row r="5" spans="1:20" x14ac:dyDescent="0.35">
      <c r="A5" s="1">
        <v>45582.749606481484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2695</v>
      </c>
      <c r="L5">
        <v>2.1712646484375</v>
      </c>
      <c r="M5">
        <v>14.963900000000001</v>
      </c>
      <c r="N5">
        <v>0</v>
      </c>
      <c r="O5">
        <v>0</v>
      </c>
      <c r="P5">
        <v>0</v>
      </c>
      <c r="Q5">
        <v>0</v>
      </c>
      <c r="R5">
        <v>14.963900000000001</v>
      </c>
      <c r="S5">
        <v>816</v>
      </c>
      <c r="T5">
        <v>7.0295999999999896</v>
      </c>
    </row>
    <row r="6" spans="1:20" x14ac:dyDescent="0.35">
      <c r="A6" s="1">
        <v>45582.750300925924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2639</v>
      </c>
      <c r="L6">
        <v>2.12614746093749</v>
      </c>
      <c r="M6">
        <v>14.6447</v>
      </c>
      <c r="N6">
        <v>0</v>
      </c>
      <c r="O6">
        <v>0</v>
      </c>
      <c r="P6">
        <v>0</v>
      </c>
      <c r="Q6">
        <v>0</v>
      </c>
      <c r="R6">
        <v>14.6447</v>
      </c>
      <c r="S6">
        <v>825</v>
      </c>
      <c r="T6">
        <v>7.1249999999999902</v>
      </c>
    </row>
    <row r="7" spans="1:20" x14ac:dyDescent="0.35">
      <c r="A7" s="1">
        <v>45582.751354166663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2651</v>
      </c>
      <c r="L7">
        <v>2.1358154296874998</v>
      </c>
      <c r="M7">
        <v>14.713100000000001</v>
      </c>
      <c r="N7">
        <v>0</v>
      </c>
      <c r="O7">
        <v>0</v>
      </c>
      <c r="P7">
        <v>0</v>
      </c>
      <c r="Q7">
        <v>0</v>
      </c>
      <c r="R7">
        <v>14.713100000000001</v>
      </c>
      <c r="S7">
        <v>802</v>
      </c>
      <c r="T7">
        <v>6.8811999999999998</v>
      </c>
    </row>
    <row r="8" spans="1:20" x14ac:dyDescent="0.35">
      <c r="A8" s="1">
        <v>45582.752256944441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2683</v>
      </c>
      <c r="L8">
        <v>2.1615966796874999</v>
      </c>
      <c r="M8">
        <v>14.8955</v>
      </c>
      <c r="N8">
        <v>0</v>
      </c>
      <c r="O8">
        <v>0</v>
      </c>
      <c r="P8">
        <v>0</v>
      </c>
      <c r="Q8">
        <v>0</v>
      </c>
      <c r="R8">
        <v>14.8955</v>
      </c>
      <c r="S8">
        <v>801</v>
      </c>
      <c r="T8">
        <v>6.8705999999999996</v>
      </c>
    </row>
    <row r="9" spans="1:20" x14ac:dyDescent="0.35">
      <c r="A9" s="1">
        <v>45582.752962962964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2721</v>
      </c>
      <c r="L9">
        <v>2.1922119140624998</v>
      </c>
      <c r="M9">
        <v>15.1121</v>
      </c>
      <c r="N9">
        <v>0</v>
      </c>
      <c r="O9">
        <v>0</v>
      </c>
      <c r="P9">
        <v>0</v>
      </c>
      <c r="Q9">
        <v>0</v>
      </c>
      <c r="R9">
        <v>15.1121</v>
      </c>
      <c r="S9">
        <v>797</v>
      </c>
      <c r="T9">
        <v>6.8281999999999998</v>
      </c>
    </row>
    <row r="10" spans="1:20" x14ac:dyDescent="0.35">
      <c r="A10" s="1">
        <v>45582.753668981481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2706</v>
      </c>
      <c r="L10">
        <v>2.1801269531249998</v>
      </c>
      <c r="M10">
        <v>15.0266</v>
      </c>
      <c r="N10">
        <v>0</v>
      </c>
      <c r="O10">
        <v>0</v>
      </c>
      <c r="P10">
        <v>0</v>
      </c>
      <c r="Q10">
        <v>0</v>
      </c>
      <c r="R10">
        <v>15.0266</v>
      </c>
      <c r="S10">
        <v>789</v>
      </c>
      <c r="T10">
        <v>6.7434000000000003</v>
      </c>
    </row>
    <row r="11" spans="1:20" x14ac:dyDescent="0.35">
      <c r="A11" s="1">
        <v>45582.754374999997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2686</v>
      </c>
      <c r="L11">
        <v>2.1640136718749998</v>
      </c>
      <c r="M11">
        <v>14.912599999999999</v>
      </c>
      <c r="N11">
        <v>0</v>
      </c>
      <c r="O11">
        <v>0</v>
      </c>
      <c r="P11">
        <v>0</v>
      </c>
      <c r="Q11">
        <v>0</v>
      </c>
      <c r="R11">
        <v>14.912599999999999</v>
      </c>
      <c r="S11">
        <v>774</v>
      </c>
      <c r="T11">
        <v>6.5843999999999996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5A92-C4FB-4266-AFA3-C6B72E7BF3DD}">
  <dimension ref="A1:T16"/>
  <sheetViews>
    <sheetView workbookViewId="0">
      <selection activeCell="K16" sqref="K16"/>
    </sheetView>
  </sheetViews>
  <sheetFormatPr defaultRowHeight="14.5" x14ac:dyDescent="0.35"/>
  <cols>
    <col min="1" max="1" width="35.90625" customWidth="1"/>
  </cols>
  <sheetData>
    <row r="1" spans="1:20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35">
      <c r="A2" s="1">
        <v>45582.804270833331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>
        <v>1534</v>
      </c>
      <c r="I2">
        <v>1.235888671875</v>
      </c>
      <c r="J2">
        <v>8.3461999999999996</v>
      </c>
      <c r="K2" s="3">
        <v>883</v>
      </c>
      <c r="L2" s="4" t="s">
        <v>4</v>
      </c>
      <c r="M2" s="3">
        <v>28.45605248</v>
      </c>
      <c r="N2">
        <v>0.97130000000000005</v>
      </c>
      <c r="O2" s="2" t="s">
        <v>5</v>
      </c>
      <c r="P2">
        <v>1409</v>
      </c>
      <c r="Q2">
        <v>13.3154</v>
      </c>
    </row>
    <row r="3" spans="1:20" x14ac:dyDescent="0.35">
      <c r="A3" s="1">
        <v>45582.804618055554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1517</v>
      </c>
      <c r="I3" s="2" t="s">
        <v>6</v>
      </c>
      <c r="J3">
        <v>8.2492999999999999</v>
      </c>
      <c r="K3" s="3">
        <v>879</v>
      </c>
      <c r="L3" s="3">
        <v>0.70817871093749996</v>
      </c>
      <c r="M3" s="3">
        <v>28.327146240000001</v>
      </c>
      <c r="N3" s="2" t="s">
        <v>7</v>
      </c>
      <c r="O3">
        <v>7.2824</v>
      </c>
      <c r="P3">
        <v>818</v>
      </c>
      <c r="Q3">
        <v>7.0507999999999997</v>
      </c>
    </row>
    <row r="4" spans="1:20" x14ac:dyDescent="0.35">
      <c r="A4" s="1">
        <v>45582.805335648147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1528</v>
      </c>
      <c r="I4">
        <v>1.2310546874999999</v>
      </c>
      <c r="J4">
        <v>8.3119999999999994</v>
      </c>
      <c r="K4" s="3">
        <v>851</v>
      </c>
      <c r="L4" s="4" t="s">
        <v>8</v>
      </c>
      <c r="M4" s="3">
        <v>27.42480256</v>
      </c>
      <c r="N4">
        <v>0.93610000000000004</v>
      </c>
      <c r="O4">
        <v>7.3758999999999997</v>
      </c>
      <c r="P4">
        <v>1459</v>
      </c>
      <c r="Q4" s="2" t="s">
        <v>9</v>
      </c>
    </row>
    <row r="5" spans="1:20" x14ac:dyDescent="0.35">
      <c r="A5" s="1">
        <v>45582.805590277778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1517</v>
      </c>
      <c r="I5" s="2" t="s">
        <v>6</v>
      </c>
      <c r="J5">
        <v>8.2492999999999999</v>
      </c>
      <c r="K5" s="3">
        <v>893</v>
      </c>
      <c r="L5" s="4" t="s">
        <v>10</v>
      </c>
      <c r="M5" s="4" t="s">
        <v>11</v>
      </c>
      <c r="N5" s="2" t="s">
        <v>12</v>
      </c>
      <c r="O5" s="2" t="s">
        <v>13</v>
      </c>
      <c r="P5">
        <v>822</v>
      </c>
      <c r="Q5">
        <v>7.0932000000000004</v>
      </c>
    </row>
    <row r="6" spans="1:20" x14ac:dyDescent="0.35">
      <c r="A6" s="1">
        <v>45582.805856481478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1518</v>
      </c>
      <c r="I6">
        <v>1.2229980468749999</v>
      </c>
      <c r="J6" s="2" t="s">
        <v>14</v>
      </c>
      <c r="K6" s="3">
        <v>846</v>
      </c>
      <c r="L6" s="4" t="s">
        <v>15</v>
      </c>
      <c r="M6" s="4" t="s">
        <v>16</v>
      </c>
      <c r="N6" s="2" t="s">
        <v>17</v>
      </c>
      <c r="O6" s="2" t="s">
        <v>18</v>
      </c>
      <c r="P6">
        <v>1470</v>
      </c>
      <c r="Q6">
        <v>13.962</v>
      </c>
    </row>
    <row r="7" spans="1:20" x14ac:dyDescent="0.35">
      <c r="A7" s="1">
        <v>45582.806388888886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1536</v>
      </c>
      <c r="I7" s="2" t="s">
        <v>19</v>
      </c>
      <c r="J7">
        <v>8.3575999999999997</v>
      </c>
      <c r="K7" s="3">
        <v>826</v>
      </c>
      <c r="L7" s="4" t="s">
        <v>20</v>
      </c>
      <c r="M7" s="3">
        <v>26.61913856</v>
      </c>
      <c r="N7" s="2" t="s">
        <v>21</v>
      </c>
      <c r="O7">
        <v>7.4489999999999998</v>
      </c>
      <c r="P7">
        <v>824</v>
      </c>
      <c r="Q7" s="2" t="s">
        <v>22</v>
      </c>
    </row>
    <row r="8" spans="1:20" x14ac:dyDescent="0.35">
      <c r="A8" s="1">
        <v>45582.80672453704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1517</v>
      </c>
      <c r="I8" s="2" t="s">
        <v>6</v>
      </c>
      <c r="J8">
        <v>8.2492999999999999</v>
      </c>
      <c r="K8" s="3">
        <v>809</v>
      </c>
      <c r="L8" s="3">
        <v>0.65178222656249996</v>
      </c>
      <c r="M8" s="3">
        <v>26.071287040000001</v>
      </c>
      <c r="N8">
        <v>0.88990000000000002</v>
      </c>
      <c r="O8">
        <v>7.3593999999999999</v>
      </c>
      <c r="P8">
        <v>1459</v>
      </c>
      <c r="Q8" s="2" t="s">
        <v>9</v>
      </c>
    </row>
    <row r="9" spans="1:20" x14ac:dyDescent="0.35">
      <c r="A9" s="1">
        <v>45582.808541666665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1491</v>
      </c>
      <c r="I9">
        <v>1.2012451171875</v>
      </c>
      <c r="J9" s="2" t="s">
        <v>23</v>
      </c>
      <c r="K9" s="3">
        <v>804</v>
      </c>
      <c r="L9" s="3">
        <v>0.64775390624999996</v>
      </c>
      <c r="M9" s="3">
        <v>25.910154240000001</v>
      </c>
      <c r="N9" s="2" t="s">
        <v>24</v>
      </c>
      <c r="O9" s="2" t="s">
        <v>25</v>
      </c>
      <c r="P9">
        <v>1092</v>
      </c>
      <c r="Q9" s="2" t="s">
        <v>26</v>
      </c>
    </row>
    <row r="10" spans="1:20" x14ac:dyDescent="0.35">
      <c r="A10" s="1">
        <v>45582.809305555558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1542</v>
      </c>
      <c r="I10" s="2" t="s">
        <v>27</v>
      </c>
      <c r="J10">
        <v>8.3917999999999999</v>
      </c>
      <c r="K10" s="3">
        <v>834</v>
      </c>
      <c r="L10" s="3">
        <v>0.67192382812499996</v>
      </c>
      <c r="M10" s="3">
        <v>26.876951040000002</v>
      </c>
      <c r="N10" s="2" t="s">
        <v>28</v>
      </c>
      <c r="O10">
        <v>7.4744000000000002</v>
      </c>
      <c r="P10">
        <v>857</v>
      </c>
      <c r="Q10" s="2" t="s">
        <v>29</v>
      </c>
    </row>
    <row r="11" spans="1:20" x14ac:dyDescent="0.35">
      <c r="A11" s="1">
        <v>45582.815324074072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1533</v>
      </c>
      <c r="I11">
        <v>1.2350830078124999</v>
      </c>
      <c r="J11">
        <v>8.3405000000000005</v>
      </c>
      <c r="K11" s="3">
        <v>793</v>
      </c>
      <c r="L11" s="4" t="s">
        <v>30</v>
      </c>
      <c r="M11" s="3">
        <v>25.555662080000001</v>
      </c>
      <c r="N11" s="2" t="s">
        <v>31</v>
      </c>
      <c r="O11">
        <v>7.4682000000000004</v>
      </c>
      <c r="P11">
        <v>1302</v>
      </c>
      <c r="Q11">
        <v>12.1812</v>
      </c>
    </row>
    <row r="12" spans="1:20" x14ac:dyDescent="0.35">
      <c r="A12" s="1">
        <v>45582.815844907411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1561</v>
      </c>
      <c r="I12" s="2" t="s">
        <v>32</v>
      </c>
      <c r="J12">
        <v>8.5000999999999998</v>
      </c>
      <c r="K12" s="3">
        <v>810</v>
      </c>
      <c r="L12" s="3">
        <v>0.652587890625</v>
      </c>
      <c r="M12" s="3">
        <v>26.103513599999999</v>
      </c>
      <c r="N12">
        <v>0.89100000000000001</v>
      </c>
      <c r="O12">
        <v>7.6090999999999998</v>
      </c>
      <c r="P12">
        <v>1048</v>
      </c>
      <c r="Q12" s="2" t="s">
        <v>33</v>
      </c>
    </row>
    <row r="13" spans="1:20" x14ac:dyDescent="0.35">
      <c r="A13" s="1">
        <v>45582.816608796296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4095</v>
      </c>
      <c r="I13">
        <v>3.2991943359375</v>
      </c>
      <c r="J13">
        <v>22.943899999999999</v>
      </c>
      <c r="K13">
        <v>61</v>
      </c>
      <c r="L13" s="2" t="s">
        <v>34</v>
      </c>
      <c r="M13">
        <v>1.96582016</v>
      </c>
      <c r="N13">
        <v>6.7100000000000007E-2</v>
      </c>
      <c r="O13">
        <v>22.876799999999999</v>
      </c>
      <c r="P13">
        <v>1223</v>
      </c>
      <c r="Q13" s="2" t="s">
        <v>35</v>
      </c>
    </row>
    <row r="14" spans="1:20" x14ac:dyDescent="0.35">
      <c r="A14" s="1">
        <v>45582.81695601852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4095</v>
      </c>
      <c r="I14">
        <v>3.2991943359375</v>
      </c>
      <c r="J14">
        <v>22.943899999999999</v>
      </c>
      <c r="K14">
        <v>82</v>
      </c>
      <c r="L14">
        <v>6.6064453124999895E-2</v>
      </c>
      <c r="M14">
        <v>2.6425779199999999</v>
      </c>
      <c r="N14">
        <v>9.0200000000000002E-2</v>
      </c>
      <c r="O14">
        <v>22.8537</v>
      </c>
      <c r="P14">
        <v>1201</v>
      </c>
      <c r="Q14" s="2" t="s">
        <v>36</v>
      </c>
    </row>
    <row r="16" spans="1:20" x14ac:dyDescent="0.35">
      <c r="K16">
        <f>AVERAGE(K2:K12)</f>
        <v>838.90909090909088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2180450</vt:lpstr>
      <vt:lpstr>2180556</vt:lpstr>
      <vt:lpstr>TItanium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</dc:creator>
  <cp:lastModifiedBy>Daniel Ng</cp:lastModifiedBy>
  <dcterms:created xsi:type="dcterms:W3CDTF">2024-10-20T06:05:27Z</dcterms:created>
  <dcterms:modified xsi:type="dcterms:W3CDTF">2024-11-06T02:16:42Z</dcterms:modified>
</cp:coreProperties>
</file>