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Users\Duy\Desktop\"/>
    </mc:Choice>
  </mc:AlternateContent>
  <xr:revisionPtr revIDLastSave="0" documentId="8_{13B9458C-878C-45EF-AA2F-C575AA900F23}" xr6:coauthVersionLast="36" xr6:coauthVersionMax="36" xr10:uidLastSave="{00000000-0000-0000-0000-000000000000}"/>
  <bookViews>
    <workbookView xWindow="0" yWindow="0" windowWidth="17256" windowHeight="5640" activeTab="5" xr2:uid="{00000000-000D-0000-FFFF-FFFF00000000}"/>
  </bookViews>
  <sheets>
    <sheet name="Rf" sheetId="1" r:id="rId1"/>
    <sheet name="WBS" sheetId="2" r:id="rId2"/>
    <sheet name="Risk Mgmt" sheetId="3" r:id="rId3"/>
    <sheet name="Budget" sheetId="4" r:id="rId4"/>
    <sheet name="Sprint" sheetId="5" r:id="rId5"/>
    <sheet name="Skill Matrix" sheetId="6" r:id="rId6"/>
  </sheets>
  <externalReferences>
    <externalReference r:id="rId7"/>
  </externalReferences>
  <definedNames>
    <definedName name="Mức_độ_rủi_ro">[1]Ref!$B$2:$B$6</definedName>
    <definedName name="Risk_group">[1]Ref!$A$2:$A$5</definedName>
    <definedName name="Risk_type">[1]Ref!$E$2:$E$7</definedName>
    <definedName name="Strategy_Type">[1]Ref!$F$2:$F$4</definedName>
    <definedName name="Xác_suất_rủi_ro">[1]Ref!$C$2:$C$6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 r="H4" i="3"/>
  <c r="H5" i="3"/>
  <c r="H6" i="3"/>
  <c r="H7" i="3"/>
  <c r="H8" i="3"/>
  <c r="H9" i="3"/>
  <c r="H10" i="3"/>
  <c r="H11" i="3"/>
  <c r="H2" i="3"/>
  <c r="A11" i="3"/>
  <c r="A10" i="3"/>
  <c r="A9" i="3"/>
  <c r="D99" i="2" l="1"/>
  <c r="D78" i="2"/>
  <c r="D102" i="2" s="1"/>
</calcChain>
</file>

<file path=xl/sharedStrings.xml><?xml version="1.0" encoding="utf-8"?>
<sst xmlns="http://schemas.openxmlformats.org/spreadsheetml/2006/main" count="366" uniqueCount="220">
  <si>
    <t>Mức độ rủi ro</t>
  </si>
  <si>
    <t>Risk group</t>
  </si>
  <si>
    <t>Xác suất rủi ro</t>
  </si>
  <si>
    <t>Task group</t>
  </si>
  <si>
    <t>Risk type</t>
  </si>
  <si>
    <t>Strategy Type</t>
  </si>
  <si>
    <t>Member</t>
  </si>
  <si>
    <t>C3 - Execution</t>
  </si>
  <si>
    <t>C2 - Scope &amp; requirement</t>
  </si>
  <si>
    <t>C1 - Customer &amp; Users</t>
  </si>
  <si>
    <t>C4 - Environment</t>
  </si>
  <si>
    <t>Project Management</t>
  </si>
  <si>
    <t>CM Management</t>
  </si>
  <si>
    <t>Training</t>
  </si>
  <si>
    <t>Project Implementation</t>
  </si>
  <si>
    <t>Package and Release</t>
  </si>
  <si>
    <t>Technology</t>
  </si>
  <si>
    <t>People</t>
  </si>
  <si>
    <t>Organizational</t>
  </si>
  <si>
    <t>Tool</t>
  </si>
  <si>
    <t>Requirement</t>
  </si>
  <si>
    <t>Avoid Risk</t>
  </si>
  <si>
    <t>Minimize Affects</t>
  </si>
  <si>
    <t>Plan</t>
  </si>
  <si>
    <t>All</t>
  </si>
  <si>
    <t>Phượng</t>
  </si>
  <si>
    <t>Quang</t>
  </si>
  <si>
    <t>Duy</t>
  </si>
  <si>
    <t>Khoa</t>
  </si>
  <si>
    <t>Phượng, Quang</t>
  </si>
  <si>
    <t>Phượng, Duy</t>
  </si>
  <si>
    <t>Phượng. Khoa</t>
  </si>
  <si>
    <t>Quang, Duy</t>
  </si>
  <si>
    <t>Quang, Khoa</t>
  </si>
  <si>
    <t>Duy, Khoa</t>
  </si>
  <si>
    <t>Phượng, Quang, Duy</t>
  </si>
  <si>
    <t>Phượng, Quang, Khoa</t>
  </si>
  <si>
    <t>Quang, Duy, Khoa</t>
  </si>
  <si>
    <t>Estination</t>
  </si>
  <si>
    <t>Task Group</t>
  </si>
  <si>
    <t>Task</t>
  </si>
  <si>
    <t>Assign</t>
  </si>
  <si>
    <t>#hour</t>
  </si>
  <si>
    <t>From</t>
  </si>
  <si>
    <t>To</t>
  </si>
  <si>
    <t>% completed</t>
  </si>
  <si>
    <t>Note</t>
  </si>
  <si>
    <t>Họp dự án mỗi ngày (daily meeting)</t>
  </si>
  <si>
    <t>Họp dự án tuần 12/3 - 5/6</t>
  </si>
  <si>
    <t>Lập kế hoạch dự án</t>
  </si>
  <si>
    <t>Ước lượng chi phí</t>
  </si>
  <si>
    <t>Quản lý rủi ro</t>
  </si>
  <si>
    <t>Báo cáo tiến độ</t>
  </si>
  <si>
    <t>Cài đặt GitHub</t>
  </si>
  <si>
    <t>Tạo thư mục quản lý cấu hình</t>
  </si>
  <si>
    <t>Thông qua FB messenger / Team Viewer</t>
  </si>
  <si>
    <t xml:space="preserve">Cài đặt Team Viewer </t>
  </si>
  <si>
    <t>Cài đặt Nodejs</t>
  </si>
  <si>
    <t>Quang, Duy,Khoa</t>
  </si>
  <si>
    <t>Cài đặt Reactjs</t>
  </si>
  <si>
    <t>Tài khoản GitHub</t>
  </si>
  <si>
    <t>Reactjs</t>
  </si>
  <si>
    <t>Nodejs</t>
  </si>
  <si>
    <t>github.com</t>
  </si>
  <si>
    <t>version 14</t>
  </si>
  <si>
    <t>15.12.0</t>
  </si>
  <si>
    <t>17.0.2</t>
  </si>
  <si>
    <t>Khảo sát yêu cầu chức năng</t>
  </si>
  <si>
    <t>Vẽ usecase model</t>
  </si>
  <si>
    <t>Quang, Phượng</t>
  </si>
  <si>
    <t>Viết đặc tả usecase (usecase specs)</t>
  </si>
  <si>
    <t>Khoa, Duy</t>
  </si>
  <si>
    <t>Review tài liệu đặc tả usecase specs</t>
  </si>
  <si>
    <t>No</t>
  </si>
  <si>
    <t>Risk</t>
  </si>
  <si>
    <t>Risk Description</t>
  </si>
  <si>
    <t>Risk Type</t>
  </si>
  <si>
    <t>Risk Group</t>
  </si>
  <si>
    <t>Affects</t>
  </si>
  <si>
    <t>Exponent</t>
  </si>
  <si>
    <t>Probability</t>
  </si>
  <si>
    <t>Strategy Description</t>
  </si>
  <si>
    <t>Công nghệ mới, chưa thành thạo</t>
  </si>
  <si>
    <t>Chưa có nhiều kinh nghiệm về Reactjs và Nodejs</t>
  </si>
  <si>
    <t>SPRINT 1(BAISIC VERSION - v1.0.0)</t>
  </si>
  <si>
    <t>Phân tích thiết kế</t>
  </si>
  <si>
    <t>Customer Web</t>
  </si>
  <si>
    <t xml:space="preserve"> Customer Web</t>
  </si>
  <si>
    <t>Partner Web</t>
  </si>
  <si>
    <t xml:space="preserve">  Customer Web</t>
  </si>
  <si>
    <t>Admin Web</t>
  </si>
  <si>
    <t xml:space="preserve"> Partner Web</t>
  </si>
  <si>
    <t>Thiết kế CSDL</t>
  </si>
  <si>
    <t>Kiểm thử</t>
  </si>
  <si>
    <t>intergration testing/fuctional testing</t>
  </si>
  <si>
    <t>SPRINT 2(ADVANCE VERSION - v1.0.1)</t>
  </si>
  <si>
    <t>system testiing</t>
  </si>
  <si>
    <t>SPRINT 3(FULL VERSION - v1.0.2)</t>
  </si>
  <si>
    <t>Fix lỗi</t>
  </si>
  <si>
    <t>Admin</t>
  </si>
  <si>
    <t>Bỏ thêm thời gian để nghiên cứu về vấn đề kỹ thuật
(trên các diễn đàn, xem youtube…)</t>
  </si>
  <si>
    <t>C1 - Customers &amp; Users</t>
  </si>
  <si>
    <t>a. Training  và làm dự án demo trước 
khi vào dự án thật
b. Mua một khóa học online về Nodejs 
trên Udemy và làm dự án deno theo 
khóa học</t>
  </si>
  <si>
    <t>Không có đủ thời gian làm song song
2 dự án (lý thuyết và thực hành)</t>
  </si>
  <si>
    <t>Do đổi công nghệ phần thực hành  nên sẽ làm phải làm đồng
thời 2 dự án:
_demo lý thuyết theo công nghệ của lý thuyết
_thực hành: theo công nghệ mới đổi</t>
  </si>
  <si>
    <t>Estimation</t>
  </si>
  <si>
    <t>Phân chia nhân sự riêng biệt cho dự án
lý thuyết và thực hành</t>
  </si>
  <si>
    <t>Trễ deadline</t>
  </si>
  <si>
    <t xml:space="preserve">Có nhiều thành viên chưa thạo công nghệ nên mất thời gian
training </t>
  </si>
  <si>
    <t>1a. Code dùm
1b. Tìm kiếm các thông tin trên github, 
youtube… và làm theo</t>
  </si>
  <si>
    <t>15/03/2021</t>
  </si>
  <si>
    <t>18/03/2021</t>
  </si>
  <si>
    <t>14/04/2021</t>
  </si>
  <si>
    <t>15/04/2021</t>
  </si>
  <si>
    <t>7:30:00PM</t>
  </si>
  <si>
    <t>10:00:00PM</t>
  </si>
  <si>
    <t>Thiết kế giao diện</t>
  </si>
  <si>
    <t>Lập trình</t>
  </si>
  <si>
    <t>SQLServer</t>
  </si>
  <si>
    <t>Cài đặt SQLServer</t>
  </si>
  <si>
    <t>https://www.microsoft.com/en-us/download/details.aspx?id=50003</t>
  </si>
  <si>
    <t>https://www.youtube.com/watch?app=desktop&amp;v=Oe421EPjeBE&amp;zarsrc=30&amp;utm_source=zalo&amp;utm_medium=zalo&amp;utm_campaign=zalo&amp;fbclid=IwAR3ykpLRoolDWU_Ip_hJ-yK2TZ9zrSba4TSZl6azOTefNBCefLjsgMB_-3k</t>
  </si>
  <si>
    <t>https://www.youtube.com/watch?v=4UZrsTqkcW4</t>
  </si>
  <si>
    <t>https://www.youtube.com/watch?v=-EPMOaV7h_Q</t>
  </si>
  <si>
    <t>Đăng Kí</t>
  </si>
  <si>
    <t>Đăng Nhập</t>
  </si>
  <si>
    <t>1.5</t>
  </si>
  <si>
    <t>ALL</t>
  </si>
  <si>
    <t>Front End</t>
  </si>
  <si>
    <t>Thêm, Xóa, Sửa Voucher</t>
  </si>
  <si>
    <t>Tra Cứu Voucher</t>
  </si>
  <si>
    <t>Khoa ,Duy</t>
  </si>
  <si>
    <t>Mua Voucher</t>
  </si>
  <si>
    <t>Xuất Hóa Đơn</t>
  </si>
  <si>
    <t>Xem Chi Tiêt Voucher</t>
  </si>
  <si>
    <t>Quản Lý Voucher</t>
  </si>
  <si>
    <t>Quản Lý Các Đợt Phát Hành</t>
  </si>
  <si>
    <t>Báo Cáo Doanh Thu</t>
  </si>
  <si>
    <t>Thống Kê Danh Sách Voucher</t>
  </si>
  <si>
    <t>Thống Kê Hóa Đơn</t>
  </si>
  <si>
    <t>Quản Lý Giao Dịch</t>
  </si>
  <si>
    <t>Thiết Lập Biểu Đồ</t>
  </si>
  <si>
    <t>Khoa, Phượng</t>
  </si>
  <si>
    <t>Same As Admin</t>
  </si>
  <si>
    <t>-API (cung cấp cho các app khác : liệt kê theo từng app)</t>
  </si>
  <si>
    <t>App (API lấy từ App khác sang)</t>
  </si>
  <si>
    <t>-Thiết kế CSDL</t>
  </si>
  <si>
    <t>Fix Lỗi</t>
  </si>
  <si>
    <t>SPRINT 2+: Tích hợp hệ thống với app khác</t>
  </si>
  <si>
    <t>SPRINT 3+: Tích hợp hệ thống với app khác</t>
  </si>
  <si>
    <t>GitHub</t>
  </si>
  <si>
    <t>https://youtube.com/playlist?list=PLRhlTlpDUWsxdl2IrPgo08LC0sKceVcMf</t>
  </si>
  <si>
    <t>JavaScript</t>
  </si>
  <si>
    <t>https://www.youtube.com/watch?app=desktop&amp;v=Qqx_wzMmFeA&amp;zarsrc=30&amp;utm_source=zalo&amp;utm_medium=zalo&amp;utm_campaign=zalo&amp;fbclid=IwAR1gYVV27Z0Qbi1xZJxQ4F8PTMyzlxICblHBjdDoCQnA88VfEZlPVhMP76o</t>
  </si>
  <si>
    <t>Tổng Giờ Sprint 1+2</t>
  </si>
  <si>
    <t>Tổng Giờ Sprint 1+2+3</t>
  </si>
  <si>
    <t>system testing</t>
  </si>
  <si>
    <t>Plan B</t>
  </si>
  <si>
    <r>
      <rPr>
        <b/>
        <sz val="12"/>
        <color rgb="FFFF0000"/>
        <rFont val="Calibri"/>
        <family val="2"/>
        <scheme val="minor"/>
      </rPr>
      <t>2a. Có nhóm dự phòng (ở đâu? Sang năm?)</t>
    </r>
    <r>
      <rPr>
        <sz val="12"/>
        <color theme="1"/>
        <rFont val="Calibri"/>
        <family val="2"/>
        <scheme val="minor"/>
      </rPr>
      <t xml:space="preserve">
2b</t>
    </r>
    <r>
      <rPr>
        <b/>
        <sz val="12"/>
        <color theme="1"/>
        <rFont val="Calibri"/>
        <family val="2"/>
        <scheme val="minor"/>
      </rPr>
      <t>. Đổi công nghệ (vào lúc nào? Có cho đổi k?)</t>
    </r>
    <r>
      <rPr>
        <sz val="12"/>
        <color theme="1"/>
        <rFont val="Calibri"/>
        <family val="2"/>
        <scheme val="minor"/>
      </rPr>
      <t xml:space="preserve">
2c. Đi làm thêm, tích tiền, sang năm học lại</t>
    </r>
  </si>
  <si>
    <t>Rủi ro đến từ khách hàng</t>
  </si>
  <si>
    <t>Rủi ro này đến từ phía khách hàng, khi họ đưa ra các thay đổi không theo trật tự nào. Nhiều nhà quản lý dự án do cuốn theo các yêu cầu thất thường này khiến dự án bị rối tung.</t>
  </si>
  <si>
    <t>Xây dựng quy trình cụ thể, thủ tục rõ ràng (chữ ký của các đầu mối quan trọng liên quan) nếu muốn thay đổi. Cảnh bảo khách hàng về nguy cơ chậm tiến độ nếu làm theo các thay đổi đột xuất.</t>
  </si>
  <si>
    <t>Nhân sự rời dự án</t>
  </si>
  <si>
    <t>Một trong những thành viên rời dự án của team thiếu thụt nhân sự</t>
  </si>
  <si>
    <t>Đảm bảo mọi nhân sự đều được đảm nhiệm phần việc quan trọng của dự án. Có từ 1,2 nhân sự back up kịp thời cho dự án bất cứ lúc nào</t>
  </si>
  <si>
    <t>Hiệu suất không đảm bảo</t>
  </si>
  <si>
    <t>Mất tập trung, trách nhiệm cá nhân không tốt trong công việc, thiếu hiệu quả</t>
  </si>
  <si>
    <t>Xác định tiêu chuẩn hiệu suất một cách rõ ràng và đưa cho khách hàng review lại.Đảm bảo mọi nhân sự trong dự án nắm được yêu cầu cụ thể về hiệu suất cá nhân.</t>
  </si>
  <si>
    <t xml:space="preserve">Thiếu sự tương tác, trao đổi </t>
  </si>
  <si>
    <t>có thể dẫn đến hiểu lầm, bất đồng quan điểm ảnh hưởng đến tiến độ và chất lượng dự án</t>
  </si>
  <si>
    <t xml:space="preserve">Làm việc theo mô hình teamwork. Teamwork là nâng nhau và thúc đẩy nhau cùng phát triển
</t>
  </si>
  <si>
    <t>Tác Động bên ngoài lên dự án</t>
  </si>
  <si>
    <t>Trong quá trình thực hiện dự án, một số quyết định khách quan(luật pháp,đối tác, quy chế công ty,…) có thể tác động tiêu cực lên dự án.</t>
  </si>
  <si>
    <t xml:space="preserve">Liệt kê danh sách các quyết định bất lợi, cùng với đó là thông tin liên quan.
</t>
  </si>
  <si>
    <t xml:space="preserve">Số ngày </t>
  </si>
  <si>
    <t>Max time work</t>
  </si>
  <si>
    <t>Đơn giá</t>
  </si>
  <si>
    <t>Tổng giờ</t>
  </si>
  <si>
    <t>Tổng giá</t>
  </si>
  <si>
    <t>Ngày bình thường</t>
  </si>
  <si>
    <t>OT ngày thường</t>
  </si>
  <si>
    <t>OT weekend</t>
  </si>
  <si>
    <t>OT ngày lễ</t>
  </si>
  <si>
    <t>Ngân sách</t>
  </si>
  <si>
    <t xml:space="preserve">Tổng </t>
  </si>
  <si>
    <t>Phân Chia Công Việc</t>
  </si>
  <si>
    <t>SPRINT 0(W1-W2)</t>
  </si>
  <si>
    <t>Môi Trường Làm Việc: Visual Code,Sql Sever,Github,Office</t>
  </si>
  <si>
    <t>Kế hoạch dự án: Quản lý dự án , Quản lý cấu hình, Đào tạo, Backup Plan</t>
  </si>
  <si>
    <t>Training Thành Viên</t>
  </si>
  <si>
    <t>Khảo sát yêu cầu</t>
  </si>
  <si>
    <t>Partner</t>
  </si>
  <si>
    <t>Customer</t>
  </si>
  <si>
    <t>SPRINT 1(W3-W5)</t>
  </si>
  <si>
    <t xml:space="preserve">Khung giá </t>
  </si>
  <si>
    <t>Basic Flow</t>
  </si>
  <si>
    <t>Basic Version</t>
  </si>
  <si>
    <t>SPRINT 2 (W6-W10)</t>
  </si>
  <si>
    <t>Payment</t>
  </si>
  <si>
    <t>BF+AF+Exception+API</t>
  </si>
  <si>
    <t>Advance Version</t>
  </si>
  <si>
    <t>W11 Tích Hợp Hệ Thống</t>
  </si>
  <si>
    <t>SPRINT 3(W12-W14)</t>
  </si>
  <si>
    <t>Thống kê báo cáo</t>
  </si>
  <si>
    <t>Sửa lỗi</t>
  </si>
  <si>
    <t>Full Version</t>
  </si>
  <si>
    <t>W15 Tích Hợp Hệ Thống</t>
  </si>
  <si>
    <t>Tên Thành Viên</t>
  </si>
  <si>
    <t>Kỹ thuật</t>
  </si>
  <si>
    <t>BackEnd</t>
  </si>
  <si>
    <t>FrontEnd</t>
  </si>
  <si>
    <t>UI+CSDL</t>
  </si>
  <si>
    <t>Query sql</t>
  </si>
  <si>
    <t>Tools</t>
  </si>
  <si>
    <t>Github</t>
  </si>
  <si>
    <t>Gitclient</t>
  </si>
  <si>
    <t>Nguyễn Thị Phượng</t>
  </si>
  <si>
    <t>Lê Ngô Đình Quang</t>
  </si>
  <si>
    <t>Nguyễn Đức Duy</t>
  </si>
  <si>
    <t>Phạm Thị Đăng Khoa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</si>
</sst>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theme="0"/>
      <name val="Calibri"/>
      <family val="2"/>
      <scheme val="minor"/>
    </font>
    <font>
      <b/>
      <sz val="14"/>
      <color theme="1" tint="4.9989318521683403E-2"/>
      <name val="Calibri"/>
      <family val="2"/>
      <scheme val="minor"/>
    </font>
    <font>
      <b/>
      <sz val="11"/>
      <color theme="1"/>
      <name val="Calibri"/>
      <family val="2"/>
      <scheme val="minor"/>
    </font>
    <font>
      <b/>
      <sz val="11"/>
      <color rgb="FFFF0000"/>
      <name val="Calibri"/>
      <family val="2"/>
      <scheme val="minor"/>
    </font>
    <font>
      <b/>
      <sz val="16"/>
      <color theme="1"/>
      <name val="Calibri"/>
      <family val="2"/>
      <scheme val="minor"/>
    </font>
    <font>
      <b/>
      <i/>
      <sz val="11"/>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2"/>
      <color rgb="FF1B1B1B"/>
      <name val="Calibri"/>
      <family val="2"/>
      <scheme val="minor"/>
    </font>
    <font>
      <sz val="12"/>
      <color rgb="FF292B2C"/>
      <name val="Calibri"/>
      <family val="2"/>
      <scheme val="minor"/>
    </font>
    <font>
      <sz val="12"/>
      <color rgb="FF333333"/>
      <name val="Calibri"/>
      <family val="2"/>
      <scheme val="minor"/>
    </font>
  </fonts>
  <fills count="8">
    <fill>
      <patternFill patternType="none"/>
    </fill>
    <fill>
      <patternFill patternType="gray125"/>
    </fill>
    <fill>
      <patternFill patternType="solid">
        <fgColor theme="5"/>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8" fillId="0" borderId="0" applyNumberFormat="0" applyFill="0" applyBorder="0" applyAlignment="0" applyProtection="0"/>
  </cellStyleXfs>
  <cellXfs count="72">
    <xf numFmtId="0" fontId="0" fillId="0" borderId="0" xfId="0"/>
    <xf numFmtId="0" fontId="0" fillId="0" borderId="1" xfId="0" applyBorder="1"/>
    <xf numFmtId="9" fontId="0" fillId="0" borderId="1" xfId="1" applyNumberFormat="1" applyFont="1" applyBorder="1"/>
    <xf numFmtId="0" fontId="3" fillId="2" borderId="2" xfId="2" applyFont="1" applyBorder="1"/>
    <xf numFmtId="0" fontId="3" fillId="2" borderId="3" xfId="2" applyFont="1" applyBorder="1"/>
    <xf numFmtId="0" fontId="0" fillId="0" borderId="1" xfId="0" applyFill="1" applyBorder="1"/>
    <xf numFmtId="0" fontId="4" fillId="3" borderId="1" xfId="0" applyFont="1" applyFill="1" applyBorder="1" applyAlignment="1">
      <alignment horizontal="left"/>
    </xf>
    <xf numFmtId="0" fontId="4" fillId="0" borderId="1" xfId="0" applyFont="1" applyBorder="1" applyAlignment="1">
      <alignment horizontal="left"/>
    </xf>
    <xf numFmtId="0" fontId="0" fillId="0" borderId="1" xfId="0" applyBorder="1" applyAlignment="1">
      <alignment horizontal="left"/>
    </xf>
    <xf numFmtId="19" fontId="0" fillId="0" borderId="1" xfId="0" applyNumberFormat="1" applyBorder="1" applyAlignment="1">
      <alignment horizontal="left"/>
    </xf>
    <xf numFmtId="0" fontId="4" fillId="4" borderId="1" xfId="0" applyFont="1" applyFill="1" applyBorder="1" applyAlignment="1">
      <alignment horizontal="left"/>
    </xf>
    <xf numFmtId="0" fontId="0" fillId="0" borderId="1" xfId="0" applyNumberFormat="1" applyBorder="1" applyAlignment="1">
      <alignment horizontal="left"/>
    </xf>
    <xf numFmtId="0" fontId="0" fillId="0" borderId="1" xfId="0" applyBorder="1" applyAlignment="1">
      <alignment horizontal="left" vertical="top"/>
    </xf>
    <xf numFmtId="9" fontId="0" fillId="0" borderId="1" xfId="1" applyFont="1" applyBorder="1" applyAlignment="1">
      <alignment horizontal="left" vertical="top"/>
    </xf>
    <xf numFmtId="0" fontId="0" fillId="0" borderId="1" xfId="0" applyBorder="1" applyAlignment="1">
      <alignment horizontal="left" vertical="top" wrapText="1"/>
    </xf>
    <xf numFmtId="0" fontId="6" fillId="5" borderId="1" xfId="0" applyFont="1" applyFill="1" applyBorder="1" applyAlignment="1">
      <alignment horizontal="left" vertical="top"/>
    </xf>
    <xf numFmtId="14" fontId="0" fillId="0" borderId="1" xfId="0" applyNumberFormat="1" applyBorder="1" applyAlignment="1">
      <alignment horizontal="left"/>
    </xf>
    <xf numFmtId="0" fontId="7" fillId="0" borderId="1" xfId="0" applyFont="1" applyBorder="1" applyAlignment="1">
      <alignment horizontal="left"/>
    </xf>
    <xf numFmtId="0" fontId="8" fillId="0" borderId="1" xfId="3" applyBorder="1" applyAlignment="1">
      <alignment horizontal="left"/>
    </xf>
    <xf numFmtId="0" fontId="0" fillId="0" borderId="1" xfId="0" quotePrefix="1" applyBorder="1" applyAlignment="1">
      <alignment horizontal="left" vertical="center"/>
    </xf>
    <xf numFmtId="0" fontId="5" fillId="5" borderId="1" xfId="0" applyFont="1" applyFill="1" applyBorder="1" applyAlignment="1">
      <alignment horizontal="left"/>
    </xf>
    <xf numFmtId="0" fontId="4" fillId="5" borderId="1" xfId="0" applyFont="1" applyFill="1" applyBorder="1" applyAlignment="1">
      <alignment horizontal="left"/>
    </xf>
    <xf numFmtId="0" fontId="0" fillId="0" borderId="1" xfId="0" applyFont="1" applyBorder="1" applyAlignment="1">
      <alignment horizontal="left"/>
    </xf>
    <xf numFmtId="0" fontId="4" fillId="0" borderId="1" xfId="0" quotePrefix="1" applyFont="1" applyBorder="1" applyAlignment="1">
      <alignment horizontal="center" vertical="center"/>
    </xf>
    <xf numFmtId="0" fontId="4" fillId="0" borderId="1" xfId="0" quotePrefix="1" applyFont="1" applyBorder="1" applyAlignment="1">
      <alignment horizontal="left" vertical="center"/>
    </xf>
    <xf numFmtId="0" fontId="4" fillId="5" borderId="1" xfId="0" quotePrefix="1" applyFont="1" applyFill="1" applyBorder="1" applyAlignment="1">
      <alignment horizontal="left" vertical="center"/>
    </xf>
    <xf numFmtId="0" fontId="0" fillId="6" borderId="1" xfId="0" applyFill="1" applyBorder="1" applyAlignment="1">
      <alignment horizontal="left"/>
    </xf>
    <xf numFmtId="0" fontId="0" fillId="6" borderId="0" xfId="0" applyFill="1"/>
    <xf numFmtId="0" fontId="0" fillId="0" borderId="1" xfId="0" quotePrefix="1" applyFont="1" applyBorder="1" applyAlignment="1">
      <alignment horizontal="left" vertical="center"/>
    </xf>
    <xf numFmtId="0" fontId="4" fillId="0" borderId="1" xfId="0" applyFont="1" applyBorder="1" applyAlignment="1">
      <alignment horizontal="left" vertical="center"/>
    </xf>
    <xf numFmtId="0" fontId="5" fillId="6" borderId="1" xfId="0" applyFont="1" applyFill="1" applyBorder="1" applyAlignment="1">
      <alignment horizontal="left"/>
    </xf>
    <xf numFmtId="0" fontId="0" fillId="6" borderId="1" xfId="0" applyFont="1" applyFill="1" applyBorder="1" applyAlignment="1">
      <alignment horizontal="left"/>
    </xf>
    <xf numFmtId="0" fontId="5" fillId="5" borderId="1" xfId="0" quotePrefix="1" applyFont="1" applyFill="1" applyBorder="1" applyAlignment="1">
      <alignment horizontal="left"/>
    </xf>
    <xf numFmtId="0" fontId="0" fillId="0" borderId="0" xfId="0"/>
    <xf numFmtId="0" fontId="9" fillId="0" borderId="1" xfId="0" applyFont="1" applyBorder="1" applyAlignment="1">
      <alignment horizontal="center" vertical="center" wrapText="1"/>
    </xf>
    <xf numFmtId="9" fontId="9" fillId="0" borderId="1" xfId="0" applyNumberFormat="1" applyFont="1" applyBorder="1" applyAlignment="1">
      <alignment horizontal="center" vertical="center" wrapText="1"/>
    </xf>
    <xf numFmtId="0" fontId="0" fillId="5" borderId="1" xfId="0" applyFill="1" applyBorder="1" applyAlignment="1">
      <alignment horizontal="center" vertical="center"/>
    </xf>
    <xf numFmtId="0" fontId="4" fillId="0" borderId="1" xfId="0" applyFont="1" applyBorder="1" applyAlignment="1">
      <alignment horizontal="center" vertical="center"/>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13" fillId="0" borderId="1" xfId="0" applyFont="1" applyBorder="1" applyAlignment="1">
      <alignment horizontal="left" vertical="center" wrapText="1" indent="1"/>
    </xf>
    <xf numFmtId="0" fontId="9" fillId="0" borderId="1" xfId="0" applyFont="1" applyBorder="1" applyAlignment="1">
      <alignment horizontal="center" vertical="center"/>
    </xf>
    <xf numFmtId="0" fontId="13" fillId="0" borderId="1" xfId="0" applyFont="1" applyBorder="1" applyAlignment="1">
      <alignment horizontal="left" vertical="center" wrapText="1"/>
    </xf>
    <xf numFmtId="0" fontId="14" fillId="0" borderId="1" xfId="0" applyFont="1" applyBorder="1" applyAlignment="1">
      <alignment horizontal="right" vertical="center" wrapText="1" indent="1"/>
    </xf>
    <xf numFmtId="0" fontId="0" fillId="0" borderId="1" xfId="0" applyFill="1" applyBorder="1" applyAlignment="1">
      <alignment horizontal="left" vertical="top"/>
    </xf>
    <xf numFmtId="0" fontId="12" fillId="0" borderId="1" xfId="0" applyFont="1" applyBorder="1" applyAlignment="1">
      <alignment horizontal="center" vertical="center" wrapText="1"/>
    </xf>
    <xf numFmtId="9" fontId="0" fillId="0" borderId="1" xfId="0" applyNumberFormat="1" applyBorder="1" applyAlignment="1">
      <alignment horizontal="left" vertical="top"/>
    </xf>
    <xf numFmtId="9" fontId="0" fillId="0" borderId="1" xfId="0" applyNumberFormat="1" applyBorder="1" applyAlignment="1">
      <alignment vertical="top"/>
    </xf>
    <xf numFmtId="0" fontId="0" fillId="5" borderId="1" xfId="0" applyFill="1" applyBorder="1" applyAlignment="1">
      <alignment horizontal="left" vertical="top"/>
    </xf>
    <xf numFmtId="0" fontId="10" fillId="7" borderId="8" xfId="0" applyFont="1" applyFill="1" applyBorder="1" applyAlignment="1">
      <alignment horizontal="center" vertical="center"/>
    </xf>
    <xf numFmtId="0" fontId="0" fillId="0" borderId="1" xfId="0" applyBorder="1"/>
    <xf numFmtId="0" fontId="0" fillId="5" borderId="1" xfId="0" applyFill="1" applyBorder="1" applyAlignment="1">
      <alignment horizontal="center"/>
    </xf>
    <xf numFmtId="0" fontId="0" fillId="0" borderId="1" xfId="0" applyBorder="1"/>
    <xf numFmtId="0" fontId="0" fillId="5" borderId="1" xfId="0" applyFill="1" applyBorder="1"/>
    <xf numFmtId="0" fontId="0" fillId="0" borderId="1" xfId="0" applyBorder="1"/>
    <xf numFmtId="0" fontId="0" fillId="5" borderId="1" xfId="0" applyFill="1" applyBorder="1"/>
    <xf numFmtId="0" fontId="0" fillId="7" borderId="8" xfId="0" applyFill="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4" fillId="7" borderId="4" xfId="0" applyFont="1" applyFill="1" applyBorder="1" applyAlignment="1">
      <alignment horizontal="center" vertical="center"/>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0" fillId="0" borderId="1" xfId="0" applyBorder="1"/>
    <xf numFmtId="0" fontId="0" fillId="0" borderId="4" xfId="0" applyBorder="1"/>
    <xf numFmtId="0" fontId="4" fillId="6" borderId="4" xfId="0" applyFont="1" applyFill="1" applyBorder="1"/>
    <xf numFmtId="0" fontId="4" fillId="5" borderId="1" xfId="0" applyFont="1" applyFill="1" applyBorder="1"/>
    <xf numFmtId="0" fontId="4" fillId="0" borderId="1" xfId="0" applyFont="1" applyBorder="1"/>
    <xf numFmtId="0" fontId="0" fillId="0" borderId="1" xfId="0" applyFill="1" applyBorder="1"/>
  </cellXfs>
  <cellStyles count="4">
    <cellStyle name="Accent2" xfId="2" builtinId="3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uy/Downloads/OKA1-KS-Project-Plan-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
      <sheetName val="Budget"/>
      <sheetName val="Risk Mgmt"/>
      <sheetName val="Ref"/>
      <sheetName val="Skill Matrix"/>
      <sheetName val="Sprint "/>
    </sheetNames>
    <sheetDataSet>
      <sheetData sheetId="0"/>
      <sheetData sheetId="1"/>
      <sheetData sheetId="2"/>
      <sheetData sheetId="3">
        <row r="2">
          <cell r="A2" t="str">
            <v>C1 - Customers &amp; Users</v>
          </cell>
          <cell r="B2">
            <v>1</v>
          </cell>
          <cell r="C2">
            <v>0.1</v>
          </cell>
          <cell r="E2" t="str">
            <v>Technology</v>
          </cell>
          <cell r="F2" t="str">
            <v>Avoid Risk</v>
          </cell>
        </row>
        <row r="3">
          <cell r="A3" t="str">
            <v>C2 - Scope &amp; requirement</v>
          </cell>
          <cell r="B3">
            <v>2</v>
          </cell>
          <cell r="C3">
            <v>0.25</v>
          </cell>
          <cell r="E3" t="str">
            <v>People</v>
          </cell>
          <cell r="F3" t="str">
            <v>Minimize Affects</v>
          </cell>
        </row>
        <row r="4">
          <cell r="A4" t="str">
            <v>C3 - Execution</v>
          </cell>
          <cell r="B4">
            <v>3</v>
          </cell>
          <cell r="C4">
            <v>0.5</v>
          </cell>
          <cell r="E4" t="str">
            <v>Organizational</v>
          </cell>
          <cell r="F4" t="str">
            <v>Plan B</v>
          </cell>
        </row>
        <row r="5">
          <cell r="A5" t="str">
            <v>C4 - Environment</v>
          </cell>
          <cell r="B5">
            <v>4</v>
          </cell>
          <cell r="C5">
            <v>0.75</v>
          </cell>
          <cell r="E5" t="str">
            <v>Tool</v>
          </cell>
        </row>
        <row r="6">
          <cell r="B6">
            <v>5</v>
          </cell>
          <cell r="C6">
            <v>1</v>
          </cell>
          <cell r="E6" t="str">
            <v>Requirement</v>
          </cell>
        </row>
        <row r="7">
          <cell r="E7" t="str">
            <v>Estimation</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watch?app=desktop&amp;v=Qqx_wzMmFeA&amp;zarsrc=30&amp;utm_source=zalo&amp;utm_medium=zalo&amp;utm_campaign=zalo&amp;fbclid=IwAR1gYVV27Z0Qbi1xZJxQ4F8PTMyzlxICblHBjdDoCQnA88VfEZlPVhMP76o" TargetMode="External"/><Relationship Id="rId2" Type="http://schemas.openxmlformats.org/officeDocument/2006/relationships/hyperlink" Target="https://www.youtube.com/watch?v=-EPMOaV7h_Q" TargetMode="External"/><Relationship Id="rId1" Type="http://schemas.openxmlformats.org/officeDocument/2006/relationships/hyperlink" Target="https://www.youtube.com/watch?app=desktop&amp;v=Oe421EPjeBE&amp;zarsrc=30&amp;utm_source=zalo&amp;utm_medium=zalo&amp;utm_campaign=zalo&amp;fbclid=IwAR3ykpLRoolDWU_Ip_hJ-yK2TZ9zrSba4TSZl6azOTefNBCefLjsgMB_-3k"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workbookViewId="0">
      <selection activeCell="D10" sqref="D10"/>
    </sheetView>
  </sheetViews>
  <sheetFormatPr defaultRowHeight="14.4" x14ac:dyDescent="0.3"/>
  <cols>
    <col min="1" max="1" width="28" customWidth="1"/>
    <col min="2" max="2" width="15.88671875" customWidth="1"/>
    <col min="3" max="3" width="17.44140625" customWidth="1"/>
    <col min="4" max="4" width="28.77734375" customWidth="1"/>
    <col min="5" max="5" width="16.44140625" customWidth="1"/>
    <col min="6" max="6" width="20" customWidth="1"/>
    <col min="7" max="7" width="19.33203125" customWidth="1"/>
  </cols>
  <sheetData>
    <row r="1" spans="1:7" ht="18" x14ac:dyDescent="0.35">
      <c r="A1" s="4" t="s">
        <v>1</v>
      </c>
      <c r="B1" s="4" t="s">
        <v>0</v>
      </c>
      <c r="C1" s="4" t="s">
        <v>2</v>
      </c>
      <c r="D1" s="4" t="s">
        <v>3</v>
      </c>
      <c r="E1" s="4" t="s">
        <v>4</v>
      </c>
      <c r="F1" s="3" t="s">
        <v>5</v>
      </c>
      <c r="G1" s="3" t="s">
        <v>6</v>
      </c>
    </row>
    <row r="2" spans="1:7" x14ac:dyDescent="0.3">
      <c r="A2" s="1" t="s">
        <v>9</v>
      </c>
      <c r="B2" s="1">
        <v>1</v>
      </c>
      <c r="C2" s="2">
        <v>0.1</v>
      </c>
      <c r="D2" s="1" t="s">
        <v>11</v>
      </c>
      <c r="E2" s="1" t="s">
        <v>16</v>
      </c>
      <c r="F2" s="5" t="s">
        <v>21</v>
      </c>
      <c r="G2" s="5" t="s">
        <v>24</v>
      </c>
    </row>
    <row r="3" spans="1:7" x14ac:dyDescent="0.3">
      <c r="A3" s="1" t="s">
        <v>8</v>
      </c>
      <c r="B3" s="1">
        <v>2</v>
      </c>
      <c r="C3" s="2">
        <v>0.25</v>
      </c>
      <c r="D3" s="1" t="s">
        <v>12</v>
      </c>
      <c r="E3" s="1" t="s">
        <v>17</v>
      </c>
      <c r="F3" s="1" t="s">
        <v>22</v>
      </c>
      <c r="G3" s="1" t="s">
        <v>25</v>
      </c>
    </row>
    <row r="4" spans="1:7" x14ac:dyDescent="0.3">
      <c r="A4" s="1" t="s">
        <v>7</v>
      </c>
      <c r="B4" s="1">
        <v>3</v>
      </c>
      <c r="C4" s="2">
        <v>0.5</v>
      </c>
      <c r="D4" s="1" t="s">
        <v>13</v>
      </c>
      <c r="E4" s="1" t="s">
        <v>18</v>
      </c>
      <c r="F4" s="1" t="s">
        <v>23</v>
      </c>
      <c r="G4" s="1" t="s">
        <v>26</v>
      </c>
    </row>
    <row r="5" spans="1:7" x14ac:dyDescent="0.3">
      <c r="A5" s="1" t="s">
        <v>10</v>
      </c>
      <c r="B5" s="1">
        <v>4</v>
      </c>
      <c r="C5" s="2">
        <v>0.75</v>
      </c>
      <c r="D5" s="1" t="s">
        <v>14</v>
      </c>
      <c r="E5" s="1" t="s">
        <v>19</v>
      </c>
      <c r="F5" s="1"/>
      <c r="G5" s="1" t="s">
        <v>27</v>
      </c>
    </row>
    <row r="6" spans="1:7" x14ac:dyDescent="0.3">
      <c r="A6" s="1"/>
      <c r="B6" s="1">
        <v>5</v>
      </c>
      <c r="C6" s="2">
        <v>1</v>
      </c>
      <c r="D6" s="1" t="s">
        <v>15</v>
      </c>
      <c r="E6" s="1" t="s">
        <v>20</v>
      </c>
      <c r="F6" s="1"/>
      <c r="G6" s="1" t="s">
        <v>28</v>
      </c>
    </row>
    <row r="7" spans="1:7" x14ac:dyDescent="0.3">
      <c r="A7" s="1"/>
      <c r="B7" s="1"/>
      <c r="C7" s="1"/>
      <c r="D7" s="1"/>
      <c r="E7" s="1" t="s">
        <v>38</v>
      </c>
      <c r="F7" s="1"/>
      <c r="G7" s="1" t="s">
        <v>29</v>
      </c>
    </row>
    <row r="8" spans="1:7" x14ac:dyDescent="0.3">
      <c r="A8" s="1"/>
      <c r="B8" s="1"/>
      <c r="C8" s="1"/>
      <c r="D8" s="1"/>
      <c r="E8" s="1"/>
      <c r="F8" s="1"/>
      <c r="G8" s="1" t="s">
        <v>30</v>
      </c>
    </row>
    <row r="9" spans="1:7" x14ac:dyDescent="0.3">
      <c r="A9" s="1"/>
      <c r="B9" s="1"/>
      <c r="C9" s="1"/>
      <c r="D9" s="1"/>
      <c r="E9" s="1"/>
      <c r="F9" s="1"/>
      <c r="G9" s="1" t="s">
        <v>31</v>
      </c>
    </row>
    <row r="10" spans="1:7" x14ac:dyDescent="0.3">
      <c r="A10" s="1"/>
      <c r="B10" s="1"/>
      <c r="C10" s="1"/>
      <c r="D10" s="1"/>
      <c r="E10" s="1"/>
      <c r="F10" s="1"/>
      <c r="G10" s="1" t="s">
        <v>32</v>
      </c>
    </row>
    <row r="11" spans="1:7" x14ac:dyDescent="0.3">
      <c r="A11" s="1"/>
      <c r="B11" s="1"/>
      <c r="C11" s="1"/>
      <c r="D11" s="1"/>
      <c r="E11" s="1"/>
      <c r="F11" s="1"/>
      <c r="G11" s="1" t="s">
        <v>33</v>
      </c>
    </row>
    <row r="12" spans="1:7" x14ac:dyDescent="0.3">
      <c r="A12" s="1"/>
      <c r="B12" s="1"/>
      <c r="C12" s="1"/>
      <c r="D12" s="1"/>
      <c r="E12" s="1"/>
      <c r="F12" s="1"/>
      <c r="G12" s="1" t="s">
        <v>34</v>
      </c>
    </row>
    <row r="13" spans="1:7" x14ac:dyDescent="0.3">
      <c r="A13" s="1"/>
      <c r="B13" s="1"/>
      <c r="C13" s="1"/>
      <c r="D13" s="1"/>
      <c r="E13" s="1"/>
      <c r="F13" s="1"/>
      <c r="G13" s="1" t="s">
        <v>35</v>
      </c>
    </row>
    <row r="14" spans="1:7" x14ac:dyDescent="0.3">
      <c r="A14" s="1"/>
      <c r="B14" s="1"/>
      <c r="C14" s="1"/>
      <c r="D14" s="1"/>
      <c r="E14" s="1"/>
      <c r="F14" s="1"/>
      <c r="G14" s="1" t="s">
        <v>36</v>
      </c>
    </row>
    <row r="15" spans="1:7" x14ac:dyDescent="0.3">
      <c r="A15" s="1"/>
      <c r="B15" s="1"/>
      <c r="C15" s="1"/>
      <c r="D15" s="1"/>
      <c r="E15" s="1"/>
      <c r="F15" s="1"/>
      <c r="G15" s="1" t="s">
        <v>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3"/>
  <sheetViews>
    <sheetView topLeftCell="A75" workbookViewId="0">
      <selection activeCell="D84" sqref="D84"/>
    </sheetView>
  </sheetViews>
  <sheetFormatPr defaultRowHeight="14.4" x14ac:dyDescent="0.3"/>
  <cols>
    <col min="1" max="1" width="23.21875" customWidth="1"/>
    <col min="2" max="2" width="48.77734375" bestFit="1" customWidth="1"/>
    <col min="3" max="3" width="20.77734375" customWidth="1"/>
    <col min="5" max="5" width="13" customWidth="1"/>
    <col min="6" max="6" width="10.88671875" customWidth="1"/>
    <col min="7" max="7" width="13.77734375" customWidth="1"/>
    <col min="8" max="8" width="36.44140625" customWidth="1"/>
  </cols>
  <sheetData>
    <row r="1" spans="1:8" x14ac:dyDescent="0.3">
      <c r="A1" s="6" t="s">
        <v>39</v>
      </c>
      <c r="B1" s="6" t="s">
        <v>40</v>
      </c>
      <c r="C1" s="6" t="s">
        <v>41</v>
      </c>
      <c r="D1" s="6" t="s">
        <v>42</v>
      </c>
      <c r="E1" s="6" t="s">
        <v>43</v>
      </c>
      <c r="F1" s="6" t="s">
        <v>44</v>
      </c>
      <c r="G1" s="6" t="s">
        <v>45</v>
      </c>
      <c r="H1" s="6" t="s">
        <v>46</v>
      </c>
    </row>
    <row r="2" spans="1:8" x14ac:dyDescent="0.3">
      <c r="A2" s="7" t="s">
        <v>11</v>
      </c>
      <c r="B2" s="8" t="s">
        <v>47</v>
      </c>
      <c r="C2" s="8" t="s">
        <v>24</v>
      </c>
      <c r="D2" s="8">
        <v>1</v>
      </c>
      <c r="E2" s="9">
        <v>0.79166666666666663</v>
      </c>
      <c r="F2" s="9">
        <v>0.83333333333333337</v>
      </c>
      <c r="G2" s="8">
        <v>100</v>
      </c>
      <c r="H2" s="8" t="s">
        <v>55</v>
      </c>
    </row>
    <row r="3" spans="1:8" x14ac:dyDescent="0.3">
      <c r="A3" s="7" t="s">
        <v>11</v>
      </c>
      <c r="B3" s="8" t="s">
        <v>48</v>
      </c>
      <c r="C3" s="8" t="s">
        <v>24</v>
      </c>
      <c r="D3" s="8">
        <v>1</v>
      </c>
      <c r="E3" s="9">
        <v>0.79166666666666663</v>
      </c>
      <c r="F3" s="9">
        <v>0.83333333333333337</v>
      </c>
      <c r="G3" s="8">
        <v>100</v>
      </c>
      <c r="H3" s="8" t="s">
        <v>55</v>
      </c>
    </row>
    <row r="4" spans="1:8" x14ac:dyDescent="0.3">
      <c r="A4" s="7" t="s">
        <v>11</v>
      </c>
      <c r="B4" s="8" t="s">
        <v>49</v>
      </c>
      <c r="C4" s="8" t="s">
        <v>27</v>
      </c>
      <c r="D4" s="8">
        <v>3</v>
      </c>
      <c r="E4" s="9">
        <v>0.79166666666666663</v>
      </c>
      <c r="F4" s="8" t="s">
        <v>115</v>
      </c>
      <c r="G4" s="8">
        <v>100</v>
      </c>
      <c r="H4" s="8"/>
    </row>
    <row r="5" spans="1:8" x14ac:dyDescent="0.3">
      <c r="A5" s="7" t="s">
        <v>11</v>
      </c>
      <c r="B5" s="8" t="s">
        <v>50</v>
      </c>
      <c r="C5" s="8" t="s">
        <v>27</v>
      </c>
      <c r="D5" s="8">
        <v>3</v>
      </c>
      <c r="E5" s="9">
        <v>0.79166666666666663</v>
      </c>
      <c r="F5" s="8" t="s">
        <v>114</v>
      </c>
      <c r="G5" s="8">
        <v>100</v>
      </c>
      <c r="H5" s="8"/>
    </row>
    <row r="6" spans="1:8" x14ac:dyDescent="0.3">
      <c r="A6" s="7" t="s">
        <v>11</v>
      </c>
      <c r="B6" s="8" t="s">
        <v>51</v>
      </c>
      <c r="C6" s="8" t="s">
        <v>27</v>
      </c>
      <c r="D6" s="8">
        <v>3</v>
      </c>
      <c r="E6" s="9">
        <v>0.79166666666666663</v>
      </c>
      <c r="F6" s="8" t="s">
        <v>114</v>
      </c>
      <c r="G6" s="8">
        <v>100</v>
      </c>
      <c r="H6" s="8"/>
    </row>
    <row r="7" spans="1:8" x14ac:dyDescent="0.3">
      <c r="A7" s="7" t="s">
        <v>11</v>
      </c>
      <c r="B7" s="8" t="s">
        <v>52</v>
      </c>
      <c r="C7" s="8" t="s">
        <v>24</v>
      </c>
      <c r="D7" s="8">
        <v>3</v>
      </c>
      <c r="E7" s="9">
        <v>0.79166666666666663</v>
      </c>
      <c r="F7" s="8" t="s">
        <v>114</v>
      </c>
      <c r="G7" s="8">
        <v>100</v>
      </c>
      <c r="H7" s="8"/>
    </row>
    <row r="8" spans="1:8" x14ac:dyDescent="0.3">
      <c r="A8" s="7" t="s">
        <v>12</v>
      </c>
      <c r="B8" s="8" t="s">
        <v>53</v>
      </c>
      <c r="C8" s="8" t="s">
        <v>24</v>
      </c>
      <c r="D8" s="8">
        <v>0.5</v>
      </c>
      <c r="E8" s="9">
        <v>0.79166666666666663</v>
      </c>
      <c r="F8" s="8" t="s">
        <v>114</v>
      </c>
      <c r="G8" s="8">
        <v>100</v>
      </c>
      <c r="H8" s="8" t="s">
        <v>63</v>
      </c>
    </row>
    <row r="9" spans="1:8" x14ac:dyDescent="0.3">
      <c r="A9" s="7" t="s">
        <v>12</v>
      </c>
      <c r="B9" s="8" t="s">
        <v>54</v>
      </c>
      <c r="C9" s="8" t="s">
        <v>27</v>
      </c>
      <c r="D9" s="8">
        <v>0.5</v>
      </c>
      <c r="E9" s="9">
        <v>0.79166666666666663</v>
      </c>
      <c r="F9" s="8" t="s">
        <v>114</v>
      </c>
      <c r="G9" s="8">
        <v>100</v>
      </c>
      <c r="H9" s="8"/>
    </row>
    <row r="10" spans="1:8" x14ac:dyDescent="0.3">
      <c r="A10" s="7" t="s">
        <v>12</v>
      </c>
      <c r="B10" s="8" t="s">
        <v>56</v>
      </c>
      <c r="C10" s="8" t="s">
        <v>24</v>
      </c>
      <c r="D10" s="8">
        <v>0.5</v>
      </c>
      <c r="E10" s="9">
        <v>0.79166666666666663</v>
      </c>
      <c r="F10" s="8" t="s">
        <v>114</v>
      </c>
      <c r="G10" s="8">
        <v>100</v>
      </c>
      <c r="H10" s="8" t="s">
        <v>64</v>
      </c>
    </row>
    <row r="11" spans="1:8" x14ac:dyDescent="0.3">
      <c r="A11" s="8"/>
      <c r="B11" s="8" t="s">
        <v>57</v>
      </c>
      <c r="C11" s="8" t="s">
        <v>58</v>
      </c>
      <c r="D11" s="8">
        <v>0.5</v>
      </c>
      <c r="E11" s="9">
        <v>0.79166666666666663</v>
      </c>
      <c r="F11" s="8" t="s">
        <v>114</v>
      </c>
      <c r="G11" s="8">
        <v>100</v>
      </c>
      <c r="H11" s="8" t="s">
        <v>65</v>
      </c>
    </row>
    <row r="12" spans="1:8" x14ac:dyDescent="0.3">
      <c r="A12" s="8"/>
      <c r="B12" s="8" t="s">
        <v>59</v>
      </c>
      <c r="C12" s="8" t="s">
        <v>25</v>
      </c>
      <c r="D12" s="8">
        <v>0.5</v>
      </c>
      <c r="E12" s="9">
        <v>0.79166666666666663</v>
      </c>
      <c r="F12" s="8" t="s">
        <v>114</v>
      </c>
      <c r="G12" s="8">
        <v>100</v>
      </c>
      <c r="H12" s="8" t="s">
        <v>66</v>
      </c>
    </row>
    <row r="13" spans="1:8" x14ac:dyDescent="0.3">
      <c r="A13" s="8"/>
      <c r="B13" s="8" t="s">
        <v>119</v>
      </c>
      <c r="C13" s="8" t="s">
        <v>24</v>
      </c>
      <c r="D13" s="8">
        <v>0.5</v>
      </c>
      <c r="E13" s="9">
        <v>0.79166666666666663</v>
      </c>
      <c r="F13" s="8" t="s">
        <v>114</v>
      </c>
      <c r="G13" s="8">
        <v>100</v>
      </c>
      <c r="H13" s="8" t="s">
        <v>120</v>
      </c>
    </row>
    <row r="14" spans="1:8" x14ac:dyDescent="0.3">
      <c r="A14" s="8"/>
      <c r="B14" s="8" t="s">
        <v>60</v>
      </c>
      <c r="C14" s="8" t="s">
        <v>24</v>
      </c>
      <c r="D14" s="8">
        <v>0.5</v>
      </c>
      <c r="E14" s="9">
        <v>0.79166666666666663</v>
      </c>
      <c r="F14" s="8" t="s">
        <v>114</v>
      </c>
      <c r="G14" s="8">
        <v>100</v>
      </c>
      <c r="H14" s="8" t="s">
        <v>63</v>
      </c>
    </row>
    <row r="15" spans="1:8" x14ac:dyDescent="0.3">
      <c r="A15" s="7" t="s">
        <v>13</v>
      </c>
      <c r="B15" s="8" t="s">
        <v>152</v>
      </c>
      <c r="C15" s="8" t="s">
        <v>127</v>
      </c>
      <c r="D15" s="8">
        <v>8</v>
      </c>
      <c r="E15" s="8"/>
      <c r="F15" s="8"/>
      <c r="G15" s="8">
        <v>40</v>
      </c>
      <c r="H15" s="18" t="s">
        <v>153</v>
      </c>
    </row>
    <row r="16" spans="1:8" x14ac:dyDescent="0.3">
      <c r="A16" s="7" t="s">
        <v>13</v>
      </c>
      <c r="B16" s="8" t="s">
        <v>61</v>
      </c>
      <c r="C16" s="8" t="s">
        <v>127</v>
      </c>
      <c r="D16" s="8">
        <v>8</v>
      </c>
      <c r="E16" s="9">
        <v>0.79166666666666663</v>
      </c>
      <c r="F16" s="9">
        <v>0.875</v>
      </c>
      <c r="G16" s="8">
        <v>50</v>
      </c>
      <c r="H16" s="18" t="s">
        <v>122</v>
      </c>
    </row>
    <row r="17" spans="1:8" x14ac:dyDescent="0.3">
      <c r="A17" s="7" t="s">
        <v>13</v>
      </c>
      <c r="B17" s="8" t="s">
        <v>62</v>
      </c>
      <c r="C17" s="8" t="s">
        <v>127</v>
      </c>
      <c r="D17" s="8">
        <v>10</v>
      </c>
      <c r="E17" s="9">
        <v>0.79166666666666663</v>
      </c>
      <c r="F17" s="9">
        <v>0.875</v>
      </c>
      <c r="G17" s="8">
        <v>50</v>
      </c>
      <c r="H17" s="18" t="s">
        <v>121</v>
      </c>
    </row>
    <row r="18" spans="1:8" x14ac:dyDescent="0.3">
      <c r="A18" s="7" t="s">
        <v>13</v>
      </c>
      <c r="B18" s="8" t="s">
        <v>118</v>
      </c>
      <c r="C18" s="8" t="s">
        <v>127</v>
      </c>
      <c r="D18" s="8">
        <v>2</v>
      </c>
      <c r="E18" s="9">
        <v>0.79166666666666663</v>
      </c>
      <c r="F18" s="9">
        <v>0.875</v>
      </c>
      <c r="G18" s="8">
        <v>40</v>
      </c>
      <c r="H18" s="18" t="s">
        <v>123</v>
      </c>
    </row>
    <row r="19" spans="1:8" x14ac:dyDescent="0.3">
      <c r="A19" s="7" t="s">
        <v>13</v>
      </c>
      <c r="B19" s="8" t="s">
        <v>150</v>
      </c>
      <c r="C19" s="8" t="s">
        <v>27</v>
      </c>
      <c r="D19" s="8">
        <v>1</v>
      </c>
      <c r="E19" s="8"/>
      <c r="F19" s="8"/>
      <c r="G19" s="8">
        <v>80</v>
      </c>
      <c r="H19" s="8" t="s">
        <v>151</v>
      </c>
    </row>
    <row r="20" spans="1:8" x14ac:dyDescent="0.3">
      <c r="A20" s="7" t="s">
        <v>14</v>
      </c>
      <c r="B20" s="7" t="s">
        <v>67</v>
      </c>
      <c r="C20" s="8" t="s">
        <v>24</v>
      </c>
      <c r="D20" s="8"/>
      <c r="E20" s="8" t="s">
        <v>110</v>
      </c>
      <c r="F20" s="8" t="s">
        <v>111</v>
      </c>
      <c r="G20" s="8"/>
      <c r="H20" s="8"/>
    </row>
    <row r="21" spans="1:8" x14ac:dyDescent="0.3">
      <c r="A21" s="8"/>
      <c r="B21" s="8" t="s">
        <v>68</v>
      </c>
      <c r="C21" s="8" t="s">
        <v>69</v>
      </c>
      <c r="D21" s="8">
        <v>1.5</v>
      </c>
      <c r="E21" s="8"/>
      <c r="F21" s="8"/>
      <c r="G21" s="8"/>
      <c r="H21" s="8"/>
    </row>
    <row r="22" spans="1:8" x14ac:dyDescent="0.3">
      <c r="A22" s="8"/>
      <c r="B22" s="8" t="s">
        <v>70</v>
      </c>
      <c r="C22" s="8" t="s">
        <v>71</v>
      </c>
      <c r="D22" s="8">
        <v>1.5</v>
      </c>
      <c r="E22" s="8"/>
      <c r="F22" s="8"/>
      <c r="G22" s="8"/>
      <c r="H22" s="8"/>
    </row>
    <row r="23" spans="1:8" x14ac:dyDescent="0.3">
      <c r="A23" s="8"/>
      <c r="B23" s="8" t="s">
        <v>72</v>
      </c>
      <c r="C23" s="8" t="s">
        <v>24</v>
      </c>
      <c r="D23" s="8">
        <v>0.5</v>
      </c>
      <c r="E23" s="8"/>
      <c r="F23" s="8"/>
      <c r="G23" s="8"/>
      <c r="H23" s="8"/>
    </row>
    <row r="24" spans="1:8" x14ac:dyDescent="0.3">
      <c r="A24" s="8"/>
      <c r="B24" s="20" t="s">
        <v>84</v>
      </c>
      <c r="C24" s="8"/>
      <c r="D24" s="8"/>
      <c r="E24" s="16">
        <v>44200</v>
      </c>
      <c r="F24" s="8" t="s">
        <v>112</v>
      </c>
      <c r="G24" s="8"/>
      <c r="H24" s="8"/>
    </row>
    <row r="25" spans="1:8" x14ac:dyDescent="0.3">
      <c r="A25" s="8"/>
      <c r="B25" s="7" t="s">
        <v>85</v>
      </c>
      <c r="C25" s="8" t="s">
        <v>127</v>
      </c>
      <c r="D25" s="8">
        <v>3</v>
      </c>
      <c r="E25" s="8"/>
      <c r="F25" s="8"/>
      <c r="G25" s="8"/>
      <c r="H25" s="8"/>
    </row>
    <row r="26" spans="1:8" x14ac:dyDescent="0.3">
      <c r="A26" s="8"/>
      <c r="B26" s="10" t="s">
        <v>89</v>
      </c>
      <c r="C26" s="8"/>
      <c r="D26" s="8"/>
      <c r="E26" s="8"/>
      <c r="F26" s="8"/>
      <c r="G26" s="8"/>
      <c r="H26" s="8"/>
    </row>
    <row r="27" spans="1:8" x14ac:dyDescent="0.3">
      <c r="A27" s="8"/>
      <c r="B27" s="8" t="s">
        <v>124</v>
      </c>
      <c r="C27" s="8" t="s">
        <v>29</v>
      </c>
      <c r="D27" s="8" t="s">
        <v>126</v>
      </c>
      <c r="E27" s="9">
        <v>0.79166666666666663</v>
      </c>
      <c r="F27" s="8"/>
      <c r="G27" s="8"/>
      <c r="H27" s="8"/>
    </row>
    <row r="28" spans="1:8" x14ac:dyDescent="0.3">
      <c r="A28" s="8"/>
      <c r="B28" s="8" t="s">
        <v>125</v>
      </c>
      <c r="C28" s="8" t="s">
        <v>29</v>
      </c>
      <c r="D28" s="8" t="s">
        <v>126</v>
      </c>
      <c r="E28" s="9">
        <v>0.79166666666666663</v>
      </c>
      <c r="F28" s="8"/>
      <c r="G28" s="8"/>
      <c r="H28" s="8"/>
    </row>
    <row r="29" spans="1:8" x14ac:dyDescent="0.3">
      <c r="A29" s="8"/>
      <c r="B29" s="19" t="s">
        <v>130</v>
      </c>
      <c r="C29" s="8" t="s">
        <v>131</v>
      </c>
      <c r="D29" s="8" t="s">
        <v>126</v>
      </c>
      <c r="E29" s="9">
        <v>0.79166666666666663</v>
      </c>
      <c r="F29" s="8"/>
      <c r="G29" s="8"/>
      <c r="H29" s="8"/>
    </row>
    <row r="30" spans="1:8" x14ac:dyDescent="0.3">
      <c r="A30" s="8"/>
      <c r="B30" s="10" t="s">
        <v>91</v>
      </c>
      <c r="C30" s="8"/>
      <c r="D30" s="8"/>
      <c r="E30" s="8"/>
      <c r="F30" s="8"/>
      <c r="G30" s="8"/>
      <c r="H30" s="8"/>
    </row>
    <row r="31" spans="1:8" x14ac:dyDescent="0.3">
      <c r="A31" s="8"/>
      <c r="B31" s="8" t="s">
        <v>124</v>
      </c>
      <c r="C31" s="8" t="s">
        <v>29</v>
      </c>
      <c r="D31" s="8" t="s">
        <v>126</v>
      </c>
      <c r="E31" s="9">
        <v>0.79166666666666663</v>
      </c>
      <c r="F31" s="8"/>
      <c r="G31" s="8"/>
      <c r="H31" s="8"/>
    </row>
    <row r="32" spans="1:8" x14ac:dyDescent="0.3">
      <c r="A32" s="8"/>
      <c r="B32" s="8" t="s">
        <v>125</v>
      </c>
      <c r="C32" s="8" t="s">
        <v>29</v>
      </c>
      <c r="D32" s="8" t="s">
        <v>126</v>
      </c>
      <c r="E32" s="9">
        <v>0.79166666666666663</v>
      </c>
      <c r="F32" s="8"/>
      <c r="G32" s="8"/>
      <c r="H32" s="8"/>
    </row>
    <row r="33" spans="1:8" x14ac:dyDescent="0.3">
      <c r="A33" s="8"/>
      <c r="B33" s="8" t="s">
        <v>128</v>
      </c>
      <c r="C33" s="8" t="s">
        <v>32</v>
      </c>
      <c r="D33" s="8">
        <v>2</v>
      </c>
      <c r="E33" s="9">
        <v>0.83333333333333304</v>
      </c>
      <c r="F33" s="8"/>
      <c r="G33" s="8"/>
      <c r="H33" s="8"/>
    </row>
    <row r="34" spans="1:8" x14ac:dyDescent="0.3">
      <c r="A34" s="8"/>
      <c r="B34" s="8" t="s">
        <v>129</v>
      </c>
      <c r="C34" s="8" t="s">
        <v>28</v>
      </c>
      <c r="D34" s="8">
        <v>8</v>
      </c>
      <c r="E34" s="9">
        <v>0.79166666666666663</v>
      </c>
      <c r="F34" s="9">
        <v>0.875</v>
      </c>
      <c r="G34" s="8"/>
      <c r="H34" s="8"/>
    </row>
    <row r="35" spans="1:8" x14ac:dyDescent="0.3">
      <c r="A35" s="8"/>
      <c r="B35" s="8"/>
      <c r="C35" s="8"/>
      <c r="D35" s="8"/>
      <c r="E35" s="9"/>
      <c r="F35" s="9"/>
      <c r="G35" s="8"/>
      <c r="H35" s="8"/>
    </row>
    <row r="36" spans="1:8" x14ac:dyDescent="0.3">
      <c r="A36" s="8"/>
      <c r="B36" s="8"/>
      <c r="C36" s="8"/>
      <c r="D36" s="8"/>
      <c r="E36" s="9"/>
      <c r="F36" s="9"/>
      <c r="G36" s="8"/>
      <c r="H36" s="8"/>
    </row>
    <row r="37" spans="1:8" x14ac:dyDescent="0.3">
      <c r="A37" s="8"/>
      <c r="B37" s="21" t="s">
        <v>92</v>
      </c>
      <c r="C37" s="8" t="s">
        <v>127</v>
      </c>
      <c r="D37" s="8">
        <v>3</v>
      </c>
      <c r="E37" s="9">
        <v>0.5</v>
      </c>
      <c r="F37" s="9">
        <v>0.83333333333333337</v>
      </c>
      <c r="G37" s="8"/>
      <c r="H37" s="8"/>
    </row>
    <row r="38" spans="1:8" x14ac:dyDescent="0.3">
      <c r="A38" s="8"/>
      <c r="B38" s="21" t="s">
        <v>116</v>
      </c>
      <c r="C38" s="8" t="s">
        <v>127</v>
      </c>
      <c r="D38" s="8">
        <v>4</v>
      </c>
      <c r="E38" s="9">
        <v>0.5</v>
      </c>
      <c r="F38" s="9">
        <v>0.83333333333333337</v>
      </c>
      <c r="G38" s="8"/>
      <c r="H38" s="22"/>
    </row>
    <row r="39" spans="1:8" x14ac:dyDescent="0.3">
      <c r="A39" s="8"/>
      <c r="B39" s="21" t="s">
        <v>117</v>
      </c>
      <c r="C39" s="8" t="s">
        <v>127</v>
      </c>
      <c r="D39" s="8">
        <v>2</v>
      </c>
      <c r="E39" s="9">
        <v>0.79166666666666663</v>
      </c>
      <c r="F39" s="9">
        <v>0.875</v>
      </c>
      <c r="G39" s="8"/>
      <c r="H39" s="8"/>
    </row>
    <row r="40" spans="1:8" x14ac:dyDescent="0.3">
      <c r="A40" s="8"/>
      <c r="B40" s="8" t="s">
        <v>124</v>
      </c>
      <c r="C40" s="8" t="s">
        <v>71</v>
      </c>
      <c r="D40" s="8">
        <v>2</v>
      </c>
      <c r="E40" s="9">
        <v>0.79166666666666663</v>
      </c>
      <c r="F40" s="9">
        <v>0.89583333333333337</v>
      </c>
      <c r="G40" s="8"/>
      <c r="H40" s="8"/>
    </row>
    <row r="41" spans="1:8" x14ac:dyDescent="0.3">
      <c r="A41" s="8"/>
      <c r="B41" s="8" t="s">
        <v>125</v>
      </c>
      <c r="C41" s="8" t="s">
        <v>69</v>
      </c>
      <c r="D41" s="8">
        <v>2</v>
      </c>
      <c r="E41" s="9">
        <v>0.79166666666666663</v>
      </c>
      <c r="F41" s="9">
        <v>0.89583333333333337</v>
      </c>
      <c r="G41" s="8"/>
      <c r="H41" s="8"/>
    </row>
    <row r="42" spans="1:8" x14ac:dyDescent="0.3">
      <c r="A42" s="8"/>
      <c r="B42" s="8"/>
      <c r="C42" s="8"/>
      <c r="D42" s="8"/>
      <c r="E42" s="9"/>
      <c r="F42" s="9"/>
      <c r="G42" s="8"/>
      <c r="H42" s="8"/>
    </row>
    <row r="43" spans="1:8" x14ac:dyDescent="0.3">
      <c r="A43" s="8"/>
      <c r="B43" s="8"/>
      <c r="C43" s="8"/>
      <c r="D43" s="8"/>
      <c r="E43" s="9"/>
      <c r="F43" s="9"/>
      <c r="G43" s="8"/>
      <c r="H43" s="8"/>
    </row>
    <row r="44" spans="1:8" x14ac:dyDescent="0.3">
      <c r="A44" s="8"/>
      <c r="B44" s="7" t="s">
        <v>93</v>
      </c>
      <c r="C44" s="8" t="s">
        <v>127</v>
      </c>
      <c r="D44" s="8">
        <v>2</v>
      </c>
      <c r="E44" s="8"/>
      <c r="F44" s="8"/>
      <c r="G44" s="8"/>
      <c r="H44" s="8"/>
    </row>
    <row r="45" spans="1:8" x14ac:dyDescent="0.3">
      <c r="A45" s="8"/>
      <c r="B45" s="7" t="s">
        <v>94</v>
      </c>
      <c r="C45" s="8" t="s">
        <v>127</v>
      </c>
      <c r="D45" s="8">
        <v>2</v>
      </c>
      <c r="E45" s="16">
        <v>44412</v>
      </c>
      <c r="F45" s="8" t="s">
        <v>113</v>
      </c>
      <c r="G45" s="8"/>
      <c r="H45" s="8"/>
    </row>
    <row r="46" spans="1:8" x14ac:dyDescent="0.3">
      <c r="A46" s="8"/>
      <c r="B46" s="20" t="s">
        <v>95</v>
      </c>
      <c r="C46" s="8"/>
      <c r="D46" s="8"/>
      <c r="E46" s="8" t="s">
        <v>113</v>
      </c>
      <c r="F46" s="16">
        <v>44413</v>
      </c>
      <c r="G46" s="8"/>
      <c r="H46" s="8"/>
    </row>
    <row r="47" spans="1:8" x14ac:dyDescent="0.3">
      <c r="A47" s="8"/>
      <c r="B47" s="21" t="s">
        <v>85</v>
      </c>
      <c r="C47" s="8" t="s">
        <v>127</v>
      </c>
      <c r="D47" s="8">
        <v>4</v>
      </c>
      <c r="E47" s="8"/>
      <c r="F47" s="16"/>
      <c r="G47" s="8"/>
      <c r="H47" s="8"/>
    </row>
    <row r="48" spans="1:8" x14ac:dyDescent="0.3">
      <c r="A48" s="8"/>
      <c r="B48" s="21" t="s">
        <v>92</v>
      </c>
      <c r="C48" s="8" t="s">
        <v>127</v>
      </c>
      <c r="D48" s="8">
        <v>3</v>
      </c>
      <c r="E48" s="8"/>
      <c r="F48" s="8"/>
      <c r="G48" s="8"/>
      <c r="H48" s="8"/>
    </row>
    <row r="49" spans="1:8" x14ac:dyDescent="0.3">
      <c r="A49" s="8"/>
      <c r="B49" s="10" t="s">
        <v>87</v>
      </c>
      <c r="C49" s="8" t="s">
        <v>127</v>
      </c>
      <c r="D49" s="8"/>
      <c r="E49" s="8"/>
      <c r="F49" s="8"/>
      <c r="G49" s="8"/>
      <c r="H49" s="8"/>
    </row>
    <row r="50" spans="1:8" x14ac:dyDescent="0.3">
      <c r="A50" s="8"/>
      <c r="B50" s="8" t="s">
        <v>130</v>
      </c>
      <c r="C50" s="8" t="s">
        <v>28</v>
      </c>
      <c r="D50" s="8">
        <v>4</v>
      </c>
      <c r="E50" s="8"/>
      <c r="F50" s="8"/>
      <c r="G50" s="8"/>
      <c r="H50" s="8"/>
    </row>
    <row r="51" spans="1:8" x14ac:dyDescent="0.3">
      <c r="A51" s="8"/>
      <c r="B51" s="8" t="s">
        <v>132</v>
      </c>
      <c r="C51" s="8" t="s">
        <v>27</v>
      </c>
      <c r="D51" s="8">
        <v>4</v>
      </c>
      <c r="E51" s="8"/>
      <c r="F51" s="8"/>
      <c r="G51" s="8"/>
      <c r="H51" s="8"/>
    </row>
    <row r="52" spans="1:8" x14ac:dyDescent="0.3">
      <c r="A52" s="8"/>
      <c r="B52" s="8" t="s">
        <v>133</v>
      </c>
      <c r="C52" s="8" t="s">
        <v>26</v>
      </c>
      <c r="D52" s="8">
        <v>4</v>
      </c>
      <c r="E52" s="8"/>
      <c r="F52" s="8"/>
      <c r="G52" s="8"/>
      <c r="H52" s="8"/>
    </row>
    <row r="53" spans="1:8" x14ac:dyDescent="0.3">
      <c r="A53" s="8"/>
      <c r="B53" s="8" t="s">
        <v>134</v>
      </c>
      <c r="C53" s="8" t="s">
        <v>25</v>
      </c>
      <c r="D53" s="8">
        <v>4</v>
      </c>
      <c r="E53" s="8"/>
      <c r="F53" s="8"/>
      <c r="G53" s="8"/>
      <c r="H53" s="8"/>
    </row>
    <row r="54" spans="1:8" x14ac:dyDescent="0.3">
      <c r="A54" s="8"/>
      <c r="B54" s="8"/>
      <c r="C54" s="8"/>
      <c r="D54" s="8"/>
      <c r="E54" s="8"/>
      <c r="F54" s="8"/>
      <c r="G54" s="8"/>
      <c r="H54" s="8"/>
    </row>
    <row r="55" spans="1:8" x14ac:dyDescent="0.3">
      <c r="A55" s="8"/>
      <c r="B55" s="8"/>
      <c r="C55" s="8"/>
      <c r="D55" s="8"/>
      <c r="E55" s="8"/>
      <c r="F55" s="8"/>
      <c r="G55" s="8"/>
      <c r="H55" s="8"/>
    </row>
    <row r="56" spans="1:8" x14ac:dyDescent="0.3">
      <c r="A56" s="8"/>
      <c r="B56" s="10" t="s">
        <v>91</v>
      </c>
      <c r="C56" s="8" t="s">
        <v>127</v>
      </c>
      <c r="D56" s="8"/>
      <c r="E56" s="8"/>
      <c r="F56" s="8"/>
      <c r="G56" s="8"/>
      <c r="H56" s="8"/>
    </row>
    <row r="57" spans="1:8" x14ac:dyDescent="0.3">
      <c r="A57" s="8"/>
      <c r="B57" s="8" t="s">
        <v>135</v>
      </c>
      <c r="C57" s="8" t="s">
        <v>28</v>
      </c>
      <c r="D57" s="8">
        <v>3</v>
      </c>
      <c r="E57" s="8"/>
      <c r="F57" s="8"/>
      <c r="G57" s="8"/>
      <c r="H57" s="8"/>
    </row>
    <row r="58" spans="1:8" x14ac:dyDescent="0.3">
      <c r="A58" s="8"/>
      <c r="B58" s="8" t="s">
        <v>136</v>
      </c>
      <c r="C58" s="8" t="s">
        <v>27</v>
      </c>
      <c r="D58" s="8">
        <v>3</v>
      </c>
      <c r="E58" s="8"/>
      <c r="F58" s="8"/>
      <c r="G58" s="8"/>
      <c r="H58" s="8"/>
    </row>
    <row r="59" spans="1:8" x14ac:dyDescent="0.3">
      <c r="A59" s="8"/>
      <c r="B59" s="8" t="s">
        <v>137</v>
      </c>
      <c r="C59" s="8" t="s">
        <v>26</v>
      </c>
      <c r="D59" s="8">
        <v>5</v>
      </c>
      <c r="E59" s="8"/>
      <c r="F59" s="8"/>
      <c r="G59" s="8"/>
      <c r="H59" s="8"/>
    </row>
    <row r="60" spans="1:8" x14ac:dyDescent="0.3">
      <c r="A60" s="8"/>
      <c r="B60" s="8" t="s">
        <v>138</v>
      </c>
      <c r="C60" s="8" t="s">
        <v>25</v>
      </c>
      <c r="D60" s="8">
        <v>6</v>
      </c>
      <c r="E60" s="8"/>
      <c r="F60" s="8"/>
      <c r="G60" s="8"/>
      <c r="H60" s="8"/>
    </row>
    <row r="61" spans="1:8" x14ac:dyDescent="0.3">
      <c r="A61" s="8"/>
      <c r="B61" s="8"/>
      <c r="C61" s="8"/>
      <c r="D61" s="8"/>
      <c r="E61" s="8"/>
      <c r="F61" s="8"/>
      <c r="G61" s="8"/>
      <c r="H61" s="8"/>
    </row>
    <row r="62" spans="1:8" x14ac:dyDescent="0.3">
      <c r="A62" s="8"/>
      <c r="B62" s="8"/>
      <c r="C62" s="8"/>
      <c r="D62" s="8"/>
      <c r="E62" s="8"/>
      <c r="F62" s="8"/>
      <c r="G62" s="8"/>
      <c r="H62" s="8"/>
    </row>
    <row r="63" spans="1:8" x14ac:dyDescent="0.3">
      <c r="A63" s="8"/>
      <c r="B63" s="10" t="s">
        <v>90</v>
      </c>
      <c r="C63" s="8"/>
      <c r="D63" s="8"/>
      <c r="E63" s="8"/>
      <c r="F63" s="8"/>
      <c r="G63" s="8"/>
      <c r="H63" s="8"/>
    </row>
    <row r="64" spans="1:8" x14ac:dyDescent="0.3">
      <c r="A64" s="8"/>
      <c r="B64" s="8" t="s">
        <v>139</v>
      </c>
      <c r="C64" s="8" t="s">
        <v>26</v>
      </c>
      <c r="D64" s="8">
        <v>4</v>
      </c>
      <c r="E64" s="8"/>
      <c r="F64" s="8"/>
      <c r="G64" s="8"/>
      <c r="H64" s="8"/>
    </row>
    <row r="65" spans="1:8" x14ac:dyDescent="0.3">
      <c r="A65" s="8"/>
      <c r="B65" s="8" t="s">
        <v>140</v>
      </c>
      <c r="C65" s="8" t="s">
        <v>27</v>
      </c>
      <c r="D65" s="8">
        <v>4</v>
      </c>
      <c r="E65" s="8"/>
      <c r="F65" s="8"/>
      <c r="G65" s="8"/>
      <c r="H65" s="8"/>
    </row>
    <row r="66" spans="1:8" x14ac:dyDescent="0.3">
      <c r="A66" s="8"/>
      <c r="B66" s="8" t="s">
        <v>141</v>
      </c>
      <c r="C66" s="8" t="s">
        <v>142</v>
      </c>
      <c r="D66" s="8">
        <v>4</v>
      </c>
      <c r="E66" s="8"/>
      <c r="F66" s="8"/>
      <c r="G66" s="8"/>
      <c r="H66" s="8"/>
    </row>
    <row r="67" spans="1:8" x14ac:dyDescent="0.3">
      <c r="A67" s="8"/>
      <c r="B67" s="25" t="s">
        <v>86</v>
      </c>
      <c r="C67" s="8"/>
      <c r="D67" s="8"/>
      <c r="E67" s="8"/>
      <c r="F67" s="8"/>
      <c r="G67" s="8"/>
      <c r="H67" s="8"/>
    </row>
    <row r="68" spans="1:8" s="27" customFormat="1" x14ac:dyDescent="0.3">
      <c r="A68" s="26"/>
      <c r="B68" s="28" t="s">
        <v>143</v>
      </c>
      <c r="C68" s="26" t="s">
        <v>127</v>
      </c>
      <c r="D68" s="26">
        <v>8</v>
      </c>
      <c r="E68" s="26"/>
      <c r="F68" s="26"/>
      <c r="G68" s="26"/>
      <c r="H68" s="26"/>
    </row>
    <row r="69" spans="1:8" s="27" customFormat="1" x14ac:dyDescent="0.3">
      <c r="A69" s="26"/>
      <c r="B69" s="25" t="s">
        <v>90</v>
      </c>
      <c r="C69" s="26"/>
      <c r="D69" s="26"/>
      <c r="E69" s="26"/>
      <c r="F69" s="26"/>
      <c r="G69" s="26"/>
      <c r="H69" s="26"/>
    </row>
    <row r="70" spans="1:8" s="27" customFormat="1" x14ac:dyDescent="0.3">
      <c r="A70" s="26"/>
      <c r="B70" s="23" t="s">
        <v>144</v>
      </c>
      <c r="C70" s="26" t="s">
        <v>127</v>
      </c>
      <c r="D70" s="26">
        <v>1</v>
      </c>
      <c r="E70" s="26"/>
      <c r="F70" s="26"/>
      <c r="G70" s="26"/>
      <c r="H70" s="26"/>
    </row>
    <row r="71" spans="1:8" s="27" customFormat="1" x14ac:dyDescent="0.3">
      <c r="A71" s="26"/>
      <c r="B71" s="19"/>
      <c r="C71" s="26"/>
      <c r="D71" s="26"/>
      <c r="E71" s="26"/>
      <c r="F71" s="26"/>
      <c r="G71" s="26"/>
      <c r="H71" s="26"/>
    </row>
    <row r="72" spans="1:8" x14ac:dyDescent="0.3">
      <c r="A72" s="8"/>
      <c r="B72" s="29" t="s">
        <v>93</v>
      </c>
      <c r="C72" s="8" t="s">
        <v>127</v>
      </c>
      <c r="D72" s="8">
        <v>4</v>
      </c>
      <c r="E72" s="8"/>
      <c r="F72" s="8"/>
      <c r="G72" s="8"/>
      <c r="H72" s="8"/>
    </row>
    <row r="73" spans="1:8" x14ac:dyDescent="0.3">
      <c r="A73" s="8"/>
      <c r="B73" s="29" t="s">
        <v>94</v>
      </c>
      <c r="C73" s="8" t="s">
        <v>127</v>
      </c>
      <c r="D73" s="8">
        <v>4</v>
      </c>
      <c r="E73" s="8"/>
      <c r="F73" s="8"/>
      <c r="G73" s="8"/>
      <c r="H73" s="8"/>
    </row>
    <row r="74" spans="1:8" x14ac:dyDescent="0.3">
      <c r="A74" s="8"/>
      <c r="B74" s="29" t="s">
        <v>156</v>
      </c>
      <c r="C74" s="8" t="s">
        <v>127</v>
      </c>
      <c r="D74" s="8">
        <v>4</v>
      </c>
      <c r="E74" s="8"/>
      <c r="F74" s="8"/>
      <c r="G74" s="8"/>
      <c r="H74" s="8"/>
    </row>
    <row r="75" spans="1:8" x14ac:dyDescent="0.3">
      <c r="A75" s="8"/>
      <c r="B75" s="29"/>
      <c r="C75" s="8"/>
      <c r="D75" s="8"/>
      <c r="E75" s="8"/>
      <c r="F75" s="8"/>
      <c r="G75" s="8"/>
      <c r="H75" s="8"/>
    </row>
    <row r="76" spans="1:8" x14ac:dyDescent="0.3">
      <c r="A76" s="8"/>
      <c r="B76" s="32" t="s">
        <v>148</v>
      </c>
      <c r="C76" s="8" t="s">
        <v>127</v>
      </c>
      <c r="D76" s="8">
        <v>4</v>
      </c>
      <c r="E76" s="16"/>
      <c r="F76" s="8"/>
      <c r="G76" s="8"/>
      <c r="H76" s="8"/>
    </row>
    <row r="77" spans="1:8" x14ac:dyDescent="0.3">
      <c r="A77" s="8"/>
      <c r="B77" s="24" t="s">
        <v>145</v>
      </c>
      <c r="C77" s="8" t="s">
        <v>127</v>
      </c>
      <c r="D77" s="8">
        <v>6</v>
      </c>
      <c r="E77" s="16"/>
      <c r="F77" s="8"/>
      <c r="G77" s="8"/>
      <c r="H77" s="8"/>
    </row>
    <row r="78" spans="1:8" x14ac:dyDescent="0.3">
      <c r="A78" s="8"/>
      <c r="B78" s="17"/>
      <c r="C78" s="7" t="s">
        <v>154</v>
      </c>
      <c r="D78" s="8">
        <f>SUM(D2:D77)</f>
        <v>163</v>
      </c>
      <c r="E78" s="16"/>
      <c r="F78" s="8"/>
      <c r="G78" s="8"/>
      <c r="H78" s="8"/>
    </row>
    <row r="79" spans="1:8" x14ac:dyDescent="0.3">
      <c r="A79" s="8"/>
      <c r="B79" s="17"/>
      <c r="C79" s="8"/>
      <c r="D79" s="8"/>
      <c r="E79" s="8"/>
      <c r="F79" s="8"/>
      <c r="G79" s="8"/>
      <c r="H79" s="8"/>
    </row>
    <row r="80" spans="1:8" x14ac:dyDescent="0.3">
      <c r="A80" s="8"/>
      <c r="B80" s="20" t="s">
        <v>97</v>
      </c>
      <c r="C80" s="8"/>
      <c r="D80" s="8"/>
      <c r="E80" s="8"/>
      <c r="F80" s="8"/>
      <c r="G80" s="8"/>
      <c r="H80" s="8"/>
    </row>
    <row r="81" spans="1:8" x14ac:dyDescent="0.3">
      <c r="A81" s="8"/>
      <c r="B81" s="29" t="s">
        <v>85</v>
      </c>
      <c r="C81" s="8" t="s">
        <v>127</v>
      </c>
      <c r="D81" s="8">
        <v>1</v>
      </c>
      <c r="E81" s="8"/>
      <c r="F81" s="8"/>
      <c r="G81" s="8"/>
      <c r="H81" s="8"/>
    </row>
    <row r="82" spans="1:8" x14ac:dyDescent="0.3">
      <c r="A82" s="8"/>
      <c r="B82" s="24" t="s">
        <v>146</v>
      </c>
      <c r="C82" s="8" t="s">
        <v>127</v>
      </c>
      <c r="D82" s="8">
        <v>1</v>
      </c>
      <c r="E82" s="8"/>
      <c r="F82" s="8"/>
      <c r="G82" s="8"/>
      <c r="H82" s="8"/>
    </row>
    <row r="83" spans="1:8" x14ac:dyDescent="0.3">
      <c r="A83" s="8"/>
      <c r="B83" s="30"/>
      <c r="C83" s="8"/>
      <c r="D83" s="8"/>
      <c r="E83" s="8"/>
      <c r="F83" s="8"/>
      <c r="G83" s="8"/>
      <c r="H83" s="8"/>
    </row>
    <row r="84" spans="1:8" x14ac:dyDescent="0.3">
      <c r="A84" s="8"/>
      <c r="B84" s="10" t="s">
        <v>86</v>
      </c>
      <c r="C84" s="8"/>
      <c r="D84" s="8"/>
      <c r="E84" s="8"/>
      <c r="F84" s="8"/>
      <c r="G84" s="8"/>
      <c r="H84" s="8"/>
    </row>
    <row r="85" spans="1:8" x14ac:dyDescent="0.3">
      <c r="A85" s="8"/>
      <c r="B85" s="8" t="s">
        <v>98</v>
      </c>
      <c r="C85" s="8" t="s">
        <v>24</v>
      </c>
      <c r="D85" s="8">
        <v>10</v>
      </c>
      <c r="E85" s="8"/>
      <c r="F85" s="8"/>
      <c r="G85" s="8"/>
      <c r="H85" s="8"/>
    </row>
    <row r="86" spans="1:8" x14ac:dyDescent="0.3">
      <c r="A86" s="8"/>
      <c r="B86" s="8"/>
      <c r="C86" s="8"/>
      <c r="D86" s="8"/>
      <c r="E86" s="8"/>
      <c r="F86" s="8"/>
      <c r="G86" s="8"/>
      <c r="H86" s="8"/>
    </row>
    <row r="87" spans="1:8" x14ac:dyDescent="0.3">
      <c r="A87" s="8"/>
      <c r="B87" s="10" t="s">
        <v>88</v>
      </c>
      <c r="C87" s="8"/>
      <c r="D87" s="8"/>
      <c r="E87" s="8"/>
      <c r="F87" s="8"/>
      <c r="G87" s="8"/>
      <c r="H87" s="8"/>
    </row>
    <row r="88" spans="1:8" x14ac:dyDescent="0.3">
      <c r="A88" s="8"/>
      <c r="B88" s="8" t="s">
        <v>98</v>
      </c>
      <c r="C88" s="8" t="s">
        <v>24</v>
      </c>
      <c r="D88" s="8">
        <v>10</v>
      </c>
      <c r="E88" s="8"/>
      <c r="F88" s="8"/>
      <c r="G88" s="8"/>
      <c r="H88" s="8"/>
    </row>
    <row r="89" spans="1:8" x14ac:dyDescent="0.3">
      <c r="A89" s="8"/>
      <c r="B89" s="8"/>
      <c r="C89" s="8"/>
      <c r="D89" s="8"/>
      <c r="E89" s="8"/>
      <c r="F89" s="8"/>
      <c r="G89" s="8"/>
      <c r="H89" s="8"/>
    </row>
    <row r="90" spans="1:8" x14ac:dyDescent="0.3">
      <c r="A90" s="8"/>
      <c r="B90" s="10" t="s">
        <v>99</v>
      </c>
      <c r="C90" s="8"/>
      <c r="D90" s="8"/>
      <c r="E90" s="8"/>
      <c r="F90" s="8"/>
      <c r="G90" s="8"/>
      <c r="H90" s="8"/>
    </row>
    <row r="91" spans="1:8" x14ac:dyDescent="0.3">
      <c r="A91" s="8"/>
      <c r="B91" s="31" t="s">
        <v>147</v>
      </c>
      <c r="C91" s="8" t="s">
        <v>127</v>
      </c>
      <c r="D91" s="8">
        <v>10</v>
      </c>
      <c r="E91" s="8"/>
      <c r="F91" s="8"/>
      <c r="G91" s="8"/>
      <c r="H91" s="8"/>
    </row>
    <row r="92" spans="1:8" x14ac:dyDescent="0.3">
      <c r="A92" s="8"/>
      <c r="B92" s="31"/>
      <c r="C92" s="8"/>
      <c r="D92" s="8"/>
      <c r="E92" s="8"/>
      <c r="F92" s="8"/>
      <c r="G92" s="8"/>
      <c r="H92" s="8"/>
    </row>
    <row r="93" spans="1:8" x14ac:dyDescent="0.3">
      <c r="A93" s="8"/>
      <c r="B93" s="23" t="s">
        <v>144</v>
      </c>
      <c r="C93" s="8"/>
      <c r="D93" s="8"/>
      <c r="E93" s="8"/>
      <c r="F93" s="8"/>
      <c r="G93" s="8"/>
      <c r="H93" s="8"/>
    </row>
    <row r="94" spans="1:8" x14ac:dyDescent="0.3">
      <c r="A94" s="8"/>
      <c r="B94" s="31"/>
      <c r="C94" s="8"/>
      <c r="D94" s="8"/>
      <c r="E94" s="8"/>
      <c r="F94" s="8"/>
      <c r="G94" s="8"/>
      <c r="H94" s="8"/>
    </row>
    <row r="95" spans="1:8" x14ac:dyDescent="0.3">
      <c r="A95" s="8"/>
      <c r="B95" s="31"/>
      <c r="C95" s="8"/>
      <c r="D95" s="8"/>
      <c r="E95" s="8"/>
      <c r="F95" s="8"/>
      <c r="G95" s="8"/>
      <c r="H95" s="8"/>
    </row>
    <row r="96" spans="1:8" x14ac:dyDescent="0.3">
      <c r="A96" s="8"/>
      <c r="B96" s="29" t="s">
        <v>93</v>
      </c>
      <c r="C96" s="8" t="s">
        <v>127</v>
      </c>
      <c r="D96" s="8">
        <v>1</v>
      </c>
      <c r="E96" s="8"/>
      <c r="F96" s="8"/>
      <c r="G96" s="8"/>
      <c r="H96" s="8"/>
    </row>
    <row r="97" spans="1:8" x14ac:dyDescent="0.3">
      <c r="A97" s="8"/>
      <c r="B97" s="29" t="s">
        <v>94</v>
      </c>
      <c r="C97" s="8" t="s">
        <v>127</v>
      </c>
      <c r="D97" s="8">
        <v>1</v>
      </c>
      <c r="E97" s="8"/>
      <c r="F97" s="8"/>
      <c r="G97" s="8"/>
      <c r="H97" s="8"/>
    </row>
    <row r="98" spans="1:8" x14ac:dyDescent="0.3">
      <c r="A98" s="8"/>
      <c r="B98" s="29" t="s">
        <v>96</v>
      </c>
      <c r="C98" s="8" t="s">
        <v>127</v>
      </c>
      <c r="D98" s="8">
        <v>1</v>
      </c>
      <c r="E98" s="8"/>
      <c r="F98" s="8"/>
      <c r="G98" s="8"/>
      <c r="H98" s="8"/>
    </row>
    <row r="99" spans="1:8" x14ac:dyDescent="0.3">
      <c r="A99" s="8"/>
      <c r="B99" s="31"/>
      <c r="C99" s="8"/>
      <c r="D99" s="8">
        <f>SUM(D81:D98)</f>
        <v>35</v>
      </c>
      <c r="E99" s="8"/>
      <c r="F99" s="8"/>
      <c r="G99" s="8"/>
      <c r="H99" s="8"/>
    </row>
    <row r="100" spans="1:8" x14ac:dyDescent="0.3">
      <c r="A100" s="8"/>
      <c r="B100" s="32" t="s">
        <v>149</v>
      </c>
      <c r="C100" s="8"/>
      <c r="D100" s="8"/>
      <c r="E100" s="8"/>
      <c r="F100" s="8"/>
      <c r="G100" s="8"/>
      <c r="H100" s="8"/>
    </row>
    <row r="101" spans="1:8" x14ac:dyDescent="0.3">
      <c r="A101" s="8"/>
      <c r="B101" s="24" t="s">
        <v>145</v>
      </c>
      <c r="C101" s="8"/>
      <c r="D101" s="8"/>
      <c r="E101" s="8"/>
      <c r="F101" s="8"/>
      <c r="G101" s="8"/>
      <c r="H101" s="8"/>
    </row>
    <row r="102" spans="1:8" x14ac:dyDescent="0.3">
      <c r="A102" s="8"/>
      <c r="B102" s="11"/>
      <c r="C102" s="7" t="s">
        <v>155</v>
      </c>
      <c r="D102" s="8">
        <f>SUM(D78,D99)</f>
        <v>198</v>
      </c>
      <c r="E102" s="8"/>
      <c r="F102" s="8"/>
      <c r="G102" s="8"/>
      <c r="H102" s="8"/>
    </row>
    <row r="103" spans="1:8" x14ac:dyDescent="0.3">
      <c r="A103" s="8"/>
      <c r="B103" s="11"/>
      <c r="C103" s="8"/>
      <c r="D103" s="8"/>
      <c r="E103" s="8"/>
      <c r="F103" s="8"/>
      <c r="G103" s="8"/>
      <c r="H103" s="8"/>
    </row>
  </sheetData>
  <hyperlinks>
    <hyperlink ref="H17" r:id="rId1" xr:uid="{00000000-0004-0000-0100-000000000000}"/>
    <hyperlink ref="H18" r:id="rId2" xr:uid="{00000000-0004-0000-0100-000001000000}"/>
    <hyperlink ref="H15" r:id="rId3" xr:uid="{00000000-0004-0000-0100-000002000000}"/>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workbookViewId="0">
      <selection activeCell="H2" sqref="H2:H11"/>
    </sheetView>
  </sheetViews>
  <sheetFormatPr defaultRowHeight="14.4" x14ac:dyDescent="0.3"/>
  <cols>
    <col min="1" max="1" width="7.33203125" customWidth="1"/>
    <col min="2" max="2" width="29.21875" customWidth="1"/>
    <col min="3" max="3" width="49.21875" customWidth="1"/>
    <col min="4" max="4" width="21.44140625" customWidth="1"/>
    <col min="5" max="5" width="23.44140625" customWidth="1"/>
    <col min="6" max="6" width="16.5546875" customWidth="1"/>
    <col min="7" max="7" width="16.33203125" customWidth="1"/>
    <col min="9" max="9" width="23.5546875" customWidth="1"/>
    <col min="10" max="10" width="33.33203125" customWidth="1"/>
  </cols>
  <sheetData>
    <row r="1" spans="1:10" ht="35.4" customHeight="1" x14ac:dyDescent="0.3">
      <c r="A1" s="15" t="s">
        <v>73</v>
      </c>
      <c r="B1" s="15" t="s">
        <v>74</v>
      </c>
      <c r="C1" s="15" t="s">
        <v>75</v>
      </c>
      <c r="D1" s="15" t="s">
        <v>76</v>
      </c>
      <c r="E1" s="15" t="s">
        <v>77</v>
      </c>
      <c r="F1" s="15" t="s">
        <v>78</v>
      </c>
      <c r="G1" s="15" t="s">
        <v>80</v>
      </c>
      <c r="H1" s="15" t="s">
        <v>79</v>
      </c>
      <c r="I1" s="15" t="s">
        <v>5</v>
      </c>
      <c r="J1" s="15" t="s">
        <v>81</v>
      </c>
    </row>
    <row r="2" spans="1:10" ht="43.2" x14ac:dyDescent="0.3">
      <c r="A2" s="12">
        <v>1</v>
      </c>
      <c r="B2" s="12" t="s">
        <v>82</v>
      </c>
      <c r="C2" s="12" t="s">
        <v>83</v>
      </c>
      <c r="D2" s="12" t="s">
        <v>16</v>
      </c>
      <c r="E2" s="12" t="s">
        <v>7</v>
      </c>
      <c r="F2" s="12">
        <v>5</v>
      </c>
      <c r="G2" s="13">
        <v>1</v>
      </c>
      <c r="H2" s="48">
        <f>F2*G2</f>
        <v>5</v>
      </c>
      <c r="I2" s="12" t="s">
        <v>21</v>
      </c>
      <c r="J2" s="14" t="s">
        <v>100</v>
      </c>
    </row>
    <row r="3" spans="1:10" ht="93.6" x14ac:dyDescent="0.3">
      <c r="A3" s="12">
        <v>2</v>
      </c>
      <c r="B3" s="12" t="s">
        <v>82</v>
      </c>
      <c r="C3" s="12" t="s">
        <v>83</v>
      </c>
      <c r="D3" s="12" t="s">
        <v>16</v>
      </c>
      <c r="E3" s="12" t="s">
        <v>10</v>
      </c>
      <c r="F3" s="12">
        <v>5</v>
      </c>
      <c r="G3" s="13">
        <v>0.75</v>
      </c>
      <c r="H3" s="48">
        <f t="shared" ref="H3:H11" si="0">F3*G3</f>
        <v>3.75</v>
      </c>
      <c r="I3" s="12" t="s">
        <v>157</v>
      </c>
      <c r="J3" s="34" t="s">
        <v>158</v>
      </c>
    </row>
    <row r="4" spans="1:10" ht="72" x14ac:dyDescent="0.3">
      <c r="A4" s="12">
        <v>3</v>
      </c>
      <c r="B4" s="12" t="s">
        <v>82</v>
      </c>
      <c r="C4" s="12" t="s">
        <v>83</v>
      </c>
      <c r="D4" s="12" t="s">
        <v>16</v>
      </c>
      <c r="E4" s="12" t="s">
        <v>101</v>
      </c>
      <c r="F4" s="12">
        <v>4</v>
      </c>
      <c r="G4" s="13">
        <v>0.75</v>
      </c>
      <c r="H4" s="48">
        <f t="shared" si="0"/>
        <v>3</v>
      </c>
      <c r="I4" s="12" t="s">
        <v>22</v>
      </c>
      <c r="J4" s="14" t="s">
        <v>102</v>
      </c>
    </row>
    <row r="5" spans="1:10" ht="72" x14ac:dyDescent="0.3">
      <c r="A5" s="12">
        <v>4</v>
      </c>
      <c r="B5" s="14" t="s">
        <v>103</v>
      </c>
      <c r="C5" s="14" t="s">
        <v>104</v>
      </c>
      <c r="D5" s="12" t="s">
        <v>105</v>
      </c>
      <c r="E5" s="12" t="s">
        <v>8</v>
      </c>
      <c r="F5" s="12">
        <v>2</v>
      </c>
      <c r="G5" s="13">
        <v>0.5</v>
      </c>
      <c r="H5" s="48">
        <f t="shared" si="0"/>
        <v>1</v>
      </c>
      <c r="I5" s="12" t="s">
        <v>22</v>
      </c>
      <c r="J5" s="14" t="s">
        <v>106</v>
      </c>
    </row>
    <row r="6" spans="1:10" ht="43.2" x14ac:dyDescent="0.3">
      <c r="A6" s="12">
        <v>5</v>
      </c>
      <c r="B6" s="12" t="s">
        <v>107</v>
      </c>
      <c r="C6" s="14" t="s">
        <v>108</v>
      </c>
      <c r="D6" s="12" t="s">
        <v>17</v>
      </c>
      <c r="E6" s="12" t="s">
        <v>8</v>
      </c>
      <c r="F6" s="12">
        <v>4</v>
      </c>
      <c r="G6" s="13">
        <v>0.75</v>
      </c>
      <c r="H6" s="48">
        <f t="shared" si="0"/>
        <v>3</v>
      </c>
      <c r="I6" s="12" t="s">
        <v>21</v>
      </c>
      <c r="J6" s="14" t="s">
        <v>109</v>
      </c>
    </row>
    <row r="7" spans="1:10" ht="109.2" x14ac:dyDescent="0.3">
      <c r="A7" s="44">
        <v>6</v>
      </c>
      <c r="B7" s="34" t="s">
        <v>159</v>
      </c>
      <c r="C7" s="45" t="s">
        <v>160</v>
      </c>
      <c r="D7" s="44" t="s">
        <v>17</v>
      </c>
      <c r="E7" s="44" t="s">
        <v>101</v>
      </c>
      <c r="F7" s="44">
        <v>5</v>
      </c>
      <c r="G7" s="46">
        <v>0.75</v>
      </c>
      <c r="H7" s="48">
        <f t="shared" si="0"/>
        <v>3.75</v>
      </c>
      <c r="I7" s="44" t="s">
        <v>157</v>
      </c>
      <c r="J7" s="40" t="s">
        <v>161</v>
      </c>
    </row>
    <row r="8" spans="1:10" ht="78" x14ac:dyDescent="0.3">
      <c r="A8" s="44">
        <v>7</v>
      </c>
      <c r="B8" s="34" t="s">
        <v>162</v>
      </c>
      <c r="C8" s="34" t="s">
        <v>163</v>
      </c>
      <c r="D8" s="44" t="s">
        <v>17</v>
      </c>
      <c r="E8" s="44" t="s">
        <v>7</v>
      </c>
      <c r="F8" s="44">
        <v>5</v>
      </c>
      <c r="G8" s="47">
        <v>0.75</v>
      </c>
      <c r="H8" s="48">
        <f t="shared" si="0"/>
        <v>3.75</v>
      </c>
      <c r="I8" s="44" t="s">
        <v>157</v>
      </c>
      <c r="J8" s="34" t="s">
        <v>164</v>
      </c>
    </row>
    <row r="9" spans="1:10" s="33" customFormat="1" ht="93.6" x14ac:dyDescent="0.3">
      <c r="A9" s="34">
        <f t="shared" ref="A9:A10" si="1">(A8+1)</f>
        <v>8</v>
      </c>
      <c r="B9" s="42" t="s">
        <v>165</v>
      </c>
      <c r="C9" s="34" t="s">
        <v>166</v>
      </c>
      <c r="D9" s="34" t="s">
        <v>18</v>
      </c>
      <c r="E9" s="34" t="s">
        <v>101</v>
      </c>
      <c r="F9" s="41">
        <v>4</v>
      </c>
      <c r="G9" s="35">
        <v>0.5</v>
      </c>
      <c r="H9" s="48">
        <f t="shared" si="0"/>
        <v>2</v>
      </c>
      <c r="I9" s="41" t="s">
        <v>22</v>
      </c>
      <c r="J9" s="34" t="s">
        <v>167</v>
      </c>
    </row>
    <row r="10" spans="1:10" s="33" customFormat="1" ht="62.4" x14ac:dyDescent="0.3">
      <c r="A10" s="34">
        <f t="shared" si="1"/>
        <v>9</v>
      </c>
      <c r="B10" s="43" t="s">
        <v>168</v>
      </c>
      <c r="C10" s="34" t="s">
        <v>169</v>
      </c>
      <c r="D10" s="34" t="s">
        <v>17</v>
      </c>
      <c r="E10" s="34" t="s">
        <v>8</v>
      </c>
      <c r="F10" s="41">
        <v>5</v>
      </c>
      <c r="G10" s="35">
        <v>1</v>
      </c>
      <c r="H10" s="48">
        <f t="shared" si="0"/>
        <v>5</v>
      </c>
      <c r="I10" s="41" t="s">
        <v>21</v>
      </c>
      <c r="J10" s="34" t="s">
        <v>170</v>
      </c>
    </row>
    <row r="11" spans="1:10" s="33" customFormat="1" ht="62.4" x14ac:dyDescent="0.3">
      <c r="A11" s="34">
        <f>(A10+1)</f>
        <v>10</v>
      </c>
      <c r="B11" s="43" t="s">
        <v>171</v>
      </c>
      <c r="C11" s="34" t="s">
        <v>172</v>
      </c>
      <c r="D11" s="34" t="s">
        <v>19</v>
      </c>
      <c r="E11" s="34" t="s">
        <v>10</v>
      </c>
      <c r="F11" s="41">
        <v>5</v>
      </c>
      <c r="G11" s="35">
        <v>0.5</v>
      </c>
      <c r="H11" s="48">
        <f t="shared" si="0"/>
        <v>2.5</v>
      </c>
      <c r="I11" s="41" t="s">
        <v>21</v>
      </c>
      <c r="J11" s="34" t="s">
        <v>173</v>
      </c>
    </row>
  </sheetData>
  <dataValidations count="5">
    <dataValidation type="list" allowBlank="1" showInputMessage="1" showErrorMessage="1" sqref="I9:I11" xr:uid="{F6137562-FEB8-42B3-A903-AF1CF45530F0}">
      <formula1>Strategy_Type</formula1>
    </dataValidation>
    <dataValidation type="list" allowBlank="1" showInputMessage="1" showErrorMessage="1" sqref="D9:D11" xr:uid="{0C935C64-6933-46CD-AFDE-2C8EF6DA423A}">
      <formula1>Risk_type</formula1>
    </dataValidation>
    <dataValidation type="list" allowBlank="1" showInputMessage="1" showErrorMessage="1" sqref="G9:G11" xr:uid="{2F998543-023B-4E8F-8443-7783E151E9ED}">
      <formula1>Xác_suất_rủi_ro</formula1>
    </dataValidation>
    <dataValidation type="list" allowBlank="1" showInputMessage="1" showErrorMessage="1" sqref="F9:F11" xr:uid="{EE382455-A5A9-441E-B2A2-4BA309CE33A7}">
      <formula1>Mức_độ_rủi_ro</formula1>
    </dataValidation>
    <dataValidation type="list" allowBlank="1" showInputMessage="1" showErrorMessage="1" sqref="E9:E11" xr:uid="{88E9461D-FF8C-419D-AC16-78424FB3986C}">
      <formula1>Risk_group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36E9-F776-4D6D-B468-79E0537E3979}">
  <dimension ref="D6:I16"/>
  <sheetViews>
    <sheetView workbookViewId="0">
      <selection activeCell="F16" sqref="F16:H16"/>
    </sheetView>
  </sheetViews>
  <sheetFormatPr defaultRowHeight="14.4" x14ac:dyDescent="0.3"/>
  <cols>
    <col min="3" max="3" width="6.6640625" customWidth="1"/>
    <col min="4" max="4" width="17.88671875" customWidth="1"/>
    <col min="5" max="5" width="13.88671875" customWidth="1"/>
    <col min="6" max="7" width="18.33203125" customWidth="1"/>
    <col min="8" max="8" width="11.77734375" customWidth="1"/>
    <col min="9" max="9" width="11.21875" customWidth="1"/>
  </cols>
  <sheetData>
    <row r="6" spans="4:9" x14ac:dyDescent="0.3">
      <c r="D6" s="50"/>
      <c r="E6" s="51" t="s">
        <v>174</v>
      </c>
      <c r="F6" s="51" t="s">
        <v>175</v>
      </c>
      <c r="G6" s="51" t="s">
        <v>176</v>
      </c>
      <c r="H6" s="51" t="s">
        <v>177</v>
      </c>
      <c r="I6" s="51" t="s">
        <v>178</v>
      </c>
    </row>
    <row r="7" spans="4:9" x14ac:dyDescent="0.3">
      <c r="D7" s="50" t="s">
        <v>179</v>
      </c>
      <c r="E7" s="50">
        <v>60</v>
      </c>
      <c r="F7" s="50">
        <v>4</v>
      </c>
      <c r="G7" s="50">
        <v>1</v>
      </c>
      <c r="H7" s="50">
        <v>240</v>
      </c>
      <c r="I7" s="50">
        <v>240</v>
      </c>
    </row>
    <row r="8" spans="4:9" x14ac:dyDescent="0.3">
      <c r="D8" s="50" t="s">
        <v>180</v>
      </c>
      <c r="E8" s="50">
        <v>60</v>
      </c>
      <c r="F8" s="50">
        <v>4</v>
      </c>
      <c r="G8" s="50">
        <v>1.2</v>
      </c>
      <c r="H8" s="50">
        <v>240</v>
      </c>
      <c r="I8" s="50">
        <v>288</v>
      </c>
    </row>
    <row r="9" spans="4:9" x14ac:dyDescent="0.3">
      <c r="D9" s="50" t="s">
        <v>181</v>
      </c>
      <c r="E9" s="50">
        <v>24</v>
      </c>
      <c r="F9" s="50">
        <v>12</v>
      </c>
      <c r="G9" s="50">
        <v>1.5</v>
      </c>
      <c r="H9" s="50">
        <v>288</v>
      </c>
      <c r="I9" s="50">
        <v>432</v>
      </c>
    </row>
    <row r="10" spans="4:9" x14ac:dyDescent="0.3">
      <c r="D10" s="50" t="s">
        <v>182</v>
      </c>
      <c r="E10" s="50">
        <v>3</v>
      </c>
      <c r="F10" s="50">
        <v>12</v>
      </c>
      <c r="G10" s="50">
        <v>2</v>
      </c>
      <c r="H10" s="50">
        <v>36</v>
      </c>
      <c r="I10" s="50">
        <v>72</v>
      </c>
    </row>
    <row r="14" spans="4:9" x14ac:dyDescent="0.3">
      <c r="F14" s="53" t="s">
        <v>183</v>
      </c>
      <c r="G14" s="52">
        <v>804</v>
      </c>
      <c r="H14" s="52">
        <v>1032</v>
      </c>
    </row>
    <row r="16" spans="4:9" x14ac:dyDescent="0.3">
      <c r="F16" s="55" t="s">
        <v>184</v>
      </c>
      <c r="G16" s="54">
        <v>3216</v>
      </c>
      <c r="H16" s="54">
        <v>4128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201F1-DF73-46D9-92B2-C4FA5A8C20FB}">
  <dimension ref="A1:D14"/>
  <sheetViews>
    <sheetView workbookViewId="0">
      <selection activeCell="G13" sqref="G13"/>
    </sheetView>
  </sheetViews>
  <sheetFormatPr defaultRowHeight="14.4" x14ac:dyDescent="0.3"/>
  <cols>
    <col min="1" max="1" width="25.77734375" customWidth="1"/>
    <col min="2" max="2" width="21.5546875" customWidth="1"/>
    <col min="3" max="3" width="24" customWidth="1"/>
    <col min="4" max="4" width="63.44140625" customWidth="1"/>
  </cols>
  <sheetData>
    <row r="1" spans="1:4" ht="15.6" x14ac:dyDescent="0.3">
      <c r="A1" s="49" t="s">
        <v>185</v>
      </c>
      <c r="B1" s="56"/>
      <c r="C1" s="56"/>
      <c r="D1" s="56"/>
    </row>
    <row r="2" spans="1:4" x14ac:dyDescent="0.3">
      <c r="A2" s="38" t="s">
        <v>186</v>
      </c>
      <c r="B2" s="57" t="s">
        <v>187</v>
      </c>
      <c r="C2" s="58"/>
      <c r="D2" s="59"/>
    </row>
    <row r="3" spans="1:4" x14ac:dyDescent="0.3">
      <c r="A3" s="60"/>
      <c r="B3" s="57" t="s">
        <v>188</v>
      </c>
      <c r="C3" s="58"/>
      <c r="D3" s="59"/>
    </row>
    <row r="4" spans="1:4" x14ac:dyDescent="0.3">
      <c r="A4" s="61"/>
      <c r="B4" s="57" t="s">
        <v>189</v>
      </c>
      <c r="C4" s="58"/>
      <c r="D4" s="59"/>
    </row>
    <row r="5" spans="1:4" x14ac:dyDescent="0.3">
      <c r="A5" s="61"/>
      <c r="B5" s="57" t="s">
        <v>190</v>
      </c>
      <c r="C5" s="58"/>
      <c r="D5" s="59"/>
    </row>
    <row r="6" spans="1:4" x14ac:dyDescent="0.3">
      <c r="A6" s="62"/>
      <c r="B6" s="36" t="s">
        <v>99</v>
      </c>
      <c r="C6" s="36" t="s">
        <v>191</v>
      </c>
      <c r="D6" s="36" t="s">
        <v>192</v>
      </c>
    </row>
    <row r="7" spans="1:4" x14ac:dyDescent="0.3">
      <c r="A7" s="38" t="s">
        <v>193</v>
      </c>
      <c r="B7" s="60" t="s">
        <v>194</v>
      </c>
      <c r="C7" s="60" t="s">
        <v>195</v>
      </c>
      <c r="D7" s="60" t="s">
        <v>195</v>
      </c>
    </row>
    <row r="8" spans="1:4" x14ac:dyDescent="0.3">
      <c r="A8" s="37" t="s">
        <v>196</v>
      </c>
      <c r="B8" s="62"/>
      <c r="C8" s="62"/>
      <c r="D8" s="62"/>
    </row>
    <row r="9" spans="1:4" x14ac:dyDescent="0.3">
      <c r="A9" s="38" t="s">
        <v>197</v>
      </c>
      <c r="B9" s="60" t="s">
        <v>198</v>
      </c>
      <c r="C9" s="60" t="s">
        <v>199</v>
      </c>
      <c r="D9" s="60" t="s">
        <v>199</v>
      </c>
    </row>
    <row r="10" spans="1:4" x14ac:dyDescent="0.3">
      <c r="A10" s="39" t="s">
        <v>200</v>
      </c>
      <c r="B10" s="62"/>
      <c r="C10" s="62"/>
      <c r="D10" s="62"/>
    </row>
    <row r="11" spans="1:4" x14ac:dyDescent="0.3">
      <c r="A11" s="63" t="s">
        <v>201</v>
      </c>
      <c r="B11" s="64"/>
      <c r="C11" s="64"/>
      <c r="D11" s="65"/>
    </row>
    <row r="12" spans="1:4" x14ac:dyDescent="0.3">
      <c r="A12" s="38" t="s">
        <v>202</v>
      </c>
      <c r="B12" s="60" t="s">
        <v>203</v>
      </c>
      <c r="C12" s="60" t="s">
        <v>204</v>
      </c>
      <c r="D12" s="60" t="s">
        <v>204</v>
      </c>
    </row>
    <row r="13" spans="1:4" x14ac:dyDescent="0.3">
      <c r="A13" s="37" t="s">
        <v>205</v>
      </c>
      <c r="B13" s="62"/>
      <c r="C13" s="62"/>
      <c r="D13" s="62"/>
    </row>
    <row r="14" spans="1:4" x14ac:dyDescent="0.3">
      <c r="A14" s="63" t="s">
        <v>206</v>
      </c>
      <c r="B14" s="64"/>
      <c r="C14" s="64"/>
      <c r="D14" s="65"/>
    </row>
  </sheetData>
  <mergeCells count="17">
    <mergeCell ref="A11:D11"/>
    <mergeCell ref="B12:B13"/>
    <mergeCell ref="C12:C13"/>
    <mergeCell ref="D12:D13"/>
    <mergeCell ref="A14:D14"/>
    <mergeCell ref="B7:B8"/>
    <mergeCell ref="C7:C8"/>
    <mergeCell ref="D7:D8"/>
    <mergeCell ref="B9:B10"/>
    <mergeCell ref="C9:C10"/>
    <mergeCell ref="D9:D10"/>
    <mergeCell ref="A1:D1"/>
    <mergeCell ref="B2:D2"/>
    <mergeCell ref="A3:A6"/>
    <mergeCell ref="B3:D3"/>
    <mergeCell ref="B4:D4"/>
    <mergeCell ref="B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2CC7E-C132-438F-A0D2-130F22E7BA0D}">
  <dimension ref="A1:J5"/>
  <sheetViews>
    <sheetView tabSelected="1" workbookViewId="0">
      <selection sqref="A1:J5"/>
    </sheetView>
  </sheetViews>
  <sheetFormatPr defaultRowHeight="14.4" x14ac:dyDescent="0.3"/>
  <sheetData>
    <row r="1" spans="1:10" x14ac:dyDescent="0.3">
      <c r="A1" s="68" t="s">
        <v>207</v>
      </c>
      <c r="B1" s="69" t="s">
        <v>208</v>
      </c>
      <c r="C1" s="70" t="s">
        <v>209</v>
      </c>
      <c r="D1" s="70" t="s">
        <v>210</v>
      </c>
      <c r="E1" s="70" t="s">
        <v>211</v>
      </c>
      <c r="F1" s="70" t="s">
        <v>212</v>
      </c>
      <c r="G1" s="70"/>
      <c r="H1" s="69" t="s">
        <v>213</v>
      </c>
      <c r="I1" s="70" t="s">
        <v>214</v>
      </c>
      <c r="J1" s="70" t="s">
        <v>215</v>
      </c>
    </row>
    <row r="2" spans="1:10" x14ac:dyDescent="0.3">
      <c r="A2" s="67" t="s">
        <v>216</v>
      </c>
      <c r="B2" s="66"/>
      <c r="C2" s="66">
        <v>6</v>
      </c>
      <c r="D2" s="66">
        <v>5</v>
      </c>
      <c r="E2" s="66">
        <v>5</v>
      </c>
      <c r="F2" s="71">
        <v>5</v>
      </c>
      <c r="G2" s="66"/>
      <c r="H2" s="66"/>
      <c r="I2" s="71">
        <v>3</v>
      </c>
      <c r="J2" s="66">
        <v>1</v>
      </c>
    </row>
    <row r="3" spans="1:10" x14ac:dyDescent="0.3">
      <c r="A3" s="67" t="s">
        <v>217</v>
      </c>
      <c r="B3" s="66"/>
      <c r="C3" s="66">
        <v>4</v>
      </c>
      <c r="D3" s="66">
        <v>6</v>
      </c>
      <c r="E3" s="66">
        <v>5</v>
      </c>
      <c r="F3" s="71">
        <v>3</v>
      </c>
      <c r="G3" s="66"/>
      <c r="H3" s="66"/>
      <c r="I3" s="71">
        <v>3</v>
      </c>
      <c r="J3" s="66">
        <v>1</v>
      </c>
    </row>
    <row r="4" spans="1:10" x14ac:dyDescent="0.3">
      <c r="A4" s="67" t="s">
        <v>218</v>
      </c>
      <c r="B4" s="66"/>
      <c r="C4" s="66">
        <v>3</v>
      </c>
      <c r="D4" s="66">
        <v>4</v>
      </c>
      <c r="E4" s="66">
        <v>4</v>
      </c>
      <c r="F4" s="71">
        <v>4</v>
      </c>
      <c r="G4" s="66"/>
      <c r="H4" s="66"/>
      <c r="I4" s="71">
        <v>3</v>
      </c>
      <c r="J4" s="66">
        <v>1</v>
      </c>
    </row>
    <row r="5" spans="1:10" x14ac:dyDescent="0.3">
      <c r="A5" s="67" t="s">
        <v>219</v>
      </c>
      <c r="B5" s="66"/>
      <c r="C5" s="66">
        <v>4</v>
      </c>
      <c r="D5" s="66">
        <v>5</v>
      </c>
      <c r="E5" s="66">
        <v>4</v>
      </c>
      <c r="F5" s="66">
        <v>4</v>
      </c>
      <c r="G5" s="66"/>
      <c r="H5" s="66"/>
      <c r="I5" s="66">
        <v>3</v>
      </c>
      <c r="J5" s="66">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01ab4044-55ac-417a-a05c-524e91f95e5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BF593B6B9D8D409928A49D2E8BC77A" ma:contentTypeVersion="7" ma:contentTypeDescription="Create a new document." ma:contentTypeScope="" ma:versionID="152f0301ae63e422ee5ddadeadb62918">
  <xsd:schema xmlns:xsd="http://www.w3.org/2001/XMLSchema" xmlns:xs="http://www.w3.org/2001/XMLSchema" xmlns:p="http://schemas.microsoft.com/office/2006/metadata/properties" xmlns:ns2="01ab4044-55ac-417a-a05c-524e91f95e54" targetNamespace="http://schemas.microsoft.com/office/2006/metadata/properties" ma:root="true" ma:fieldsID="a8304427d3a329948f5dfd83b5c82c1e" ns2:_="">
    <xsd:import namespace="01ab4044-55ac-417a-a05c-524e91f95e54"/>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ab4044-55ac-417a-a05c-524e91f95e54"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EB03C8-F1F5-46DA-813B-73C51D435686}">
  <ds:schemaRefs>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01ab4044-55ac-417a-a05c-524e91f95e54"/>
    <ds:schemaRef ds:uri="http://schemas.microsoft.com/office/2006/metadata/properties"/>
    <ds:schemaRef ds:uri="http://purl.org/dc/dcmitype/"/>
    <ds:schemaRef ds:uri="http://purl.org/dc/terms/"/>
    <ds:schemaRef ds:uri="http://purl.org/dc/elements/1.1/"/>
  </ds:schemaRefs>
</ds:datastoreItem>
</file>

<file path=customXml/itemProps2.xml><?xml version="1.0" encoding="utf-8"?>
<ds:datastoreItem xmlns:ds="http://schemas.openxmlformats.org/officeDocument/2006/customXml" ds:itemID="{A8B94BA6-3752-4893-8D34-26098B3DA6D3}">
  <ds:schemaRefs>
    <ds:schemaRef ds:uri="http://schemas.microsoft.com/sharepoint/v3/contenttype/forms"/>
  </ds:schemaRefs>
</ds:datastoreItem>
</file>

<file path=customXml/itemProps3.xml><?xml version="1.0" encoding="utf-8"?>
<ds:datastoreItem xmlns:ds="http://schemas.openxmlformats.org/officeDocument/2006/customXml" ds:itemID="{53E19869-BD21-437E-8DCE-138CE6840C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ab4044-55ac-417a-a05c-524e91f95e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Rf</vt:lpstr>
      <vt:lpstr>WBS</vt:lpstr>
      <vt:lpstr>Risk Mgmt</vt:lpstr>
      <vt:lpstr>Budget</vt:lpstr>
      <vt:lpstr>Sprint</vt:lpstr>
      <vt:lpstr>Skill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dc:creator>
  <cp:lastModifiedBy>Duy</cp:lastModifiedBy>
  <dcterms:created xsi:type="dcterms:W3CDTF">2021-03-26T09:53:21Z</dcterms:created>
  <dcterms:modified xsi:type="dcterms:W3CDTF">2021-05-05T16:57:56Z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0x01010012BF593B6B9D8D409928A49D2E8BC77A</vt:lpwstr>
  </property>
</Properties>
</file>