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ZINDUA DS\gendata_capstone\"/>
    </mc:Choice>
  </mc:AlternateContent>
  <bookViews>
    <workbookView xWindow="0" yWindow="0" windowWidth="16815" windowHeight="7050" firstSheet="3" activeTab="4"/>
  </bookViews>
  <sheets>
    <sheet name="Sheet2" sheetId="11" r:id="rId1"/>
    <sheet name="Sheet4" sheetId="13" r:id="rId2"/>
    <sheet name="Gender + Region" sheetId="1" r:id="rId3"/>
    <sheet name="Sheet3" sheetId="12" r:id="rId4"/>
    <sheet name="Registered vs Sat" sheetId="3" r:id="rId5"/>
    <sheet name="Age+Region" sheetId="4" r:id="rId6"/>
    <sheet name="Counties" sheetId="6" r:id="rId7"/>
    <sheet name="county-gender" sheetId="5" r:id="rId8"/>
    <sheet name="age groups" sheetId="7" r:id="rId9"/>
    <sheet name="kcse_national_trends" sheetId="8" r:id="rId10"/>
    <sheet name="DASHBOARD" sheetId="9" r:id="rId11"/>
  </sheets>
  <calcPr calcId="162913"/>
  <pivotCaches>
    <pivotCache cacheId="11" r:id="rId12"/>
    <pivotCache cacheId="15" r:id="rId13"/>
    <pivotCache cacheId="38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8" i="4" l="1"/>
  <c r="W28" i="4"/>
  <c r="X28" i="4"/>
  <c r="Y28" i="4"/>
  <c r="Z28" i="4"/>
  <c r="AA28" i="4"/>
  <c r="AB28" i="4"/>
  <c r="V26" i="4"/>
  <c r="W26" i="4"/>
  <c r="X26" i="4"/>
  <c r="Y26" i="4"/>
  <c r="Z26" i="4"/>
  <c r="AA26" i="4"/>
  <c r="AB26" i="4"/>
  <c r="AC26" i="4"/>
  <c r="V17" i="4"/>
  <c r="W17" i="4"/>
  <c r="X17" i="4"/>
  <c r="Y17" i="4"/>
  <c r="Z17" i="4"/>
  <c r="AA17" i="4"/>
  <c r="AB17" i="4"/>
  <c r="V11" i="4"/>
  <c r="W11" i="4"/>
  <c r="X11" i="4"/>
  <c r="Y11" i="4"/>
  <c r="Z11" i="4"/>
  <c r="AA11" i="4"/>
  <c r="AB11" i="4"/>
  <c r="E59" i="4"/>
  <c r="F59" i="4"/>
  <c r="G59" i="4"/>
  <c r="H59" i="4"/>
  <c r="I59" i="4"/>
  <c r="J59" i="4"/>
  <c r="K59" i="4"/>
  <c r="M59" i="4"/>
  <c r="N59" i="4"/>
  <c r="O59" i="4"/>
  <c r="P59" i="4"/>
  <c r="Q59" i="4"/>
  <c r="R59" i="4"/>
  <c r="S59" i="4"/>
  <c r="V59" i="4"/>
  <c r="W59" i="4"/>
  <c r="X59" i="4"/>
  <c r="Y59" i="4"/>
  <c r="Z59" i="4"/>
  <c r="AA59" i="4"/>
  <c r="AB59" i="4"/>
  <c r="AC59" i="4"/>
  <c r="D59" i="4"/>
  <c r="E55" i="4"/>
  <c r="F55" i="4"/>
  <c r="G55" i="4"/>
  <c r="H55" i="4"/>
  <c r="I55" i="4"/>
  <c r="J55" i="4"/>
  <c r="M55" i="4"/>
  <c r="N55" i="4"/>
  <c r="O55" i="4"/>
  <c r="P55" i="4"/>
  <c r="Q55" i="4"/>
  <c r="R55" i="4"/>
  <c r="S55" i="4"/>
  <c r="V55" i="4"/>
  <c r="W55" i="4"/>
  <c r="X55" i="4"/>
  <c r="Y55" i="4"/>
  <c r="Z55" i="4"/>
  <c r="AA55" i="4"/>
  <c r="AB55" i="4"/>
  <c r="AC55" i="4"/>
  <c r="D55" i="4"/>
  <c r="E48" i="4"/>
  <c r="F48" i="4"/>
  <c r="G48" i="4"/>
  <c r="H48" i="4"/>
  <c r="I48" i="4"/>
  <c r="J48" i="4"/>
  <c r="M48" i="4"/>
  <c r="N48" i="4"/>
  <c r="O48" i="4"/>
  <c r="P48" i="4"/>
  <c r="Q48" i="4"/>
  <c r="R48" i="4"/>
  <c r="S48" i="4"/>
  <c r="V48" i="4"/>
  <c r="W48" i="4"/>
  <c r="X48" i="4"/>
  <c r="Y48" i="4"/>
  <c r="Z48" i="4"/>
  <c r="AA48" i="4"/>
  <c r="AB48" i="4"/>
  <c r="D48" i="4"/>
  <c r="E43" i="4"/>
  <c r="F43" i="4"/>
  <c r="G43" i="4"/>
  <c r="H43" i="4"/>
  <c r="I43" i="4"/>
  <c r="J43" i="4"/>
  <c r="M43" i="4"/>
  <c r="N43" i="4"/>
  <c r="O43" i="4"/>
  <c r="P43" i="4"/>
  <c r="Q43" i="4"/>
  <c r="R43" i="4"/>
  <c r="S43" i="4"/>
  <c r="V43" i="4"/>
  <c r="W43" i="4"/>
  <c r="X43" i="4"/>
  <c r="Y43" i="4"/>
  <c r="Z43" i="4"/>
  <c r="AA43" i="4"/>
  <c r="AB43" i="4"/>
  <c r="D43" i="4"/>
  <c r="D28" i="4"/>
  <c r="D26" i="4"/>
  <c r="D17" i="4"/>
  <c r="D11" i="4"/>
  <c r="S28" i="4"/>
  <c r="R28" i="4"/>
  <c r="Q28" i="4"/>
  <c r="P28" i="4"/>
  <c r="O28" i="4"/>
  <c r="N28" i="4"/>
  <c r="M28" i="4"/>
  <c r="J28" i="4"/>
  <c r="I28" i="4"/>
  <c r="H28" i="4"/>
  <c r="G28" i="4"/>
  <c r="F28" i="4"/>
  <c r="E28" i="4"/>
  <c r="S26" i="4"/>
  <c r="R26" i="4"/>
  <c r="Q26" i="4"/>
  <c r="P26" i="4"/>
  <c r="O26" i="4"/>
  <c r="N26" i="4"/>
  <c r="M26" i="4"/>
  <c r="J26" i="4"/>
  <c r="I26" i="4"/>
  <c r="H26" i="4"/>
  <c r="G26" i="4"/>
  <c r="F26" i="4"/>
  <c r="E26" i="4"/>
  <c r="E11" i="4"/>
  <c r="E17" i="4" s="1"/>
  <c r="F11" i="4"/>
  <c r="F17" i="4" s="1"/>
  <c r="G11" i="4"/>
  <c r="G17" i="4" s="1"/>
  <c r="H11" i="4"/>
  <c r="H17" i="4" s="1"/>
  <c r="I11" i="4"/>
  <c r="I17" i="4" s="1"/>
  <c r="J11" i="4"/>
  <c r="J17" i="4" s="1"/>
  <c r="M11" i="4"/>
  <c r="M17" i="4" s="1"/>
  <c r="N11" i="4"/>
  <c r="N17" i="4" s="1"/>
  <c r="O11" i="4"/>
  <c r="O17" i="4" s="1"/>
  <c r="P11" i="4"/>
  <c r="P17" i="4" s="1"/>
  <c r="Q11" i="4"/>
  <c r="Q17" i="4" s="1"/>
  <c r="R11" i="4"/>
  <c r="R17" i="4" s="1"/>
  <c r="S11" i="4"/>
  <c r="S17" i="4" s="1"/>
  <c r="O48" i="1"/>
  <c r="O42" i="1"/>
  <c r="O38" i="1"/>
  <c r="O24" i="1"/>
  <c r="O23" i="1"/>
  <c r="O15" i="1"/>
  <c r="O10" i="1"/>
  <c r="O4" i="1"/>
  <c r="K48" i="1"/>
  <c r="K42" i="1"/>
  <c r="K38" i="1"/>
  <c r="D51" i="1" l="1"/>
  <c r="E51" i="1"/>
  <c r="H51" i="1"/>
  <c r="I51" i="1"/>
  <c r="AC6" i="4"/>
  <c r="AC7" i="4"/>
  <c r="AC8" i="4"/>
  <c r="AC9" i="4"/>
  <c r="AC10" i="4"/>
  <c r="AC12" i="4"/>
  <c r="AC13" i="4"/>
  <c r="AC14" i="4"/>
  <c r="AC15" i="4"/>
  <c r="AC16" i="4"/>
  <c r="AC18" i="4"/>
  <c r="AC19" i="4"/>
  <c r="AC20" i="4"/>
  <c r="AC21" i="4"/>
  <c r="AC22" i="4"/>
  <c r="AC23" i="4"/>
  <c r="AC24" i="4"/>
  <c r="AC25" i="4"/>
  <c r="AC27" i="4"/>
  <c r="AD27" i="4" s="1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4" i="4"/>
  <c r="AC45" i="4"/>
  <c r="AC46" i="4"/>
  <c r="AC47" i="4"/>
  <c r="AC49" i="4"/>
  <c r="AC50" i="4"/>
  <c r="AC51" i="4"/>
  <c r="AC52" i="4"/>
  <c r="AC53" i="4"/>
  <c r="AC54" i="4"/>
  <c r="AC56" i="4"/>
  <c r="AC57" i="4"/>
  <c r="AC58" i="4"/>
  <c r="AC5" i="4"/>
  <c r="M51" i="1"/>
  <c r="L51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4" i="1"/>
  <c r="T58" i="4"/>
  <c r="T57" i="4"/>
  <c r="T56" i="4"/>
  <c r="U56" i="4" s="1"/>
  <c r="T54" i="4"/>
  <c r="T53" i="4"/>
  <c r="T52" i="4"/>
  <c r="T51" i="4"/>
  <c r="T50" i="4"/>
  <c r="T49" i="4"/>
  <c r="T47" i="4"/>
  <c r="T46" i="4"/>
  <c r="T45" i="4"/>
  <c r="T44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7" i="4"/>
  <c r="U27" i="4" s="1"/>
  <c r="T25" i="4"/>
  <c r="T24" i="4"/>
  <c r="T23" i="4"/>
  <c r="T22" i="4"/>
  <c r="T21" i="4"/>
  <c r="T20" i="4"/>
  <c r="T19" i="4"/>
  <c r="T18" i="4"/>
  <c r="T16" i="4"/>
  <c r="T15" i="4"/>
  <c r="T14" i="4"/>
  <c r="K14" i="4"/>
  <c r="T13" i="4"/>
  <c r="K13" i="4"/>
  <c r="T12" i="4"/>
  <c r="U12" i="4" s="1"/>
  <c r="K12" i="4"/>
  <c r="T10" i="4"/>
  <c r="K10" i="4"/>
  <c r="T9" i="4"/>
  <c r="K9" i="4"/>
  <c r="T8" i="4"/>
  <c r="K8" i="4"/>
  <c r="T7" i="4"/>
  <c r="K7" i="4"/>
  <c r="T6" i="4"/>
  <c r="K6" i="4"/>
  <c r="T5" i="4"/>
  <c r="U5" i="4" s="1"/>
  <c r="K5" i="4"/>
  <c r="AC48" i="4" l="1"/>
  <c r="AC43" i="4"/>
  <c r="U29" i="4"/>
  <c r="AD44" i="4"/>
  <c r="U44" i="4"/>
  <c r="U49" i="4"/>
  <c r="AD29" i="4"/>
  <c r="L5" i="4"/>
  <c r="AD49" i="4"/>
  <c r="AD12" i="4"/>
  <c r="AD5" i="4"/>
  <c r="AD56" i="4"/>
  <c r="U18" i="4"/>
  <c r="AD18" i="4"/>
  <c r="N5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F23" i="1" s="1"/>
  <c r="G24" i="1"/>
  <c r="F24" i="1" s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4" i="1"/>
  <c r="J5" i="1"/>
  <c r="J6" i="1"/>
  <c r="J7" i="1"/>
  <c r="J8" i="1"/>
  <c r="J9" i="1"/>
  <c r="J10" i="1"/>
  <c r="K10" i="1" s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K23" i="1" s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4" i="1"/>
  <c r="K16" i="4" l="1"/>
  <c r="K15" i="4"/>
  <c r="K24" i="1"/>
  <c r="F4" i="1"/>
  <c r="G51" i="1"/>
  <c r="F15" i="1"/>
  <c r="F48" i="1"/>
  <c r="K4" i="1"/>
  <c r="J51" i="1"/>
  <c r="K15" i="1"/>
  <c r="F42" i="1"/>
  <c r="F38" i="1"/>
  <c r="F10" i="1"/>
  <c r="L12" i="4" l="1"/>
  <c r="K18" i="4"/>
  <c r="K19" i="4" l="1"/>
  <c r="K21" i="4" l="1"/>
  <c r="K20" i="4"/>
  <c r="K22" i="4" l="1"/>
  <c r="K23" i="4" l="1"/>
  <c r="K24" i="4" l="1"/>
  <c r="K25" i="4" l="1"/>
  <c r="L18" i="4" l="1"/>
  <c r="K27" i="4"/>
  <c r="L27" i="4" s="1"/>
  <c r="K28" i="4" l="1"/>
  <c r="K29" i="4"/>
  <c r="K30" i="4" l="1"/>
  <c r="K31" i="4" l="1"/>
  <c r="K32" i="4" l="1"/>
  <c r="K35" i="4" l="1"/>
  <c r="K34" i="4"/>
  <c r="K33" i="4"/>
  <c r="K38" i="4" l="1"/>
  <c r="K37" i="4"/>
  <c r="K36" i="4"/>
  <c r="K39" i="4" l="1"/>
  <c r="K40" i="4" l="1"/>
  <c r="K41" i="4" l="1"/>
  <c r="K42" i="4"/>
  <c r="L29" i="4" l="1"/>
  <c r="K44" i="4"/>
  <c r="K45" i="4" l="1"/>
  <c r="K46" i="4" l="1"/>
  <c r="K47" i="4" l="1"/>
  <c r="L44" i="4" s="1"/>
  <c r="K49" i="4" l="1"/>
  <c r="K51" i="4" l="1"/>
  <c r="K50" i="4"/>
  <c r="K52" i="4"/>
  <c r="K53" i="4"/>
  <c r="K56" i="4" l="1"/>
  <c r="K54" i="4" l="1"/>
  <c r="L49" i="4" s="1"/>
  <c r="K57" i="4" l="1"/>
  <c r="K58" i="4" l="1"/>
  <c r="L56" i="4" l="1"/>
</calcChain>
</file>

<file path=xl/sharedStrings.xml><?xml version="1.0" encoding="utf-8"?>
<sst xmlns="http://schemas.openxmlformats.org/spreadsheetml/2006/main" count="338" uniqueCount="128">
  <si>
    <t xml:space="preserve">Nandi </t>
  </si>
  <si>
    <t xml:space="preserve">Female  </t>
  </si>
  <si>
    <t xml:space="preserve">Female </t>
  </si>
  <si>
    <t>Male</t>
  </si>
  <si>
    <t xml:space="preserve">Male </t>
  </si>
  <si>
    <t>Kwale</t>
  </si>
  <si>
    <t>Taita Taveta</t>
  </si>
  <si>
    <t>Mombasa</t>
  </si>
  <si>
    <t>Kilifi</t>
  </si>
  <si>
    <t>Tana River</t>
  </si>
  <si>
    <t>Lamu</t>
  </si>
  <si>
    <t>Nyandarua</t>
  </si>
  <si>
    <t>Nyeri</t>
  </si>
  <si>
    <t>Kirinyaga</t>
  </si>
  <si>
    <t>Murang'a</t>
  </si>
  <si>
    <t>Kiambu</t>
  </si>
  <si>
    <t>Machakos</t>
  </si>
  <si>
    <t>Kitui</t>
  </si>
  <si>
    <t>Embu</t>
  </si>
  <si>
    <t>Meru</t>
  </si>
  <si>
    <t>Marsabit</t>
  </si>
  <si>
    <t>Isiolo</t>
  </si>
  <si>
    <t>Makueni</t>
  </si>
  <si>
    <t>Tharaka Nithi</t>
  </si>
  <si>
    <t>Nairobi</t>
  </si>
  <si>
    <t>Turkana</t>
  </si>
  <si>
    <t>Samburu</t>
  </si>
  <si>
    <t>Trans Nzoia</t>
  </si>
  <si>
    <t>West Pokot</t>
  </si>
  <si>
    <t>Bomet</t>
  </si>
  <si>
    <t>Uasin Gishu</t>
  </si>
  <si>
    <t>Nakuru</t>
  </si>
  <si>
    <t>Kericho</t>
  </si>
  <si>
    <t>Laikipia</t>
  </si>
  <si>
    <t>Kajiado</t>
  </si>
  <si>
    <t>Narok</t>
  </si>
  <si>
    <t>Baringo</t>
  </si>
  <si>
    <t>Elgeyo Marakwet</t>
  </si>
  <si>
    <t>Busia</t>
  </si>
  <si>
    <t>Bungoma</t>
  </si>
  <si>
    <t>Kakamega</t>
  </si>
  <si>
    <t>Vihiga</t>
  </si>
  <si>
    <t>Kisumu</t>
  </si>
  <si>
    <t>Kisii</t>
  </si>
  <si>
    <t>Homa Bay</t>
  </si>
  <si>
    <t>Siaya</t>
  </si>
  <si>
    <t>Nyamira</t>
  </si>
  <si>
    <t>Migori</t>
  </si>
  <si>
    <t>Garissa</t>
  </si>
  <si>
    <t>Wajir</t>
  </si>
  <si>
    <t>Mandera</t>
  </si>
  <si>
    <t>KCSE Examination Candidature Distribution per County by gender</t>
  </si>
  <si>
    <t xml:space="preserve">Year </t>
  </si>
  <si>
    <t xml:space="preserve">Total Candidature </t>
  </si>
  <si>
    <t xml:space="preserve">Females </t>
  </si>
  <si>
    <t>Males</t>
  </si>
  <si>
    <t>No. Registered</t>
  </si>
  <si>
    <t>Total No. Sat</t>
  </si>
  <si>
    <t>Increase/ Decrease</t>
  </si>
  <si>
    <t>Candidates’ Age Group</t>
  </si>
  <si>
    <t xml:space="preserve">16 Yrs &amp; below </t>
  </si>
  <si>
    <t>17 yrs</t>
  </si>
  <si>
    <t>18 yrs</t>
  </si>
  <si>
    <t>19 yrs</t>
  </si>
  <si>
    <t>20 yrs</t>
  </si>
  <si>
    <t>21 yrs</t>
  </si>
  <si>
    <t>22 + yrs</t>
  </si>
  <si>
    <t>22+yrs</t>
  </si>
  <si>
    <t xml:space="preserve">16 yrs &amp; below </t>
  </si>
  <si>
    <t>record_id</t>
  </si>
  <si>
    <t>year</t>
  </si>
  <si>
    <t>county_id</t>
  </si>
  <si>
    <t>gender_id</t>
  </si>
  <si>
    <t>candidates_registered</t>
  </si>
  <si>
    <t>candidates_sat</t>
  </si>
  <si>
    <t>county_name</t>
  </si>
  <si>
    <t>region</t>
  </si>
  <si>
    <t>Coast</t>
  </si>
  <si>
    <t>Central</t>
  </si>
  <si>
    <t>Eastern</t>
  </si>
  <si>
    <t>Rift Valley</t>
  </si>
  <si>
    <t>Nandi</t>
  </si>
  <si>
    <t>Western</t>
  </si>
  <si>
    <t>Nyanza</t>
  </si>
  <si>
    <t>North Eastern</t>
  </si>
  <si>
    <t>age_group_id</t>
  </si>
  <si>
    <t>age_range</t>
  </si>
  <si>
    <t>min_age</t>
  </si>
  <si>
    <t>max_age</t>
  </si>
  <si>
    <t>16 yrs and below</t>
  </si>
  <si>
    <t>null</t>
  </si>
  <si>
    <t>22yrs and above</t>
  </si>
  <si>
    <t>trend_id</t>
  </si>
  <si>
    <t>total_registered</t>
  </si>
  <si>
    <t>total_sat</t>
  </si>
  <si>
    <t>males_registered</t>
  </si>
  <si>
    <t>males_sat</t>
  </si>
  <si>
    <t>females_registered</t>
  </si>
  <si>
    <t>females_sat</t>
  </si>
  <si>
    <t>Name</t>
  </si>
  <si>
    <t>County code</t>
  </si>
  <si>
    <t xml:space="preserve">Sum of Female </t>
  </si>
  <si>
    <t>Sum of Male</t>
  </si>
  <si>
    <t xml:space="preserve">Sum of Total </t>
  </si>
  <si>
    <t>Sum of No. Sat (%)</t>
  </si>
  <si>
    <t>Sum of No. Registered</t>
  </si>
  <si>
    <t xml:space="preserve">No. Sat </t>
  </si>
  <si>
    <t xml:space="preserve">Increase/ Decrease </t>
  </si>
  <si>
    <t>Sum of Increase/ Decrease2</t>
  </si>
  <si>
    <t>Region</t>
  </si>
  <si>
    <t xml:space="preserve">2023_Rtotal </t>
  </si>
  <si>
    <t>2022_Rtoral</t>
  </si>
  <si>
    <t xml:space="preserve">2023_CTotal </t>
  </si>
  <si>
    <t xml:space="preserve">2023_Ctotal </t>
  </si>
  <si>
    <t xml:space="preserve">2022_CTotal </t>
  </si>
  <si>
    <t>2024_Rtotal</t>
  </si>
  <si>
    <t>County Code</t>
  </si>
  <si>
    <t xml:space="preserve">2022_Ctotal </t>
  </si>
  <si>
    <t xml:space="preserve">2022_Rtotal </t>
  </si>
  <si>
    <t xml:space="preserve">2024_Ctotal </t>
  </si>
  <si>
    <t xml:space="preserve">2024_Rtotal </t>
  </si>
  <si>
    <t>Year</t>
  </si>
  <si>
    <t>Gender</t>
  </si>
  <si>
    <t>Status</t>
  </si>
  <si>
    <t>Value</t>
  </si>
  <si>
    <t>Registered</t>
  </si>
  <si>
    <t>Sat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</si>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</sst>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sz val="11"/>
      <color rgb="FF000000"/>
      <name val="BookmanOldStyle"/>
    </font>
    <font>
      <b/>
      <sz val="11"/>
      <color rgb="FF000000"/>
      <name val="BookmanOldStyle-Bold"/>
    </font>
    <font>
      <b/>
      <i/>
      <sz val="11"/>
      <color rgb="FF000000"/>
      <name val="BookmanOldStyle-BoldItalic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9"/>
      <color rgb="FF333333"/>
      <name val="BookmanOldStyle"/>
    </font>
    <font>
      <b/>
      <sz val="12"/>
      <color theme="1"/>
      <name val="Times New Roman"/>
      <family val="1"/>
    </font>
    <font>
      <sz val="11"/>
      <color rgb="FF000000"/>
      <name val="Times New Roman"/>
      <family val="1"/>
    </font>
    <font>
      <b/>
      <u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6" fillId="0" borderId="1" xfId="0" applyFont="1" applyBorder="1" applyAlignment="1">
      <alignment vertical="center" wrapText="1"/>
    </xf>
    <xf numFmtId="0" fontId="8" fillId="0" borderId="0" xfId="0" applyFont="1"/>
    <xf numFmtId="0" fontId="1" fillId="0" borderId="1" xfId="0" applyFont="1" applyBorder="1" applyAlignment="1">
      <alignment vertical="center" wrapText="1"/>
    </xf>
    <xf numFmtId="3" fontId="8" fillId="0" borderId="1" xfId="0" applyNumberFormat="1" applyFont="1" applyBorder="1"/>
    <xf numFmtId="0" fontId="0" fillId="0" borderId="1" xfId="0" applyBorder="1"/>
    <xf numFmtId="1" fontId="7" fillId="0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0" fillId="0" borderId="0" xfId="0" applyFill="1"/>
    <xf numFmtId="0" fontId="7" fillId="0" borderId="1" xfId="0" applyNumberFormat="1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3" fontId="9" fillId="0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0" fontId="0" fillId="0" borderId="0" xfId="0" applyAlignment="1"/>
    <xf numFmtId="1" fontId="6" fillId="0" borderId="1" xfId="0" applyNumberFormat="1" applyFont="1" applyFill="1" applyBorder="1" applyAlignment="1">
      <alignment vertical="center" wrapText="1"/>
    </xf>
    <xf numFmtId="1" fontId="5" fillId="0" borderId="1" xfId="0" applyNumberFormat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4" fillId="0" borderId="0" xfId="0" applyFont="1"/>
    <xf numFmtId="0" fontId="1" fillId="0" borderId="6" xfId="0" applyFont="1" applyFill="1" applyBorder="1" applyAlignment="1">
      <alignment vertical="center" wrapText="1"/>
    </xf>
    <xf numFmtId="0" fontId="4" fillId="0" borderId="1" xfId="0" applyFont="1" applyBorder="1"/>
    <xf numFmtId="3" fontId="1" fillId="0" borderId="1" xfId="0" applyNumberFormat="1" applyFont="1" applyBorder="1" applyAlignment="1">
      <alignment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NumberFormat="1"/>
    <xf numFmtId="0" fontId="10" fillId="2" borderId="2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3" fontId="7" fillId="0" borderId="1" xfId="0" applyNumberFormat="1" applyFont="1" applyBorder="1" applyAlignment="1">
      <alignment vertical="center" wrapText="1"/>
    </xf>
    <xf numFmtId="3" fontId="7" fillId="0" borderId="19" xfId="0" applyNumberFormat="1" applyFont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vertical="center" wrapText="1"/>
    </xf>
    <xf numFmtId="0" fontId="11" fillId="0" borderId="6" xfId="0" applyFont="1" applyBorder="1" applyAlignment="1">
      <alignment horizontal="center" vertical="center" wrapText="1"/>
    </xf>
    <xf numFmtId="3" fontId="7" fillId="0" borderId="6" xfId="0" applyNumberFormat="1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3" fontId="7" fillId="0" borderId="20" xfId="0" applyNumberFormat="1" applyFont="1" applyBorder="1" applyAlignment="1">
      <alignment horizontal="center" vertical="center" wrapText="1"/>
    </xf>
    <xf numFmtId="0" fontId="8" fillId="0" borderId="1" xfId="0" applyFont="1" applyBorder="1"/>
    <xf numFmtId="3" fontId="12" fillId="0" borderId="1" xfId="0" applyNumberFormat="1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0" fontId="0" fillId="0" borderId="0" xfId="0" applyBorder="1"/>
    <xf numFmtId="0" fontId="6" fillId="0" borderId="21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0" fontId="6" fillId="0" borderId="21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11" fillId="0" borderId="6" xfId="0" applyFont="1" applyBorder="1" applyAlignment="1">
      <alignment horizontal="center" vertical="center" wrapText="1"/>
    </xf>
    <xf numFmtId="1" fontId="11" fillId="0" borderId="19" xfId="0" applyNumberFormat="1" applyFont="1" applyBorder="1" applyAlignment="1">
      <alignment horizontal="center" vertical="center" wrapText="1"/>
    </xf>
    <xf numFmtId="1" fontId="11" fillId="0" borderId="1" xfId="0" applyNumberFormat="1" applyFont="1" applyBorder="1" applyAlignment="1">
      <alignment vertical="center" wrapText="1"/>
    </xf>
    <xf numFmtId="0" fontId="7" fillId="0" borderId="19" xfId="0" applyFont="1" applyFill="1" applyBorder="1" applyAlignment="1">
      <alignment vertical="center" wrapText="1"/>
    </xf>
    <xf numFmtId="0" fontId="7" fillId="0" borderId="19" xfId="0" applyFont="1" applyFill="1" applyBorder="1" applyAlignment="1">
      <alignment vertical="center"/>
    </xf>
    <xf numFmtId="1" fontId="7" fillId="0" borderId="19" xfId="0" applyNumberFormat="1" applyFont="1" applyFill="1" applyBorder="1" applyAlignment="1">
      <alignment vertical="center" wrapText="1"/>
    </xf>
    <xf numFmtId="1" fontId="6" fillId="0" borderId="19" xfId="0" applyNumberFormat="1" applyFont="1" applyFill="1" applyBorder="1" applyAlignment="1">
      <alignment vertical="center" wrapText="1"/>
    </xf>
    <xf numFmtId="1" fontId="5" fillId="0" borderId="19" xfId="0" applyNumberFormat="1" applyFont="1" applyFill="1" applyBorder="1"/>
    <xf numFmtId="0" fontId="0" fillId="0" borderId="1" xfId="0" applyFill="1" applyBorder="1"/>
    <xf numFmtId="0" fontId="0" fillId="0" borderId="1" xfId="0" applyFill="1" applyBorder="1" applyAlignment="1"/>
    <xf numFmtId="1" fontId="4" fillId="0" borderId="1" xfId="0" applyNumberFormat="1" applyFont="1" applyFill="1" applyBorder="1"/>
    <xf numFmtId="0" fontId="0" fillId="0" borderId="19" xfId="0" applyBorder="1"/>
    <xf numFmtId="0" fontId="7" fillId="0" borderId="20" xfId="0" applyFont="1" applyFill="1" applyBorder="1" applyAlignment="1">
      <alignment vertical="center" wrapText="1"/>
    </xf>
    <xf numFmtId="0" fontId="7" fillId="0" borderId="20" xfId="0" applyFont="1" applyFill="1" applyBorder="1" applyAlignment="1">
      <alignment vertical="center"/>
    </xf>
    <xf numFmtId="1" fontId="7" fillId="0" borderId="20" xfId="0" applyNumberFormat="1" applyFont="1" applyFill="1" applyBorder="1" applyAlignment="1">
      <alignment vertical="center" wrapText="1"/>
    </xf>
    <xf numFmtId="1" fontId="6" fillId="0" borderId="20" xfId="0" applyNumberFormat="1" applyFont="1" applyFill="1" applyBorder="1" applyAlignment="1">
      <alignment vertical="center" wrapText="1"/>
    </xf>
    <xf numFmtId="1" fontId="5" fillId="0" borderId="20" xfId="0" applyNumberFormat="1" applyFont="1" applyFill="1" applyBorder="1"/>
    <xf numFmtId="0" fontId="4" fillId="0" borderId="0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3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0" fillId="0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 + Region (1).xlsx]Sheet2!PivotTable4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Sum of Total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Sheet2!$A$5</c:f>
              <c:numCache>
                <c:formatCode>General</c:formatCode>
                <c:ptCount val="1"/>
                <c:pt idx="0">
                  <c:v>1806276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5-4ADC-8990-90751510D4D4}"/>
            </c:ext>
          </c:extLst>
        </c:ser>
        <c:ser>
          <c:idx val="1"/>
          <c:order val="1"/>
          <c:tx>
            <c:strRef>
              <c:f>Sheet2!$B$4</c:f>
              <c:strCache>
                <c:ptCount val="1"/>
                <c:pt idx="0">
                  <c:v>Sum of Female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Sheet2!$B$5</c:f>
              <c:numCache>
                <c:formatCode>General</c:formatCode>
                <c:ptCount val="1"/>
                <c:pt idx="0">
                  <c:v>901350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15-4ADC-8990-90751510D4D4}"/>
            </c:ext>
          </c:extLst>
        </c:ser>
        <c:ser>
          <c:idx val="2"/>
          <c:order val="2"/>
          <c:tx>
            <c:strRef>
              <c:f>Sheet2!$C$4</c:f>
              <c:strCache>
                <c:ptCount val="1"/>
                <c:pt idx="0">
                  <c:v>Sum of Male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Sheet2!$C$5</c:f>
              <c:numCache>
                <c:formatCode>General</c:formatCode>
                <c:ptCount val="1"/>
                <c:pt idx="0">
                  <c:v>904926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15-4ADC-8990-90751510D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6855119"/>
        <c:axId val="1835919487"/>
      </c:barChart>
      <c:catAx>
        <c:axId val="188685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19487"/>
        <c:crosses val="autoZero"/>
        <c:auto val="1"/>
        <c:lblAlgn val="ctr"/>
        <c:lblOffset val="100"/>
        <c:noMultiLvlLbl val="0"/>
      </c:catAx>
      <c:valAx>
        <c:axId val="183591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85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ANNUAL CANDIDATURE PER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 + Region'!$B$4</c:f>
              <c:strCache>
                <c:ptCount val="1"/>
                <c:pt idx="0">
                  <c:v>Coast</c:v>
                </c:pt>
              </c:strCache>
            </c:strRef>
          </c:tx>
          <c:spPr>
            <a:solidFill>
              <a:schemeClr val="accent2">
                <a:shade val="3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('Gender + Region'!$F$3,'Gender + Region'!$K$3,'Gender + Region'!$O$3)</c:f>
              <c:strCache>
                <c:ptCount val="3"/>
                <c:pt idx="0">
                  <c:v>2023_Rtotal </c:v>
                </c:pt>
                <c:pt idx="1">
                  <c:v>2022_Rtoral</c:v>
                </c:pt>
                <c:pt idx="2">
                  <c:v>2024_Rtotal</c:v>
                </c:pt>
              </c:strCache>
            </c:strRef>
          </c:cat>
          <c:val>
            <c:numRef>
              <c:f>('Gender + Region'!$F$4,'Gender + Region'!$K$4,'Gender + Region'!$O$4)</c:f>
              <c:numCache>
                <c:formatCode>#,##0</c:formatCode>
                <c:ptCount val="3"/>
                <c:pt idx="0">
                  <c:v>53427</c:v>
                </c:pt>
                <c:pt idx="1">
                  <c:v>52200</c:v>
                </c:pt>
                <c:pt idx="2">
                  <c:v>56851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F-4DFF-BD59-90982D5FAD3D}"/>
            </c:ext>
          </c:extLst>
        </c:ser>
        <c:ser>
          <c:idx val="6"/>
          <c:order val="6"/>
          <c:tx>
            <c:strRef>
              <c:f>'Gender + Region'!$B$10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2">
                <a:shade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('Gender + Region'!$F$3,'Gender + Region'!$K$3,'Gender + Region'!$O$3)</c:f>
              <c:strCache>
                <c:ptCount val="3"/>
                <c:pt idx="0">
                  <c:v>2023_Rtotal </c:v>
                </c:pt>
                <c:pt idx="1">
                  <c:v>2022_Rtoral</c:v>
                </c:pt>
                <c:pt idx="2">
                  <c:v>2024_Rtotal</c:v>
                </c:pt>
              </c:strCache>
            </c:strRef>
          </c:cat>
          <c:val>
            <c:numRef>
              <c:f>('Gender + Region'!$F$10,'Gender + Region'!$K$10,'Gender + Region'!$O$10)</c:f>
              <c:numCache>
                <c:formatCode>#,##0</c:formatCode>
                <c:ptCount val="3"/>
                <c:pt idx="0">
                  <c:v>120927</c:v>
                </c:pt>
                <c:pt idx="1">
                  <c:v>120260</c:v>
                </c:pt>
                <c:pt idx="2">
                  <c:v>123300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3F-4DFF-BD59-90982D5FAD3D}"/>
            </c:ext>
          </c:extLst>
        </c:ser>
        <c:ser>
          <c:idx val="11"/>
          <c:order val="11"/>
          <c:tx>
            <c:strRef>
              <c:f>'Gender + Region'!$B$15</c:f>
              <c:strCache>
                <c:ptCount val="1"/>
                <c:pt idx="0">
                  <c:v>Eastern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('Gender + Region'!$F$3,'Gender + Region'!$K$3,'Gender + Region'!$O$3)</c:f>
              <c:strCache>
                <c:ptCount val="3"/>
                <c:pt idx="0">
                  <c:v>2023_Rtotal </c:v>
                </c:pt>
                <c:pt idx="1">
                  <c:v>2022_Rtoral</c:v>
                </c:pt>
                <c:pt idx="2">
                  <c:v>2024_Rtotal</c:v>
                </c:pt>
              </c:strCache>
            </c:strRef>
          </c:cat>
          <c:val>
            <c:numRef>
              <c:f>('Gender + Region'!$F$15,'Gender + Region'!$K$15,'Gender + Region'!$O$15)</c:f>
              <c:numCache>
                <c:formatCode>#,##0</c:formatCode>
                <c:ptCount val="3"/>
                <c:pt idx="0">
                  <c:v>146296</c:v>
                </c:pt>
                <c:pt idx="1">
                  <c:v>143840</c:v>
                </c:pt>
                <c:pt idx="2">
                  <c:v>155027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3F-4DFF-BD59-90982D5FAD3D}"/>
            </c:ext>
          </c:extLst>
        </c:ser>
        <c:ser>
          <c:idx val="19"/>
          <c:order val="19"/>
          <c:tx>
            <c:strRef>
              <c:f>'Gender + Region'!$B$23</c:f>
              <c:strCache>
                <c:ptCount val="1"/>
                <c:pt idx="0">
                  <c:v>Nairobi</c:v>
                </c:pt>
              </c:strCache>
            </c:strRef>
          </c:tx>
          <c:spPr>
            <a:solidFill>
              <a:schemeClr val="accent2">
                <a:shade val="8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('Gender + Region'!$F$3,'Gender + Region'!$K$3,'Gender + Region'!$O$3)</c:f>
              <c:strCache>
                <c:ptCount val="3"/>
                <c:pt idx="0">
                  <c:v>2023_Rtotal </c:v>
                </c:pt>
                <c:pt idx="1">
                  <c:v>2022_Rtoral</c:v>
                </c:pt>
                <c:pt idx="2">
                  <c:v>2024_Rtotal</c:v>
                </c:pt>
              </c:strCache>
            </c:strRef>
          </c:cat>
          <c:val>
            <c:numRef>
              <c:f>('Gender + Region'!$F$23,'Gender + Region'!$K$23,'Gender + Region'!$O$23)</c:f>
              <c:numCache>
                <c:formatCode>#,##0</c:formatCode>
                <c:ptCount val="3"/>
                <c:pt idx="0">
                  <c:v>32355</c:v>
                </c:pt>
                <c:pt idx="1">
                  <c:v>31799</c:v>
                </c:pt>
                <c:pt idx="2">
                  <c:v>32673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3F-4DFF-BD59-90982D5FAD3D}"/>
            </c:ext>
          </c:extLst>
        </c:ser>
        <c:ser>
          <c:idx val="20"/>
          <c:order val="20"/>
          <c:tx>
            <c:strRef>
              <c:f>'Gender + Region'!$B$24</c:f>
              <c:strCache>
                <c:ptCount val="1"/>
                <c:pt idx="0">
                  <c:v>Rift Valley</c:v>
                </c:pt>
              </c:strCache>
            </c:strRef>
          </c:tx>
          <c:spPr>
            <a:solidFill>
              <a:schemeClr val="accent2">
                <a:shade val="9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('Gender + Region'!$F$3,'Gender + Region'!$K$3,'Gender + Region'!$O$3)</c:f>
              <c:strCache>
                <c:ptCount val="3"/>
                <c:pt idx="0">
                  <c:v>2023_Rtotal </c:v>
                </c:pt>
                <c:pt idx="1">
                  <c:v>2022_Rtoral</c:v>
                </c:pt>
                <c:pt idx="2">
                  <c:v>2024_Rtotal</c:v>
                </c:pt>
              </c:strCache>
            </c:strRef>
          </c:cat>
          <c:val>
            <c:numRef>
              <c:f>('Gender + Region'!$F$24,'Gender + Region'!$K$24,'Gender + Region'!$O$24)</c:f>
              <c:numCache>
                <c:formatCode>#,##0</c:formatCode>
                <c:ptCount val="3"/>
                <c:pt idx="0">
                  <c:v>251432</c:v>
                </c:pt>
                <c:pt idx="1">
                  <c:v>243539</c:v>
                </c:pt>
                <c:pt idx="2">
                  <c:v>267766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3F-4DFF-BD59-90982D5FAD3D}"/>
            </c:ext>
          </c:extLst>
        </c:ser>
        <c:ser>
          <c:idx val="34"/>
          <c:order val="34"/>
          <c:tx>
            <c:strRef>
              <c:f>'Gender + Region'!$B$38</c:f>
              <c:strCache>
                <c:ptCount val="1"/>
                <c:pt idx="0">
                  <c:v>Western</c:v>
                </c:pt>
              </c:strCache>
            </c:strRef>
          </c:tx>
          <c:spPr>
            <a:solidFill>
              <a:schemeClr val="accent2">
                <a:tint val="6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('Gender + Region'!$F$3,'Gender + Region'!$K$3,'Gender + Region'!$O$3)</c:f>
              <c:strCache>
                <c:ptCount val="3"/>
                <c:pt idx="0">
                  <c:v>2023_Rtotal </c:v>
                </c:pt>
                <c:pt idx="1">
                  <c:v>2022_Rtoral</c:v>
                </c:pt>
                <c:pt idx="2">
                  <c:v>2024_Rtotal</c:v>
                </c:pt>
              </c:strCache>
            </c:strRef>
          </c:cat>
          <c:val>
            <c:numRef>
              <c:f>('Gender + Region'!$F$38,'Gender + Region'!$K$38,'Gender + Region'!$O$38)</c:f>
              <c:numCache>
                <c:formatCode>#,##0</c:formatCode>
                <c:ptCount val="3"/>
                <c:pt idx="0">
                  <c:v>120258</c:v>
                </c:pt>
                <c:pt idx="1">
                  <c:v>119943</c:v>
                </c:pt>
                <c:pt idx="2">
                  <c:v>132401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3F-4DFF-BD59-90982D5FAD3D}"/>
            </c:ext>
          </c:extLst>
        </c:ser>
        <c:ser>
          <c:idx val="38"/>
          <c:order val="38"/>
          <c:tx>
            <c:strRef>
              <c:f>'Gender + Region'!$B$42</c:f>
              <c:strCache>
                <c:ptCount val="1"/>
                <c:pt idx="0">
                  <c:v>Nyanza</c:v>
                </c:pt>
              </c:strCache>
            </c:strRef>
          </c:tx>
          <c:spPr>
            <a:solidFill>
              <a:schemeClr val="accent2">
                <a:tint val="5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('Gender + Region'!$F$3,'Gender + Region'!$K$3,'Gender + Region'!$O$3)</c:f>
              <c:strCache>
                <c:ptCount val="3"/>
                <c:pt idx="0">
                  <c:v>2023_Rtotal </c:v>
                </c:pt>
                <c:pt idx="1">
                  <c:v>2022_Rtoral</c:v>
                </c:pt>
                <c:pt idx="2">
                  <c:v>2024_Rtotal</c:v>
                </c:pt>
              </c:strCache>
            </c:strRef>
          </c:cat>
          <c:val>
            <c:numRef>
              <c:f>('Gender + Region'!$F$42,'Gender + Region'!$K$42,'Gender + Region'!$O$42)</c:f>
              <c:numCache>
                <c:formatCode>#,##0</c:formatCode>
                <c:ptCount val="3"/>
                <c:pt idx="0">
                  <c:v>155168</c:v>
                </c:pt>
                <c:pt idx="1">
                  <c:v>152157</c:v>
                </c:pt>
                <c:pt idx="2">
                  <c:v>173077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3F-4DFF-BD59-90982D5FAD3D}"/>
            </c:ext>
          </c:extLst>
        </c:ser>
        <c:ser>
          <c:idx val="44"/>
          <c:order val="44"/>
          <c:tx>
            <c:strRef>
              <c:f>'Gender + Region'!$B$48</c:f>
              <c:strCache>
                <c:ptCount val="1"/>
                <c:pt idx="0">
                  <c:v>Rift Valley</c:v>
                </c:pt>
              </c:strCache>
            </c:strRef>
          </c:tx>
          <c:spPr>
            <a:solidFill>
              <a:schemeClr val="accent2">
                <a:tint val="39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('Gender + Region'!$F$3,'Gender + Region'!$K$3,'Gender + Region'!$O$3)</c:f>
              <c:strCache>
                <c:ptCount val="3"/>
                <c:pt idx="0">
                  <c:v>2023_Rtotal </c:v>
                </c:pt>
                <c:pt idx="1">
                  <c:v>2022_Rtoral</c:v>
                </c:pt>
                <c:pt idx="2">
                  <c:v>2024_Rtotal</c:v>
                </c:pt>
              </c:strCache>
            </c:strRef>
          </c:cat>
          <c:val>
            <c:numRef>
              <c:f>('Gender + Region'!$F$48,'Gender + Region'!$K$48,'Gender + Region'!$O$48)</c:f>
              <c:numCache>
                <c:formatCode>#,##0</c:formatCode>
                <c:ptCount val="3"/>
                <c:pt idx="0">
                  <c:v>23275</c:v>
                </c:pt>
                <c:pt idx="1">
                  <c:v>20384</c:v>
                </c:pt>
                <c:pt idx="2">
                  <c:v>24076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3F-4DFF-BD59-90982D5FAD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2868191"/>
        <c:axId val="189286943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'Gender + Region'!$B$5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3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('Gender + Region'!$F$5,'Gender + Region'!$K$5,'Gender + Region'!$O$5)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23F-4DFF-BD59-90982D5FAD3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3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Region'!$F$6,'Gender + Region'!$K$6,'Gender + Region'!$O$6)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523F-4DFF-BD59-90982D5FAD3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41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Region'!$F$7,'Gender + Region'!$K$7,'Gender + Region'!$O$7)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523F-4DFF-BD59-90982D5FAD3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4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Region'!$F$8,'Gender + Region'!$K$8,'Gender + Region'!$O$8)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23F-4DFF-BD59-90982D5FAD3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4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Region'!$F$9,'Gender + Region'!$K$9,'Gender + Region'!$O$9)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23F-4DFF-BD59-90982D5FAD3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5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Region'!$F$11,'Gender + Region'!$K$11,'Gender + Region'!$O$11)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523F-4DFF-BD59-90982D5FAD3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5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Region'!$F$12,'Gender + Region'!$K$12,'Gender + Region'!$O$12)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523F-4DFF-BD59-90982D5FAD3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59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Region'!$F$13,'Gender + Region'!$K$13,'Gender + Region'!$O$13)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523F-4DFF-BD59-90982D5FAD3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6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Region'!$F$14,'Gender + Region'!$K$14,'Gender + Region'!$O$14)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523F-4DFF-BD59-90982D5FAD3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6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Region'!$F$16,'Gender + Region'!$K$16,'Gender + Region'!$O$16)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523F-4DFF-BD59-90982D5FAD3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Region'!$F$17,'Gender + Region'!$K$17,'Gender + Region'!$O$17)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2-523F-4DFF-BD59-90982D5FAD3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7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Region'!$F$18,'Gender + Region'!$K$18,'Gender + Region'!$O$18)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523F-4DFF-BD59-90982D5FAD3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Region'!$F$19,'Gender + Region'!$K$19,'Gender + Region'!$O$19)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4-523F-4DFF-BD59-90982D5FAD3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79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Region'!$F$20,'Gender + Region'!$K$20,'Gender + Region'!$O$20)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5-523F-4DFF-BD59-90982D5FAD3D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8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Region'!$F$21,'Gender + Region'!$K$21,'Gender + Region'!$O$21)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6-523F-4DFF-BD59-90982D5FAD3D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8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Region'!$F$22,'Gender + Region'!$K$22,'Gender + Region'!$O$22)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7-523F-4DFF-BD59-90982D5FAD3D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9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Region'!$F$25,'Gender + Region'!$K$25,'Gender + Region'!$O$25)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8-523F-4DFF-BD59-90982D5FAD3D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9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Region'!$F$26,'Gender + Region'!$K$26,'Gender + Region'!$O$26)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523F-4DFF-BD59-90982D5FAD3D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Region'!$F$27,'Gender + Region'!$K$27,'Gender + Region'!$O$27)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A-523F-4DFF-BD59-90982D5FAD3D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9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Region'!$F$28,'Gender + Region'!$K$28,'Gender + Region'!$O$28)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B-523F-4DFF-BD59-90982D5FAD3D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9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Region'!$F$29,'Gender + Region'!$K$29,'Gender + Region'!$O$29)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C-523F-4DFF-BD59-90982D5FAD3D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9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Region'!$F$30,'Gender + Region'!$K$30,'Gender + Region'!$O$30)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D-523F-4DFF-BD59-90982D5FAD3D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89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Region'!$F$31,'Gender + Region'!$K$31,'Gender + Region'!$O$31)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E-523F-4DFF-BD59-90982D5FAD3D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Region'!$F$32,'Gender + Region'!$K$32,'Gender + Region'!$O$32)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F-523F-4DFF-BD59-90982D5FAD3D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8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Region'!$F$33,'Gender + Region'!$K$33,'Gender + Region'!$O$33)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0-523F-4DFF-BD59-90982D5FAD3D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Region'!$F$34,'Gender + Region'!$K$34,'Gender + Region'!$O$34)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1-523F-4DFF-BD59-90982D5FAD3D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Region'!$F$35,'Gender + Region'!$K$35,'Gender + Region'!$O$35)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2-523F-4DFF-BD59-90982D5FAD3D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7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Region'!$F$36,'Gender + Region'!$K$36,'Gender + Region'!$O$36)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3-523F-4DFF-BD59-90982D5FAD3D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71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Region'!$F$37,'Gender + Region'!$K$37,'Gender + Region'!$O$37)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4-523F-4DFF-BD59-90982D5FAD3D}"/>
                  </c:ext>
                </c:extLst>
              </c15:ser>
            </c15:filteredBarSeries>
            <c15:filteredB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Region'!$F$39,'Gender + Region'!$K$39,'Gender + Region'!$O$39)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5-523F-4DFF-BD59-90982D5FAD3D}"/>
                  </c:ext>
                </c:extLst>
              </c15:ser>
            </c15:filteredBarSeries>
            <c15:filteredB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6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Region'!$F$40,'Gender + Region'!$K$40,'Gender + Region'!$O$40)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6-523F-4DFF-BD59-90982D5FAD3D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Region'!$F$41,'Gender + Region'!$K$41,'Gender + Region'!$O$41)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7-523F-4DFF-BD59-90982D5FAD3D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Region'!$F$43,'Gender + Region'!$K$43,'Gender + Region'!$O$43)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8-523F-4DFF-BD59-90982D5FAD3D}"/>
                  </c:ext>
                </c:extLst>
              </c15:ser>
            </c15:filteredBarSeries>
            <c15:filteredB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Region'!$B$44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51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Region'!$F$44,'Gender + Region'!$K$44,'Gender + Region'!$O$44)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9-523F-4DFF-BD59-90982D5FAD3D}"/>
                  </c:ext>
                </c:extLst>
              </c15:ser>
            </c15:filteredBarSeries>
            <c15:filteredB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4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Region'!$F$45,'Gender + Region'!$K$45,'Gender + Region'!$O$45)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A-523F-4DFF-BD59-90982D5FAD3D}"/>
                  </c:ext>
                </c:extLst>
              </c15:ser>
            </c15:filteredBarSeries>
            <c15:filteredB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4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Region'!$F$46,'Gender + Region'!$K$46,'Gender + Region'!$O$46)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B-523F-4DFF-BD59-90982D5FAD3D}"/>
                  </c:ext>
                </c:extLst>
              </c15:ser>
            </c15:filteredBarSeries>
            <c15:filteredB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4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Region'!$F$47,'Gender + Region'!$K$47,'Gender + Region'!$O$47)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C-523F-4DFF-BD59-90982D5FAD3D}"/>
                  </c:ext>
                </c:extLst>
              </c15:ser>
            </c15:filteredBarSeries>
            <c15:filteredBar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Region'!$B$49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3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Region'!$F$49,'Gender + Region'!$K$49,'Gender + Region'!$O$49)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D-523F-4DFF-BD59-90982D5FAD3D}"/>
                  </c:ext>
                </c:extLst>
              </c15:ser>
            </c15:filteredBarSeries>
            <c15:filteredBar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3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Region'!$F$50,'Gender + Region'!$K$50,'Gender + Region'!$O$50)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E-523F-4DFF-BD59-90982D5FAD3D}"/>
                  </c:ext>
                </c:extLst>
              </c15:ser>
            </c15:filteredBarSeries>
          </c:ext>
        </c:extLst>
      </c:barChart>
      <c:catAx>
        <c:axId val="189286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869439"/>
        <c:crosses val="autoZero"/>
        <c:auto val="1"/>
        <c:lblAlgn val="ctr"/>
        <c:lblOffset val="100"/>
        <c:noMultiLvlLbl val="0"/>
      </c:catAx>
      <c:valAx>
        <c:axId val="189286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86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2023 CANDIDATURE REGION WISE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273923227299909E-2"/>
          <c:y val="0.15098550724637683"/>
          <c:w val="0.88868061330628145"/>
          <c:h val="0.66785301837270339"/>
        </c:manualLayout>
      </c:layout>
      <c:areaChart>
        <c:grouping val="standard"/>
        <c:varyColors val="0"/>
        <c:ser>
          <c:idx val="0"/>
          <c:order val="0"/>
          <c:tx>
            <c:strRef>
              <c:f>'Gender + Region'!$D$2:$D$3</c:f>
              <c:strCache>
                <c:ptCount val="2"/>
                <c:pt idx="0">
                  <c:v>2023</c:v>
                </c:pt>
                <c:pt idx="1">
                  <c:v>Female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'Gender + Region'!$A$4:$C$50</c15:sqref>
                  </c15:fullRef>
                  <c15:levelRef>
                    <c15:sqref>'Gender + Region'!$C$4:$C$50</c15:sqref>
                  </c15:levelRef>
                </c:ext>
              </c:extLst>
              <c:f>'Gender + Region'!$C$4:$C$50</c:f>
              <c:strCache>
                <c:ptCount val="47"/>
                <c:pt idx="0">
                  <c:v>Taita Taveta</c:v>
                </c:pt>
                <c:pt idx="1">
                  <c:v>Kwale</c:v>
                </c:pt>
                <c:pt idx="2">
                  <c:v>Mombasa</c:v>
                </c:pt>
                <c:pt idx="3">
                  <c:v>Kilifi</c:v>
                </c:pt>
                <c:pt idx="4">
                  <c:v>Tana River</c:v>
                </c:pt>
                <c:pt idx="5">
                  <c:v>Lamu</c:v>
                </c:pt>
                <c:pt idx="6">
                  <c:v>Nyandarua</c:v>
                </c:pt>
                <c:pt idx="7">
                  <c:v>Nyeri</c:v>
                </c:pt>
                <c:pt idx="8">
                  <c:v>Kirinyaga</c:v>
                </c:pt>
                <c:pt idx="9">
                  <c:v>Murang'a</c:v>
                </c:pt>
                <c:pt idx="10">
                  <c:v>Kiambu</c:v>
                </c:pt>
                <c:pt idx="11">
                  <c:v>Machakos</c:v>
                </c:pt>
                <c:pt idx="12">
                  <c:v>Kitui</c:v>
                </c:pt>
                <c:pt idx="13">
                  <c:v>Embu</c:v>
                </c:pt>
                <c:pt idx="14">
                  <c:v>Meru</c:v>
                </c:pt>
                <c:pt idx="15">
                  <c:v>Marsabit</c:v>
                </c:pt>
                <c:pt idx="16">
                  <c:v>Isiolo</c:v>
                </c:pt>
                <c:pt idx="17">
                  <c:v>Makueni</c:v>
                </c:pt>
                <c:pt idx="18">
                  <c:v>Tharaka Nithi</c:v>
                </c:pt>
                <c:pt idx="19">
                  <c:v>Nairobi</c:v>
                </c:pt>
                <c:pt idx="20">
                  <c:v>Turkana</c:v>
                </c:pt>
                <c:pt idx="21">
                  <c:v>Samburu</c:v>
                </c:pt>
                <c:pt idx="22">
                  <c:v>Trans Nzoia</c:v>
                </c:pt>
                <c:pt idx="23">
                  <c:v>West Pokot</c:v>
                </c:pt>
                <c:pt idx="24">
                  <c:v>Bomet</c:v>
                </c:pt>
                <c:pt idx="25">
                  <c:v>Uasin Gishu</c:v>
                </c:pt>
                <c:pt idx="26">
                  <c:v>Nakuru</c:v>
                </c:pt>
                <c:pt idx="27">
                  <c:v>Kericho</c:v>
                </c:pt>
                <c:pt idx="28">
                  <c:v>Nandi </c:v>
                </c:pt>
                <c:pt idx="29">
                  <c:v>Laikipia</c:v>
                </c:pt>
                <c:pt idx="30">
                  <c:v>Kajiado</c:v>
                </c:pt>
                <c:pt idx="31">
                  <c:v>Narok</c:v>
                </c:pt>
                <c:pt idx="32">
                  <c:v>Baringo</c:v>
                </c:pt>
                <c:pt idx="33">
                  <c:v>Elgeyo Marakwet</c:v>
                </c:pt>
                <c:pt idx="34">
                  <c:v>Busia</c:v>
                </c:pt>
                <c:pt idx="35">
                  <c:v>Bungoma</c:v>
                </c:pt>
                <c:pt idx="36">
                  <c:v>Kakamega</c:v>
                </c:pt>
                <c:pt idx="37">
                  <c:v>Vihiga</c:v>
                </c:pt>
                <c:pt idx="38">
                  <c:v>Kisumu</c:v>
                </c:pt>
                <c:pt idx="39">
                  <c:v>Kisii</c:v>
                </c:pt>
                <c:pt idx="40">
                  <c:v>Homa Bay</c:v>
                </c:pt>
                <c:pt idx="41">
                  <c:v>Siaya</c:v>
                </c:pt>
                <c:pt idx="42">
                  <c:v>Nyamira</c:v>
                </c:pt>
                <c:pt idx="43">
                  <c:v>Migori</c:v>
                </c:pt>
                <c:pt idx="44">
                  <c:v>Garissa</c:v>
                </c:pt>
                <c:pt idx="45">
                  <c:v>Wajir</c:v>
                </c:pt>
                <c:pt idx="46">
                  <c:v>Mandera</c:v>
                </c:pt>
              </c:strCache>
            </c:strRef>
          </c:cat>
          <c:val>
            <c:numRef>
              <c:f>'Gender + Region'!$D$4:$D$50</c:f>
              <c:numCache>
                <c:formatCode>#,##0</c:formatCode>
                <c:ptCount val="47"/>
                <c:pt idx="0">
                  <c:v>3509</c:v>
                </c:pt>
                <c:pt idx="1">
                  <c:v>5561</c:v>
                </c:pt>
                <c:pt idx="2">
                  <c:v>4942</c:v>
                </c:pt>
                <c:pt idx="3">
                  <c:v>10202</c:v>
                </c:pt>
                <c:pt idx="4">
                  <c:v>1151</c:v>
                </c:pt>
                <c:pt idx="5">
                  <c:v>1001</c:v>
                </c:pt>
                <c:pt idx="6">
                  <c:v>8913</c:v>
                </c:pt>
                <c:pt idx="7">
                  <c:v>10407</c:v>
                </c:pt>
                <c:pt idx="8">
                  <c:v>7193</c:v>
                </c:pt>
                <c:pt idx="9">
                  <c:v>15840</c:v>
                </c:pt>
                <c:pt idx="10">
                  <c:v>20041</c:v>
                </c:pt>
                <c:pt idx="11">
                  <c:v>15878</c:v>
                </c:pt>
                <c:pt idx="12">
                  <c:v>12907</c:v>
                </c:pt>
                <c:pt idx="13">
                  <c:v>7042</c:v>
                </c:pt>
                <c:pt idx="14">
                  <c:v>15107</c:v>
                </c:pt>
                <c:pt idx="15">
                  <c:v>1439</c:v>
                </c:pt>
                <c:pt idx="16" formatCode="General">
                  <c:v>930</c:v>
                </c:pt>
                <c:pt idx="17">
                  <c:v>15315</c:v>
                </c:pt>
                <c:pt idx="18">
                  <c:v>6417</c:v>
                </c:pt>
                <c:pt idx="19">
                  <c:v>16794</c:v>
                </c:pt>
                <c:pt idx="20">
                  <c:v>3538</c:v>
                </c:pt>
                <c:pt idx="21">
                  <c:v>1418</c:v>
                </c:pt>
                <c:pt idx="22">
                  <c:v>11843</c:v>
                </c:pt>
                <c:pt idx="23">
                  <c:v>5655</c:v>
                </c:pt>
                <c:pt idx="24">
                  <c:v>12587</c:v>
                </c:pt>
                <c:pt idx="25">
                  <c:v>10028</c:v>
                </c:pt>
                <c:pt idx="26">
                  <c:v>22993</c:v>
                </c:pt>
                <c:pt idx="27">
                  <c:v>12338</c:v>
                </c:pt>
                <c:pt idx="28">
                  <c:v>11360</c:v>
                </c:pt>
                <c:pt idx="29">
                  <c:v>5491</c:v>
                </c:pt>
                <c:pt idx="30">
                  <c:v>6390</c:v>
                </c:pt>
                <c:pt idx="31">
                  <c:v>6682</c:v>
                </c:pt>
                <c:pt idx="32">
                  <c:v>7022</c:v>
                </c:pt>
                <c:pt idx="33">
                  <c:v>6752</c:v>
                </c:pt>
                <c:pt idx="34">
                  <c:v>8928</c:v>
                </c:pt>
                <c:pt idx="35">
                  <c:v>19660</c:v>
                </c:pt>
                <c:pt idx="36">
                  <c:v>23303</c:v>
                </c:pt>
                <c:pt idx="37">
                  <c:v>9876</c:v>
                </c:pt>
                <c:pt idx="38">
                  <c:v>13371</c:v>
                </c:pt>
                <c:pt idx="39">
                  <c:v>16967</c:v>
                </c:pt>
                <c:pt idx="40">
                  <c:v>13420</c:v>
                </c:pt>
                <c:pt idx="41">
                  <c:v>12639</c:v>
                </c:pt>
                <c:pt idx="42">
                  <c:v>8145</c:v>
                </c:pt>
                <c:pt idx="43">
                  <c:v>11472</c:v>
                </c:pt>
                <c:pt idx="44">
                  <c:v>3351</c:v>
                </c:pt>
                <c:pt idx="45">
                  <c:v>2641</c:v>
                </c:pt>
                <c:pt idx="46">
                  <c:v>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F-4C0D-B6BE-9B01CBD405A5}"/>
            </c:ext>
          </c:extLst>
        </c:ser>
        <c:ser>
          <c:idx val="1"/>
          <c:order val="1"/>
          <c:tx>
            <c:strRef>
              <c:f>'Gender + Region'!$E$2:$E$3</c:f>
              <c:strCache>
                <c:ptCount val="2"/>
                <c:pt idx="0">
                  <c:v>2023</c:v>
                </c:pt>
                <c:pt idx="1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'Gender + Region'!$A$4:$C$50</c15:sqref>
                  </c15:fullRef>
                  <c15:levelRef>
                    <c15:sqref>'Gender + Region'!$C$4:$C$50</c15:sqref>
                  </c15:levelRef>
                </c:ext>
              </c:extLst>
              <c:f>'Gender + Region'!$C$4:$C$50</c:f>
              <c:strCache>
                <c:ptCount val="47"/>
                <c:pt idx="0">
                  <c:v>Taita Taveta</c:v>
                </c:pt>
                <c:pt idx="1">
                  <c:v>Kwale</c:v>
                </c:pt>
                <c:pt idx="2">
                  <c:v>Mombasa</c:v>
                </c:pt>
                <c:pt idx="3">
                  <c:v>Kilifi</c:v>
                </c:pt>
                <c:pt idx="4">
                  <c:v>Tana River</c:v>
                </c:pt>
                <c:pt idx="5">
                  <c:v>Lamu</c:v>
                </c:pt>
                <c:pt idx="6">
                  <c:v>Nyandarua</c:v>
                </c:pt>
                <c:pt idx="7">
                  <c:v>Nyeri</c:v>
                </c:pt>
                <c:pt idx="8">
                  <c:v>Kirinyaga</c:v>
                </c:pt>
                <c:pt idx="9">
                  <c:v>Murang'a</c:v>
                </c:pt>
                <c:pt idx="10">
                  <c:v>Kiambu</c:v>
                </c:pt>
                <c:pt idx="11">
                  <c:v>Machakos</c:v>
                </c:pt>
                <c:pt idx="12">
                  <c:v>Kitui</c:v>
                </c:pt>
                <c:pt idx="13">
                  <c:v>Embu</c:v>
                </c:pt>
                <c:pt idx="14">
                  <c:v>Meru</c:v>
                </c:pt>
                <c:pt idx="15">
                  <c:v>Marsabit</c:v>
                </c:pt>
                <c:pt idx="16">
                  <c:v>Isiolo</c:v>
                </c:pt>
                <c:pt idx="17">
                  <c:v>Makueni</c:v>
                </c:pt>
                <c:pt idx="18">
                  <c:v>Tharaka Nithi</c:v>
                </c:pt>
                <c:pt idx="19">
                  <c:v>Nairobi</c:v>
                </c:pt>
                <c:pt idx="20">
                  <c:v>Turkana</c:v>
                </c:pt>
                <c:pt idx="21">
                  <c:v>Samburu</c:v>
                </c:pt>
                <c:pt idx="22">
                  <c:v>Trans Nzoia</c:v>
                </c:pt>
                <c:pt idx="23">
                  <c:v>West Pokot</c:v>
                </c:pt>
                <c:pt idx="24">
                  <c:v>Bomet</c:v>
                </c:pt>
                <c:pt idx="25">
                  <c:v>Uasin Gishu</c:v>
                </c:pt>
                <c:pt idx="26">
                  <c:v>Nakuru</c:v>
                </c:pt>
                <c:pt idx="27">
                  <c:v>Kericho</c:v>
                </c:pt>
                <c:pt idx="28">
                  <c:v>Nandi </c:v>
                </c:pt>
                <c:pt idx="29">
                  <c:v>Laikipia</c:v>
                </c:pt>
                <c:pt idx="30">
                  <c:v>Kajiado</c:v>
                </c:pt>
                <c:pt idx="31">
                  <c:v>Narok</c:v>
                </c:pt>
                <c:pt idx="32">
                  <c:v>Baringo</c:v>
                </c:pt>
                <c:pt idx="33">
                  <c:v>Elgeyo Marakwet</c:v>
                </c:pt>
                <c:pt idx="34">
                  <c:v>Busia</c:v>
                </c:pt>
                <c:pt idx="35">
                  <c:v>Bungoma</c:v>
                </c:pt>
                <c:pt idx="36">
                  <c:v>Kakamega</c:v>
                </c:pt>
                <c:pt idx="37">
                  <c:v>Vihiga</c:v>
                </c:pt>
                <c:pt idx="38">
                  <c:v>Kisumu</c:v>
                </c:pt>
                <c:pt idx="39">
                  <c:v>Kisii</c:v>
                </c:pt>
                <c:pt idx="40">
                  <c:v>Homa Bay</c:v>
                </c:pt>
                <c:pt idx="41">
                  <c:v>Siaya</c:v>
                </c:pt>
                <c:pt idx="42">
                  <c:v>Nyamira</c:v>
                </c:pt>
                <c:pt idx="43">
                  <c:v>Migori</c:v>
                </c:pt>
                <c:pt idx="44">
                  <c:v>Garissa</c:v>
                </c:pt>
                <c:pt idx="45">
                  <c:v>Wajir</c:v>
                </c:pt>
                <c:pt idx="46">
                  <c:v>Mandera</c:v>
                </c:pt>
              </c:strCache>
            </c:strRef>
          </c:cat>
          <c:val>
            <c:numRef>
              <c:f>'Gender + Region'!$E$4:$E$50</c:f>
              <c:numCache>
                <c:formatCode>#,##0</c:formatCode>
                <c:ptCount val="47"/>
                <c:pt idx="0">
                  <c:v>3537</c:v>
                </c:pt>
                <c:pt idx="1">
                  <c:v>5496</c:v>
                </c:pt>
                <c:pt idx="2">
                  <c:v>5364</c:v>
                </c:pt>
                <c:pt idx="3">
                  <c:v>10419</c:v>
                </c:pt>
                <c:pt idx="4">
                  <c:v>1175</c:v>
                </c:pt>
                <c:pt idx="5">
                  <c:v>1070</c:v>
                </c:pt>
                <c:pt idx="6">
                  <c:v>8348</c:v>
                </c:pt>
                <c:pt idx="7">
                  <c:v>10238</c:v>
                </c:pt>
                <c:pt idx="8">
                  <c:v>6445</c:v>
                </c:pt>
                <c:pt idx="9">
                  <c:v>15434</c:v>
                </c:pt>
                <c:pt idx="10">
                  <c:v>18068</c:v>
                </c:pt>
                <c:pt idx="11">
                  <c:v>15329</c:v>
                </c:pt>
                <c:pt idx="12">
                  <c:v>11999</c:v>
                </c:pt>
                <c:pt idx="13">
                  <c:v>7037</c:v>
                </c:pt>
                <c:pt idx="14">
                  <c:v>13606</c:v>
                </c:pt>
                <c:pt idx="15">
                  <c:v>1395</c:v>
                </c:pt>
                <c:pt idx="16" formatCode="General">
                  <c:v>982</c:v>
                </c:pt>
                <c:pt idx="17">
                  <c:v>14819</c:v>
                </c:pt>
                <c:pt idx="18">
                  <c:v>6094</c:v>
                </c:pt>
                <c:pt idx="19">
                  <c:v>15561</c:v>
                </c:pt>
                <c:pt idx="20">
                  <c:v>5533</c:v>
                </c:pt>
                <c:pt idx="21">
                  <c:v>1848</c:v>
                </c:pt>
                <c:pt idx="22">
                  <c:v>12300</c:v>
                </c:pt>
                <c:pt idx="23">
                  <c:v>6242</c:v>
                </c:pt>
                <c:pt idx="24">
                  <c:v>12627</c:v>
                </c:pt>
                <c:pt idx="25">
                  <c:v>9780</c:v>
                </c:pt>
                <c:pt idx="26">
                  <c:v>22798</c:v>
                </c:pt>
                <c:pt idx="27">
                  <c:v>12532</c:v>
                </c:pt>
                <c:pt idx="28">
                  <c:v>10993</c:v>
                </c:pt>
                <c:pt idx="29">
                  <c:v>5438</c:v>
                </c:pt>
                <c:pt idx="30">
                  <c:v>6458</c:v>
                </c:pt>
                <c:pt idx="31">
                  <c:v>7904</c:v>
                </c:pt>
                <c:pt idx="32">
                  <c:v>7182</c:v>
                </c:pt>
                <c:pt idx="33">
                  <c:v>5700</c:v>
                </c:pt>
                <c:pt idx="34">
                  <c:v>8651</c:v>
                </c:pt>
                <c:pt idx="35">
                  <c:v>19354</c:v>
                </c:pt>
                <c:pt idx="36">
                  <c:v>22205</c:v>
                </c:pt>
                <c:pt idx="37">
                  <c:v>8281</c:v>
                </c:pt>
                <c:pt idx="38">
                  <c:v>12430</c:v>
                </c:pt>
                <c:pt idx="39">
                  <c:v>17400</c:v>
                </c:pt>
                <c:pt idx="40">
                  <c:v>15311</c:v>
                </c:pt>
                <c:pt idx="41">
                  <c:v>13044</c:v>
                </c:pt>
                <c:pt idx="42">
                  <c:v>8537</c:v>
                </c:pt>
                <c:pt idx="43">
                  <c:v>12432</c:v>
                </c:pt>
                <c:pt idx="44">
                  <c:v>6619</c:v>
                </c:pt>
                <c:pt idx="45">
                  <c:v>4252</c:v>
                </c:pt>
                <c:pt idx="46">
                  <c:v>4196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F-4C0D-B6BE-9B01CBD405A5}"/>
            </c:ext>
          </c:extLst>
        </c:ser>
        <c:ser>
          <c:idx val="2"/>
          <c:order val="2"/>
          <c:tx>
            <c:strRef>
              <c:f>'Gender + Region'!$G$2:$G$3</c:f>
              <c:strCache>
                <c:ptCount val="2"/>
                <c:pt idx="0">
                  <c:v>2023</c:v>
                </c:pt>
                <c:pt idx="1">
                  <c:v>2023_CTotal 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'Gender + Region'!$A$4:$C$50</c15:sqref>
                  </c15:fullRef>
                  <c15:levelRef>
                    <c15:sqref>'Gender + Region'!$C$4:$C$50</c15:sqref>
                  </c15:levelRef>
                </c:ext>
              </c:extLst>
              <c:f>'Gender + Region'!$C$4:$C$50</c:f>
              <c:strCache>
                <c:ptCount val="47"/>
                <c:pt idx="0">
                  <c:v>Taita Taveta</c:v>
                </c:pt>
                <c:pt idx="1">
                  <c:v>Kwale</c:v>
                </c:pt>
                <c:pt idx="2">
                  <c:v>Mombasa</c:v>
                </c:pt>
                <c:pt idx="3">
                  <c:v>Kilifi</c:v>
                </c:pt>
                <c:pt idx="4">
                  <c:v>Tana River</c:v>
                </c:pt>
                <c:pt idx="5">
                  <c:v>Lamu</c:v>
                </c:pt>
                <c:pt idx="6">
                  <c:v>Nyandarua</c:v>
                </c:pt>
                <c:pt idx="7">
                  <c:v>Nyeri</c:v>
                </c:pt>
                <c:pt idx="8">
                  <c:v>Kirinyaga</c:v>
                </c:pt>
                <c:pt idx="9">
                  <c:v>Murang'a</c:v>
                </c:pt>
                <c:pt idx="10">
                  <c:v>Kiambu</c:v>
                </c:pt>
                <c:pt idx="11">
                  <c:v>Machakos</c:v>
                </c:pt>
                <c:pt idx="12">
                  <c:v>Kitui</c:v>
                </c:pt>
                <c:pt idx="13">
                  <c:v>Embu</c:v>
                </c:pt>
                <c:pt idx="14">
                  <c:v>Meru</c:v>
                </c:pt>
                <c:pt idx="15">
                  <c:v>Marsabit</c:v>
                </c:pt>
                <c:pt idx="16">
                  <c:v>Isiolo</c:v>
                </c:pt>
                <c:pt idx="17">
                  <c:v>Makueni</c:v>
                </c:pt>
                <c:pt idx="18">
                  <c:v>Tharaka Nithi</c:v>
                </c:pt>
                <c:pt idx="19">
                  <c:v>Nairobi</c:v>
                </c:pt>
                <c:pt idx="20">
                  <c:v>Turkana</c:v>
                </c:pt>
                <c:pt idx="21">
                  <c:v>Samburu</c:v>
                </c:pt>
                <c:pt idx="22">
                  <c:v>Trans Nzoia</c:v>
                </c:pt>
                <c:pt idx="23">
                  <c:v>West Pokot</c:v>
                </c:pt>
                <c:pt idx="24">
                  <c:v>Bomet</c:v>
                </c:pt>
                <c:pt idx="25">
                  <c:v>Uasin Gishu</c:v>
                </c:pt>
                <c:pt idx="26">
                  <c:v>Nakuru</c:v>
                </c:pt>
                <c:pt idx="27">
                  <c:v>Kericho</c:v>
                </c:pt>
                <c:pt idx="28">
                  <c:v>Nandi </c:v>
                </c:pt>
                <c:pt idx="29">
                  <c:v>Laikipia</c:v>
                </c:pt>
                <c:pt idx="30">
                  <c:v>Kajiado</c:v>
                </c:pt>
                <c:pt idx="31">
                  <c:v>Narok</c:v>
                </c:pt>
                <c:pt idx="32">
                  <c:v>Baringo</c:v>
                </c:pt>
                <c:pt idx="33">
                  <c:v>Elgeyo Marakwet</c:v>
                </c:pt>
                <c:pt idx="34">
                  <c:v>Busia</c:v>
                </c:pt>
                <c:pt idx="35">
                  <c:v>Bungoma</c:v>
                </c:pt>
                <c:pt idx="36">
                  <c:v>Kakamega</c:v>
                </c:pt>
                <c:pt idx="37">
                  <c:v>Vihiga</c:v>
                </c:pt>
                <c:pt idx="38">
                  <c:v>Kisumu</c:v>
                </c:pt>
                <c:pt idx="39">
                  <c:v>Kisii</c:v>
                </c:pt>
                <c:pt idx="40">
                  <c:v>Homa Bay</c:v>
                </c:pt>
                <c:pt idx="41">
                  <c:v>Siaya</c:v>
                </c:pt>
                <c:pt idx="42">
                  <c:v>Nyamira</c:v>
                </c:pt>
                <c:pt idx="43">
                  <c:v>Migori</c:v>
                </c:pt>
                <c:pt idx="44">
                  <c:v>Garissa</c:v>
                </c:pt>
                <c:pt idx="45">
                  <c:v>Wajir</c:v>
                </c:pt>
                <c:pt idx="46">
                  <c:v>Mandera</c:v>
                </c:pt>
              </c:strCache>
            </c:strRef>
          </c:cat>
          <c:val>
            <c:numRef>
              <c:f>'Gender + Region'!$G$4:$G$50</c:f>
              <c:numCache>
                <c:formatCode>#,##0</c:formatCode>
                <c:ptCount val="47"/>
                <c:pt idx="0">
                  <c:v>7046</c:v>
                </c:pt>
                <c:pt idx="1">
                  <c:v>11057</c:v>
                </c:pt>
                <c:pt idx="2">
                  <c:v>10306</c:v>
                </c:pt>
                <c:pt idx="3">
                  <c:v>20621</c:v>
                </c:pt>
                <c:pt idx="4">
                  <c:v>2326</c:v>
                </c:pt>
                <c:pt idx="5">
                  <c:v>2071</c:v>
                </c:pt>
                <c:pt idx="6">
                  <c:v>17261</c:v>
                </c:pt>
                <c:pt idx="7">
                  <c:v>20645</c:v>
                </c:pt>
                <c:pt idx="8">
                  <c:v>13638</c:v>
                </c:pt>
                <c:pt idx="9">
                  <c:v>31274</c:v>
                </c:pt>
                <c:pt idx="10">
                  <c:v>38109</c:v>
                </c:pt>
                <c:pt idx="11">
                  <c:v>31207</c:v>
                </c:pt>
                <c:pt idx="12">
                  <c:v>24906</c:v>
                </c:pt>
                <c:pt idx="13">
                  <c:v>14079</c:v>
                </c:pt>
                <c:pt idx="14">
                  <c:v>28713</c:v>
                </c:pt>
                <c:pt idx="15">
                  <c:v>2834</c:v>
                </c:pt>
                <c:pt idx="16">
                  <c:v>1912</c:v>
                </c:pt>
                <c:pt idx="17">
                  <c:v>30134</c:v>
                </c:pt>
                <c:pt idx="18">
                  <c:v>12511</c:v>
                </c:pt>
                <c:pt idx="19">
                  <c:v>32355</c:v>
                </c:pt>
                <c:pt idx="20">
                  <c:v>9071</c:v>
                </c:pt>
                <c:pt idx="21">
                  <c:v>3266</c:v>
                </c:pt>
                <c:pt idx="22">
                  <c:v>24143</c:v>
                </c:pt>
                <c:pt idx="23">
                  <c:v>11897</c:v>
                </c:pt>
                <c:pt idx="24">
                  <c:v>25214</c:v>
                </c:pt>
                <c:pt idx="25">
                  <c:v>19808</c:v>
                </c:pt>
                <c:pt idx="26">
                  <c:v>45791</c:v>
                </c:pt>
                <c:pt idx="27">
                  <c:v>24870</c:v>
                </c:pt>
                <c:pt idx="28">
                  <c:v>22353</c:v>
                </c:pt>
                <c:pt idx="29">
                  <c:v>10929</c:v>
                </c:pt>
                <c:pt idx="30">
                  <c:v>12848</c:v>
                </c:pt>
                <c:pt idx="31">
                  <c:v>14586</c:v>
                </c:pt>
                <c:pt idx="32">
                  <c:v>14204</c:v>
                </c:pt>
                <c:pt idx="33">
                  <c:v>12452</c:v>
                </c:pt>
                <c:pt idx="34">
                  <c:v>17579</c:v>
                </c:pt>
                <c:pt idx="35">
                  <c:v>39014</c:v>
                </c:pt>
                <c:pt idx="36">
                  <c:v>45508</c:v>
                </c:pt>
                <c:pt idx="37">
                  <c:v>18157</c:v>
                </c:pt>
                <c:pt idx="38">
                  <c:v>25801</c:v>
                </c:pt>
                <c:pt idx="39">
                  <c:v>34367</c:v>
                </c:pt>
                <c:pt idx="40">
                  <c:v>28731</c:v>
                </c:pt>
                <c:pt idx="41">
                  <c:v>25683</c:v>
                </c:pt>
                <c:pt idx="42">
                  <c:v>16682</c:v>
                </c:pt>
                <c:pt idx="43">
                  <c:v>23904</c:v>
                </c:pt>
                <c:pt idx="44">
                  <c:v>9970</c:v>
                </c:pt>
                <c:pt idx="45">
                  <c:v>6893</c:v>
                </c:pt>
                <c:pt idx="46">
                  <c:v>6412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F-4C0D-B6BE-9B01CBD40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958047"/>
        <c:axId val="1825960543"/>
      </c:areaChart>
      <c:catAx>
        <c:axId val="1825958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960543"/>
        <c:crosses val="autoZero"/>
        <c:auto val="1"/>
        <c:lblAlgn val="ctr"/>
        <c:lblOffset val="100"/>
        <c:noMultiLvlLbl val="0"/>
      </c:catAx>
      <c:valAx>
        <c:axId val="182596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95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CANDIDATURE</a:t>
            </a:r>
            <a:r>
              <a:rPr lang="en-US" b="1" u="sng" baseline="0"/>
              <a:t> PER COUNTY BY GENDER</a:t>
            </a:r>
            <a:endParaRPr lang="en-US" b="1" u="sn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'Gender + Region'!$C$4:$C$50</c:f>
              <c:strCache>
                <c:ptCount val="47"/>
                <c:pt idx="0">
                  <c:v>Taita Taveta</c:v>
                </c:pt>
                <c:pt idx="1">
                  <c:v>Kwale</c:v>
                </c:pt>
                <c:pt idx="2">
                  <c:v>Mombasa</c:v>
                </c:pt>
                <c:pt idx="3">
                  <c:v>Kilifi</c:v>
                </c:pt>
                <c:pt idx="4">
                  <c:v>Tana River</c:v>
                </c:pt>
                <c:pt idx="5">
                  <c:v>Lamu</c:v>
                </c:pt>
                <c:pt idx="6">
                  <c:v>Nyandarua</c:v>
                </c:pt>
                <c:pt idx="7">
                  <c:v>Nyeri</c:v>
                </c:pt>
                <c:pt idx="8">
                  <c:v>Kirinyaga</c:v>
                </c:pt>
                <c:pt idx="9">
                  <c:v>Murang'a</c:v>
                </c:pt>
                <c:pt idx="10">
                  <c:v>Kiambu</c:v>
                </c:pt>
                <c:pt idx="11">
                  <c:v>Machakos</c:v>
                </c:pt>
                <c:pt idx="12">
                  <c:v>Kitui</c:v>
                </c:pt>
                <c:pt idx="13">
                  <c:v>Embu</c:v>
                </c:pt>
                <c:pt idx="14">
                  <c:v>Meru</c:v>
                </c:pt>
                <c:pt idx="15">
                  <c:v>Marsabit</c:v>
                </c:pt>
                <c:pt idx="16">
                  <c:v>Isiolo</c:v>
                </c:pt>
                <c:pt idx="17">
                  <c:v>Makueni</c:v>
                </c:pt>
                <c:pt idx="18">
                  <c:v>Tharaka Nithi</c:v>
                </c:pt>
                <c:pt idx="19">
                  <c:v>Nairobi</c:v>
                </c:pt>
                <c:pt idx="20">
                  <c:v>Turkana</c:v>
                </c:pt>
                <c:pt idx="21">
                  <c:v>Samburu</c:v>
                </c:pt>
                <c:pt idx="22">
                  <c:v>Trans Nzoia</c:v>
                </c:pt>
                <c:pt idx="23">
                  <c:v>West Pokot</c:v>
                </c:pt>
                <c:pt idx="24">
                  <c:v>Bomet</c:v>
                </c:pt>
                <c:pt idx="25">
                  <c:v>Uasin Gishu</c:v>
                </c:pt>
                <c:pt idx="26">
                  <c:v>Nakuru</c:v>
                </c:pt>
                <c:pt idx="27">
                  <c:v>Kericho</c:v>
                </c:pt>
                <c:pt idx="28">
                  <c:v>Nandi </c:v>
                </c:pt>
                <c:pt idx="29">
                  <c:v>Laikipia</c:v>
                </c:pt>
                <c:pt idx="30">
                  <c:v>Kajiado</c:v>
                </c:pt>
                <c:pt idx="31">
                  <c:v>Narok</c:v>
                </c:pt>
                <c:pt idx="32">
                  <c:v>Baringo</c:v>
                </c:pt>
                <c:pt idx="33">
                  <c:v>Elgeyo Marakwet</c:v>
                </c:pt>
                <c:pt idx="34">
                  <c:v>Busia</c:v>
                </c:pt>
                <c:pt idx="35">
                  <c:v>Bungoma</c:v>
                </c:pt>
                <c:pt idx="36">
                  <c:v>Kakamega</c:v>
                </c:pt>
                <c:pt idx="37">
                  <c:v>Vihiga</c:v>
                </c:pt>
                <c:pt idx="38">
                  <c:v>Kisumu</c:v>
                </c:pt>
                <c:pt idx="39">
                  <c:v>Kisii</c:v>
                </c:pt>
                <c:pt idx="40">
                  <c:v>Homa Bay</c:v>
                </c:pt>
                <c:pt idx="41">
                  <c:v>Siaya</c:v>
                </c:pt>
                <c:pt idx="42">
                  <c:v>Nyamira</c:v>
                </c:pt>
                <c:pt idx="43">
                  <c:v>Migori</c:v>
                </c:pt>
                <c:pt idx="44">
                  <c:v>Garissa</c:v>
                </c:pt>
                <c:pt idx="45">
                  <c:v>Wajir</c:v>
                </c:pt>
                <c:pt idx="46">
                  <c:v>Mandera</c:v>
                </c:pt>
              </c:strCache>
            </c:strRef>
          </c:cat>
          <c:val>
            <c:numRef>
              <c:f>'Gender + Region'!$D$4:$D$50</c:f>
              <c:numCache>
                <c:formatCode>#,##0</c:formatCode>
                <c:ptCount val="47"/>
                <c:pt idx="0">
                  <c:v>3509</c:v>
                </c:pt>
                <c:pt idx="1">
                  <c:v>5561</c:v>
                </c:pt>
                <c:pt idx="2">
                  <c:v>4942</c:v>
                </c:pt>
                <c:pt idx="3">
                  <c:v>10202</c:v>
                </c:pt>
                <c:pt idx="4">
                  <c:v>1151</c:v>
                </c:pt>
                <c:pt idx="5">
                  <c:v>1001</c:v>
                </c:pt>
                <c:pt idx="6">
                  <c:v>8913</c:v>
                </c:pt>
                <c:pt idx="7">
                  <c:v>10407</c:v>
                </c:pt>
                <c:pt idx="8">
                  <c:v>7193</c:v>
                </c:pt>
                <c:pt idx="9">
                  <c:v>15840</c:v>
                </c:pt>
                <c:pt idx="10">
                  <c:v>20041</c:v>
                </c:pt>
                <c:pt idx="11">
                  <c:v>15878</c:v>
                </c:pt>
                <c:pt idx="12">
                  <c:v>12907</c:v>
                </c:pt>
                <c:pt idx="13">
                  <c:v>7042</c:v>
                </c:pt>
                <c:pt idx="14">
                  <c:v>15107</c:v>
                </c:pt>
                <c:pt idx="15">
                  <c:v>1439</c:v>
                </c:pt>
                <c:pt idx="16" formatCode="General">
                  <c:v>930</c:v>
                </c:pt>
                <c:pt idx="17">
                  <c:v>15315</c:v>
                </c:pt>
                <c:pt idx="18">
                  <c:v>6417</c:v>
                </c:pt>
                <c:pt idx="19">
                  <c:v>16794</c:v>
                </c:pt>
                <c:pt idx="20">
                  <c:v>3538</c:v>
                </c:pt>
                <c:pt idx="21">
                  <c:v>1418</c:v>
                </c:pt>
                <c:pt idx="22">
                  <c:v>11843</c:v>
                </c:pt>
                <c:pt idx="23">
                  <c:v>5655</c:v>
                </c:pt>
                <c:pt idx="24">
                  <c:v>12587</c:v>
                </c:pt>
                <c:pt idx="25">
                  <c:v>10028</c:v>
                </c:pt>
                <c:pt idx="26">
                  <c:v>22993</c:v>
                </c:pt>
                <c:pt idx="27">
                  <c:v>12338</c:v>
                </c:pt>
                <c:pt idx="28">
                  <c:v>11360</c:v>
                </c:pt>
                <c:pt idx="29">
                  <c:v>5491</c:v>
                </c:pt>
                <c:pt idx="30">
                  <c:v>6390</c:v>
                </c:pt>
                <c:pt idx="31">
                  <c:v>6682</c:v>
                </c:pt>
                <c:pt idx="32">
                  <c:v>7022</c:v>
                </c:pt>
                <c:pt idx="33">
                  <c:v>6752</c:v>
                </c:pt>
                <c:pt idx="34">
                  <c:v>8928</c:v>
                </c:pt>
                <c:pt idx="35">
                  <c:v>19660</c:v>
                </c:pt>
                <c:pt idx="36">
                  <c:v>23303</c:v>
                </c:pt>
                <c:pt idx="37">
                  <c:v>9876</c:v>
                </c:pt>
                <c:pt idx="38">
                  <c:v>13371</c:v>
                </c:pt>
                <c:pt idx="39">
                  <c:v>16967</c:v>
                </c:pt>
                <c:pt idx="40">
                  <c:v>13420</c:v>
                </c:pt>
                <c:pt idx="41">
                  <c:v>12639</c:v>
                </c:pt>
                <c:pt idx="42">
                  <c:v>8145</c:v>
                </c:pt>
                <c:pt idx="43">
                  <c:v>11472</c:v>
                </c:pt>
                <c:pt idx="44">
                  <c:v>3351</c:v>
                </c:pt>
                <c:pt idx="45">
                  <c:v>2641</c:v>
                </c:pt>
                <c:pt idx="46">
                  <c:v>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B-4959-9CEC-25CD72D18F5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'Gender + Region'!$C$4:$C$50</c:f>
              <c:strCache>
                <c:ptCount val="47"/>
                <c:pt idx="0">
                  <c:v>Taita Taveta</c:v>
                </c:pt>
                <c:pt idx="1">
                  <c:v>Kwale</c:v>
                </c:pt>
                <c:pt idx="2">
                  <c:v>Mombasa</c:v>
                </c:pt>
                <c:pt idx="3">
                  <c:v>Kilifi</c:v>
                </c:pt>
                <c:pt idx="4">
                  <c:v>Tana River</c:v>
                </c:pt>
                <c:pt idx="5">
                  <c:v>Lamu</c:v>
                </c:pt>
                <c:pt idx="6">
                  <c:v>Nyandarua</c:v>
                </c:pt>
                <c:pt idx="7">
                  <c:v>Nyeri</c:v>
                </c:pt>
                <c:pt idx="8">
                  <c:v>Kirinyaga</c:v>
                </c:pt>
                <c:pt idx="9">
                  <c:v>Murang'a</c:v>
                </c:pt>
                <c:pt idx="10">
                  <c:v>Kiambu</c:v>
                </c:pt>
                <c:pt idx="11">
                  <c:v>Machakos</c:v>
                </c:pt>
                <c:pt idx="12">
                  <c:v>Kitui</c:v>
                </c:pt>
                <c:pt idx="13">
                  <c:v>Embu</c:v>
                </c:pt>
                <c:pt idx="14">
                  <c:v>Meru</c:v>
                </c:pt>
                <c:pt idx="15">
                  <c:v>Marsabit</c:v>
                </c:pt>
                <c:pt idx="16">
                  <c:v>Isiolo</c:v>
                </c:pt>
                <c:pt idx="17">
                  <c:v>Makueni</c:v>
                </c:pt>
                <c:pt idx="18">
                  <c:v>Tharaka Nithi</c:v>
                </c:pt>
                <c:pt idx="19">
                  <c:v>Nairobi</c:v>
                </c:pt>
                <c:pt idx="20">
                  <c:v>Turkana</c:v>
                </c:pt>
                <c:pt idx="21">
                  <c:v>Samburu</c:v>
                </c:pt>
                <c:pt idx="22">
                  <c:v>Trans Nzoia</c:v>
                </c:pt>
                <c:pt idx="23">
                  <c:v>West Pokot</c:v>
                </c:pt>
                <c:pt idx="24">
                  <c:v>Bomet</c:v>
                </c:pt>
                <c:pt idx="25">
                  <c:v>Uasin Gishu</c:v>
                </c:pt>
                <c:pt idx="26">
                  <c:v>Nakuru</c:v>
                </c:pt>
                <c:pt idx="27">
                  <c:v>Kericho</c:v>
                </c:pt>
                <c:pt idx="28">
                  <c:v>Nandi </c:v>
                </c:pt>
                <c:pt idx="29">
                  <c:v>Laikipia</c:v>
                </c:pt>
                <c:pt idx="30">
                  <c:v>Kajiado</c:v>
                </c:pt>
                <c:pt idx="31">
                  <c:v>Narok</c:v>
                </c:pt>
                <c:pt idx="32">
                  <c:v>Baringo</c:v>
                </c:pt>
                <c:pt idx="33">
                  <c:v>Elgeyo Marakwet</c:v>
                </c:pt>
                <c:pt idx="34">
                  <c:v>Busia</c:v>
                </c:pt>
                <c:pt idx="35">
                  <c:v>Bungoma</c:v>
                </c:pt>
                <c:pt idx="36">
                  <c:v>Kakamega</c:v>
                </c:pt>
                <c:pt idx="37">
                  <c:v>Vihiga</c:v>
                </c:pt>
                <c:pt idx="38">
                  <c:v>Kisumu</c:v>
                </c:pt>
                <c:pt idx="39">
                  <c:v>Kisii</c:v>
                </c:pt>
                <c:pt idx="40">
                  <c:v>Homa Bay</c:v>
                </c:pt>
                <c:pt idx="41">
                  <c:v>Siaya</c:v>
                </c:pt>
                <c:pt idx="42">
                  <c:v>Nyamira</c:v>
                </c:pt>
                <c:pt idx="43">
                  <c:v>Migori</c:v>
                </c:pt>
                <c:pt idx="44">
                  <c:v>Garissa</c:v>
                </c:pt>
                <c:pt idx="45">
                  <c:v>Wajir</c:v>
                </c:pt>
                <c:pt idx="46">
                  <c:v>Mandera</c:v>
                </c:pt>
              </c:strCache>
            </c:strRef>
          </c:cat>
          <c:val>
            <c:numRef>
              <c:f>'Gender + Region'!$E$4:$E$50</c:f>
              <c:numCache>
                <c:formatCode>#,##0</c:formatCode>
                <c:ptCount val="47"/>
                <c:pt idx="0">
                  <c:v>3537</c:v>
                </c:pt>
                <c:pt idx="1">
                  <c:v>5496</c:v>
                </c:pt>
                <c:pt idx="2">
                  <c:v>5364</c:v>
                </c:pt>
                <c:pt idx="3">
                  <c:v>10419</c:v>
                </c:pt>
                <c:pt idx="4">
                  <c:v>1175</c:v>
                </c:pt>
                <c:pt idx="5">
                  <c:v>1070</c:v>
                </c:pt>
                <c:pt idx="6">
                  <c:v>8348</c:v>
                </c:pt>
                <c:pt idx="7">
                  <c:v>10238</c:v>
                </c:pt>
                <c:pt idx="8">
                  <c:v>6445</c:v>
                </c:pt>
                <c:pt idx="9">
                  <c:v>15434</c:v>
                </c:pt>
                <c:pt idx="10">
                  <c:v>18068</c:v>
                </c:pt>
                <c:pt idx="11">
                  <c:v>15329</c:v>
                </c:pt>
                <c:pt idx="12">
                  <c:v>11999</c:v>
                </c:pt>
                <c:pt idx="13">
                  <c:v>7037</c:v>
                </c:pt>
                <c:pt idx="14">
                  <c:v>13606</c:v>
                </c:pt>
                <c:pt idx="15">
                  <c:v>1395</c:v>
                </c:pt>
                <c:pt idx="16" formatCode="General">
                  <c:v>982</c:v>
                </c:pt>
                <c:pt idx="17">
                  <c:v>14819</c:v>
                </c:pt>
                <c:pt idx="18">
                  <c:v>6094</c:v>
                </c:pt>
                <c:pt idx="19">
                  <c:v>15561</c:v>
                </c:pt>
                <c:pt idx="20">
                  <c:v>5533</c:v>
                </c:pt>
                <c:pt idx="21">
                  <c:v>1848</c:v>
                </c:pt>
                <c:pt idx="22">
                  <c:v>12300</c:v>
                </c:pt>
                <c:pt idx="23">
                  <c:v>6242</c:v>
                </c:pt>
                <c:pt idx="24">
                  <c:v>12627</c:v>
                </c:pt>
                <c:pt idx="25">
                  <c:v>9780</c:v>
                </c:pt>
                <c:pt idx="26">
                  <c:v>22798</c:v>
                </c:pt>
                <c:pt idx="27">
                  <c:v>12532</c:v>
                </c:pt>
                <c:pt idx="28">
                  <c:v>10993</c:v>
                </c:pt>
                <c:pt idx="29">
                  <c:v>5438</c:v>
                </c:pt>
                <c:pt idx="30">
                  <c:v>6458</c:v>
                </c:pt>
                <c:pt idx="31">
                  <c:v>7904</c:v>
                </c:pt>
                <c:pt idx="32">
                  <c:v>7182</c:v>
                </c:pt>
                <c:pt idx="33">
                  <c:v>5700</c:v>
                </c:pt>
                <c:pt idx="34">
                  <c:v>8651</c:v>
                </c:pt>
                <c:pt idx="35">
                  <c:v>19354</c:v>
                </c:pt>
                <c:pt idx="36">
                  <c:v>22205</c:v>
                </c:pt>
                <c:pt idx="37">
                  <c:v>8281</c:v>
                </c:pt>
                <c:pt idx="38">
                  <c:v>12430</c:v>
                </c:pt>
                <c:pt idx="39">
                  <c:v>17400</c:v>
                </c:pt>
                <c:pt idx="40">
                  <c:v>15311</c:v>
                </c:pt>
                <c:pt idx="41">
                  <c:v>13044</c:v>
                </c:pt>
                <c:pt idx="42">
                  <c:v>8537</c:v>
                </c:pt>
                <c:pt idx="43">
                  <c:v>12432</c:v>
                </c:pt>
                <c:pt idx="44">
                  <c:v>6619</c:v>
                </c:pt>
                <c:pt idx="45">
                  <c:v>4252</c:v>
                </c:pt>
                <c:pt idx="46">
                  <c:v>4196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B-4959-9CEC-25CD72D18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8227199"/>
        <c:axId val="1008227615"/>
      </c:barChart>
      <c:catAx>
        <c:axId val="100822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27615"/>
        <c:crosses val="autoZero"/>
        <c:auto val="1"/>
        <c:lblAlgn val="ctr"/>
        <c:lblOffset val="100"/>
        <c:noMultiLvlLbl val="0"/>
      </c:catAx>
      <c:valAx>
        <c:axId val="100822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2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2023 CANDIDATURE REGION WISE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273923227299909E-2"/>
          <c:y val="0.15098550724637683"/>
          <c:w val="0.88868061330628145"/>
          <c:h val="0.66785301837270339"/>
        </c:manualLayout>
      </c:layout>
      <c:areaChart>
        <c:grouping val="standard"/>
        <c:varyColors val="0"/>
        <c:ser>
          <c:idx val="0"/>
          <c:order val="0"/>
          <c:tx>
            <c:strRef>
              <c:f>'Gender + Region'!$D$2:$D$3</c:f>
              <c:strCache>
                <c:ptCount val="2"/>
                <c:pt idx="0">
                  <c:v>2023</c:v>
                </c:pt>
                <c:pt idx="1">
                  <c:v>Female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'Gender + Region'!$A$4:$C$50</c15:sqref>
                  </c15:fullRef>
                  <c15:levelRef>
                    <c15:sqref>'Gender + Region'!$C$4:$C$50</c15:sqref>
                  </c15:levelRef>
                </c:ext>
              </c:extLst>
              <c:f>'Gender + Region'!$C$4:$C$50</c:f>
              <c:strCache>
                <c:ptCount val="47"/>
                <c:pt idx="0">
                  <c:v>Taita Taveta</c:v>
                </c:pt>
                <c:pt idx="1">
                  <c:v>Kwale</c:v>
                </c:pt>
                <c:pt idx="2">
                  <c:v>Mombasa</c:v>
                </c:pt>
                <c:pt idx="3">
                  <c:v>Kilifi</c:v>
                </c:pt>
                <c:pt idx="4">
                  <c:v>Tana River</c:v>
                </c:pt>
                <c:pt idx="5">
                  <c:v>Lamu</c:v>
                </c:pt>
                <c:pt idx="6">
                  <c:v>Nyandarua</c:v>
                </c:pt>
                <c:pt idx="7">
                  <c:v>Nyeri</c:v>
                </c:pt>
                <c:pt idx="8">
                  <c:v>Kirinyaga</c:v>
                </c:pt>
                <c:pt idx="9">
                  <c:v>Murang'a</c:v>
                </c:pt>
                <c:pt idx="10">
                  <c:v>Kiambu</c:v>
                </c:pt>
                <c:pt idx="11">
                  <c:v>Machakos</c:v>
                </c:pt>
                <c:pt idx="12">
                  <c:v>Kitui</c:v>
                </c:pt>
                <c:pt idx="13">
                  <c:v>Embu</c:v>
                </c:pt>
                <c:pt idx="14">
                  <c:v>Meru</c:v>
                </c:pt>
                <c:pt idx="15">
                  <c:v>Marsabit</c:v>
                </c:pt>
                <c:pt idx="16">
                  <c:v>Isiolo</c:v>
                </c:pt>
                <c:pt idx="17">
                  <c:v>Makueni</c:v>
                </c:pt>
                <c:pt idx="18">
                  <c:v>Tharaka Nithi</c:v>
                </c:pt>
                <c:pt idx="19">
                  <c:v>Nairobi</c:v>
                </c:pt>
                <c:pt idx="20">
                  <c:v>Turkana</c:v>
                </c:pt>
                <c:pt idx="21">
                  <c:v>Samburu</c:v>
                </c:pt>
                <c:pt idx="22">
                  <c:v>Trans Nzoia</c:v>
                </c:pt>
                <c:pt idx="23">
                  <c:v>West Pokot</c:v>
                </c:pt>
                <c:pt idx="24">
                  <c:v>Bomet</c:v>
                </c:pt>
                <c:pt idx="25">
                  <c:v>Uasin Gishu</c:v>
                </c:pt>
                <c:pt idx="26">
                  <c:v>Nakuru</c:v>
                </c:pt>
                <c:pt idx="27">
                  <c:v>Kericho</c:v>
                </c:pt>
                <c:pt idx="28">
                  <c:v>Nandi </c:v>
                </c:pt>
                <c:pt idx="29">
                  <c:v>Laikipia</c:v>
                </c:pt>
                <c:pt idx="30">
                  <c:v>Kajiado</c:v>
                </c:pt>
                <c:pt idx="31">
                  <c:v>Narok</c:v>
                </c:pt>
                <c:pt idx="32">
                  <c:v>Baringo</c:v>
                </c:pt>
                <c:pt idx="33">
                  <c:v>Elgeyo Marakwet</c:v>
                </c:pt>
                <c:pt idx="34">
                  <c:v>Busia</c:v>
                </c:pt>
                <c:pt idx="35">
                  <c:v>Bungoma</c:v>
                </c:pt>
                <c:pt idx="36">
                  <c:v>Kakamega</c:v>
                </c:pt>
                <c:pt idx="37">
                  <c:v>Vihiga</c:v>
                </c:pt>
                <c:pt idx="38">
                  <c:v>Kisumu</c:v>
                </c:pt>
                <c:pt idx="39">
                  <c:v>Kisii</c:v>
                </c:pt>
                <c:pt idx="40">
                  <c:v>Homa Bay</c:v>
                </c:pt>
                <c:pt idx="41">
                  <c:v>Siaya</c:v>
                </c:pt>
                <c:pt idx="42">
                  <c:v>Nyamira</c:v>
                </c:pt>
                <c:pt idx="43">
                  <c:v>Migori</c:v>
                </c:pt>
                <c:pt idx="44">
                  <c:v>Garissa</c:v>
                </c:pt>
                <c:pt idx="45">
                  <c:v>Wajir</c:v>
                </c:pt>
                <c:pt idx="46">
                  <c:v>Mandera</c:v>
                </c:pt>
              </c:strCache>
            </c:strRef>
          </c:cat>
          <c:val>
            <c:numRef>
              <c:f>'Gender + Region'!$D$4:$D$50</c:f>
              <c:numCache>
                <c:formatCode>#,##0</c:formatCode>
                <c:ptCount val="47"/>
                <c:pt idx="0">
                  <c:v>3509</c:v>
                </c:pt>
                <c:pt idx="1">
                  <c:v>5561</c:v>
                </c:pt>
                <c:pt idx="2">
                  <c:v>4942</c:v>
                </c:pt>
                <c:pt idx="3">
                  <c:v>10202</c:v>
                </c:pt>
                <c:pt idx="4">
                  <c:v>1151</c:v>
                </c:pt>
                <c:pt idx="5">
                  <c:v>1001</c:v>
                </c:pt>
                <c:pt idx="6">
                  <c:v>8913</c:v>
                </c:pt>
                <c:pt idx="7">
                  <c:v>10407</c:v>
                </c:pt>
                <c:pt idx="8">
                  <c:v>7193</c:v>
                </c:pt>
                <c:pt idx="9">
                  <c:v>15840</c:v>
                </c:pt>
                <c:pt idx="10">
                  <c:v>20041</c:v>
                </c:pt>
                <c:pt idx="11">
                  <c:v>15878</c:v>
                </c:pt>
                <c:pt idx="12">
                  <c:v>12907</c:v>
                </c:pt>
                <c:pt idx="13">
                  <c:v>7042</c:v>
                </c:pt>
                <c:pt idx="14">
                  <c:v>15107</c:v>
                </c:pt>
                <c:pt idx="15">
                  <c:v>1439</c:v>
                </c:pt>
                <c:pt idx="16" formatCode="General">
                  <c:v>930</c:v>
                </c:pt>
                <c:pt idx="17">
                  <c:v>15315</c:v>
                </c:pt>
                <c:pt idx="18">
                  <c:v>6417</c:v>
                </c:pt>
                <c:pt idx="19">
                  <c:v>16794</c:v>
                </c:pt>
                <c:pt idx="20">
                  <c:v>3538</c:v>
                </c:pt>
                <c:pt idx="21">
                  <c:v>1418</c:v>
                </c:pt>
                <c:pt idx="22">
                  <c:v>11843</c:v>
                </c:pt>
                <c:pt idx="23">
                  <c:v>5655</c:v>
                </c:pt>
                <c:pt idx="24">
                  <c:v>12587</c:v>
                </c:pt>
                <c:pt idx="25">
                  <c:v>10028</c:v>
                </c:pt>
                <c:pt idx="26">
                  <c:v>22993</c:v>
                </c:pt>
                <c:pt idx="27">
                  <c:v>12338</c:v>
                </c:pt>
                <c:pt idx="28">
                  <c:v>11360</c:v>
                </c:pt>
                <c:pt idx="29">
                  <c:v>5491</c:v>
                </c:pt>
                <c:pt idx="30">
                  <c:v>6390</c:v>
                </c:pt>
                <c:pt idx="31">
                  <c:v>6682</c:v>
                </c:pt>
                <c:pt idx="32">
                  <c:v>7022</c:v>
                </c:pt>
                <c:pt idx="33">
                  <c:v>6752</c:v>
                </c:pt>
                <c:pt idx="34">
                  <c:v>8928</c:v>
                </c:pt>
                <c:pt idx="35">
                  <c:v>19660</c:v>
                </c:pt>
                <c:pt idx="36">
                  <c:v>23303</c:v>
                </c:pt>
                <c:pt idx="37">
                  <c:v>9876</c:v>
                </c:pt>
                <c:pt idx="38">
                  <c:v>13371</c:v>
                </c:pt>
                <c:pt idx="39">
                  <c:v>16967</c:v>
                </c:pt>
                <c:pt idx="40">
                  <c:v>13420</c:v>
                </c:pt>
                <c:pt idx="41">
                  <c:v>12639</c:v>
                </c:pt>
                <c:pt idx="42">
                  <c:v>8145</c:v>
                </c:pt>
                <c:pt idx="43">
                  <c:v>11472</c:v>
                </c:pt>
                <c:pt idx="44">
                  <c:v>3351</c:v>
                </c:pt>
                <c:pt idx="45">
                  <c:v>2641</c:v>
                </c:pt>
                <c:pt idx="46">
                  <c:v>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4-47BB-BA9D-C8308A95312A}"/>
            </c:ext>
          </c:extLst>
        </c:ser>
        <c:ser>
          <c:idx val="1"/>
          <c:order val="1"/>
          <c:tx>
            <c:strRef>
              <c:f>'Gender + Region'!$E$2:$E$3</c:f>
              <c:strCache>
                <c:ptCount val="2"/>
                <c:pt idx="0">
                  <c:v>2023</c:v>
                </c:pt>
                <c:pt idx="1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'Gender + Region'!$A$4:$C$50</c15:sqref>
                  </c15:fullRef>
                  <c15:levelRef>
                    <c15:sqref>'Gender + Region'!$C$4:$C$50</c15:sqref>
                  </c15:levelRef>
                </c:ext>
              </c:extLst>
              <c:f>'Gender + Region'!$C$4:$C$50</c:f>
              <c:strCache>
                <c:ptCount val="47"/>
                <c:pt idx="0">
                  <c:v>Taita Taveta</c:v>
                </c:pt>
                <c:pt idx="1">
                  <c:v>Kwale</c:v>
                </c:pt>
                <c:pt idx="2">
                  <c:v>Mombasa</c:v>
                </c:pt>
                <c:pt idx="3">
                  <c:v>Kilifi</c:v>
                </c:pt>
                <c:pt idx="4">
                  <c:v>Tana River</c:v>
                </c:pt>
                <c:pt idx="5">
                  <c:v>Lamu</c:v>
                </c:pt>
                <c:pt idx="6">
                  <c:v>Nyandarua</c:v>
                </c:pt>
                <c:pt idx="7">
                  <c:v>Nyeri</c:v>
                </c:pt>
                <c:pt idx="8">
                  <c:v>Kirinyaga</c:v>
                </c:pt>
                <c:pt idx="9">
                  <c:v>Murang'a</c:v>
                </c:pt>
                <c:pt idx="10">
                  <c:v>Kiambu</c:v>
                </c:pt>
                <c:pt idx="11">
                  <c:v>Machakos</c:v>
                </c:pt>
                <c:pt idx="12">
                  <c:v>Kitui</c:v>
                </c:pt>
                <c:pt idx="13">
                  <c:v>Embu</c:v>
                </c:pt>
                <c:pt idx="14">
                  <c:v>Meru</c:v>
                </c:pt>
                <c:pt idx="15">
                  <c:v>Marsabit</c:v>
                </c:pt>
                <c:pt idx="16">
                  <c:v>Isiolo</c:v>
                </c:pt>
                <c:pt idx="17">
                  <c:v>Makueni</c:v>
                </c:pt>
                <c:pt idx="18">
                  <c:v>Tharaka Nithi</c:v>
                </c:pt>
                <c:pt idx="19">
                  <c:v>Nairobi</c:v>
                </c:pt>
                <c:pt idx="20">
                  <c:v>Turkana</c:v>
                </c:pt>
                <c:pt idx="21">
                  <c:v>Samburu</c:v>
                </c:pt>
                <c:pt idx="22">
                  <c:v>Trans Nzoia</c:v>
                </c:pt>
                <c:pt idx="23">
                  <c:v>West Pokot</c:v>
                </c:pt>
                <c:pt idx="24">
                  <c:v>Bomet</c:v>
                </c:pt>
                <c:pt idx="25">
                  <c:v>Uasin Gishu</c:v>
                </c:pt>
                <c:pt idx="26">
                  <c:v>Nakuru</c:v>
                </c:pt>
                <c:pt idx="27">
                  <c:v>Kericho</c:v>
                </c:pt>
                <c:pt idx="28">
                  <c:v>Nandi </c:v>
                </c:pt>
                <c:pt idx="29">
                  <c:v>Laikipia</c:v>
                </c:pt>
                <c:pt idx="30">
                  <c:v>Kajiado</c:v>
                </c:pt>
                <c:pt idx="31">
                  <c:v>Narok</c:v>
                </c:pt>
                <c:pt idx="32">
                  <c:v>Baringo</c:v>
                </c:pt>
                <c:pt idx="33">
                  <c:v>Elgeyo Marakwet</c:v>
                </c:pt>
                <c:pt idx="34">
                  <c:v>Busia</c:v>
                </c:pt>
                <c:pt idx="35">
                  <c:v>Bungoma</c:v>
                </c:pt>
                <c:pt idx="36">
                  <c:v>Kakamega</c:v>
                </c:pt>
                <c:pt idx="37">
                  <c:v>Vihiga</c:v>
                </c:pt>
                <c:pt idx="38">
                  <c:v>Kisumu</c:v>
                </c:pt>
                <c:pt idx="39">
                  <c:v>Kisii</c:v>
                </c:pt>
                <c:pt idx="40">
                  <c:v>Homa Bay</c:v>
                </c:pt>
                <c:pt idx="41">
                  <c:v>Siaya</c:v>
                </c:pt>
                <c:pt idx="42">
                  <c:v>Nyamira</c:v>
                </c:pt>
                <c:pt idx="43">
                  <c:v>Migori</c:v>
                </c:pt>
                <c:pt idx="44">
                  <c:v>Garissa</c:v>
                </c:pt>
                <c:pt idx="45">
                  <c:v>Wajir</c:v>
                </c:pt>
                <c:pt idx="46">
                  <c:v>Mandera</c:v>
                </c:pt>
              </c:strCache>
            </c:strRef>
          </c:cat>
          <c:val>
            <c:numRef>
              <c:f>'Gender + Region'!$E$4:$E$50</c:f>
              <c:numCache>
                <c:formatCode>#,##0</c:formatCode>
                <c:ptCount val="47"/>
                <c:pt idx="0">
                  <c:v>3537</c:v>
                </c:pt>
                <c:pt idx="1">
                  <c:v>5496</c:v>
                </c:pt>
                <c:pt idx="2">
                  <c:v>5364</c:v>
                </c:pt>
                <c:pt idx="3">
                  <c:v>10419</c:v>
                </c:pt>
                <c:pt idx="4">
                  <c:v>1175</c:v>
                </c:pt>
                <c:pt idx="5">
                  <c:v>1070</c:v>
                </c:pt>
                <c:pt idx="6">
                  <c:v>8348</c:v>
                </c:pt>
                <c:pt idx="7">
                  <c:v>10238</c:v>
                </c:pt>
                <c:pt idx="8">
                  <c:v>6445</c:v>
                </c:pt>
                <c:pt idx="9">
                  <c:v>15434</c:v>
                </c:pt>
                <c:pt idx="10">
                  <c:v>18068</c:v>
                </c:pt>
                <c:pt idx="11">
                  <c:v>15329</c:v>
                </c:pt>
                <c:pt idx="12">
                  <c:v>11999</c:v>
                </c:pt>
                <c:pt idx="13">
                  <c:v>7037</c:v>
                </c:pt>
                <c:pt idx="14">
                  <c:v>13606</c:v>
                </c:pt>
                <c:pt idx="15">
                  <c:v>1395</c:v>
                </c:pt>
                <c:pt idx="16" formatCode="General">
                  <c:v>982</c:v>
                </c:pt>
                <c:pt idx="17">
                  <c:v>14819</c:v>
                </c:pt>
                <c:pt idx="18">
                  <c:v>6094</c:v>
                </c:pt>
                <c:pt idx="19">
                  <c:v>15561</c:v>
                </c:pt>
                <c:pt idx="20">
                  <c:v>5533</c:v>
                </c:pt>
                <c:pt idx="21">
                  <c:v>1848</c:v>
                </c:pt>
                <c:pt idx="22">
                  <c:v>12300</c:v>
                </c:pt>
                <c:pt idx="23">
                  <c:v>6242</c:v>
                </c:pt>
                <c:pt idx="24">
                  <c:v>12627</c:v>
                </c:pt>
                <c:pt idx="25">
                  <c:v>9780</c:v>
                </c:pt>
                <c:pt idx="26">
                  <c:v>22798</c:v>
                </c:pt>
                <c:pt idx="27">
                  <c:v>12532</c:v>
                </c:pt>
                <c:pt idx="28">
                  <c:v>10993</c:v>
                </c:pt>
                <c:pt idx="29">
                  <c:v>5438</c:v>
                </c:pt>
                <c:pt idx="30">
                  <c:v>6458</c:v>
                </c:pt>
                <c:pt idx="31">
                  <c:v>7904</c:v>
                </c:pt>
                <c:pt idx="32">
                  <c:v>7182</c:v>
                </c:pt>
                <c:pt idx="33">
                  <c:v>5700</c:v>
                </c:pt>
                <c:pt idx="34">
                  <c:v>8651</c:v>
                </c:pt>
                <c:pt idx="35">
                  <c:v>19354</c:v>
                </c:pt>
                <c:pt idx="36">
                  <c:v>22205</c:v>
                </c:pt>
                <c:pt idx="37">
                  <c:v>8281</c:v>
                </c:pt>
                <c:pt idx="38">
                  <c:v>12430</c:v>
                </c:pt>
                <c:pt idx="39">
                  <c:v>17400</c:v>
                </c:pt>
                <c:pt idx="40">
                  <c:v>15311</c:v>
                </c:pt>
                <c:pt idx="41">
                  <c:v>13044</c:v>
                </c:pt>
                <c:pt idx="42">
                  <c:v>8537</c:v>
                </c:pt>
                <c:pt idx="43">
                  <c:v>12432</c:v>
                </c:pt>
                <c:pt idx="44">
                  <c:v>6619</c:v>
                </c:pt>
                <c:pt idx="45">
                  <c:v>4252</c:v>
                </c:pt>
                <c:pt idx="46">
                  <c:v>4196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4-47BB-BA9D-C8308A95312A}"/>
            </c:ext>
          </c:extLst>
        </c:ser>
        <c:ser>
          <c:idx val="2"/>
          <c:order val="2"/>
          <c:tx>
            <c:strRef>
              <c:f>'Gender + Region'!$G$2:$G$3</c:f>
              <c:strCache>
                <c:ptCount val="2"/>
                <c:pt idx="0">
                  <c:v>2023</c:v>
                </c:pt>
                <c:pt idx="1">
                  <c:v>2023_CTotal 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'Gender + Region'!$A$4:$C$50</c15:sqref>
                  </c15:fullRef>
                  <c15:levelRef>
                    <c15:sqref>'Gender + Region'!$C$4:$C$50</c15:sqref>
                  </c15:levelRef>
                </c:ext>
              </c:extLst>
              <c:f>'Gender + Region'!$C$4:$C$50</c:f>
              <c:strCache>
                <c:ptCount val="47"/>
                <c:pt idx="0">
                  <c:v>Taita Taveta</c:v>
                </c:pt>
                <c:pt idx="1">
                  <c:v>Kwale</c:v>
                </c:pt>
                <c:pt idx="2">
                  <c:v>Mombasa</c:v>
                </c:pt>
                <c:pt idx="3">
                  <c:v>Kilifi</c:v>
                </c:pt>
                <c:pt idx="4">
                  <c:v>Tana River</c:v>
                </c:pt>
                <c:pt idx="5">
                  <c:v>Lamu</c:v>
                </c:pt>
                <c:pt idx="6">
                  <c:v>Nyandarua</c:v>
                </c:pt>
                <c:pt idx="7">
                  <c:v>Nyeri</c:v>
                </c:pt>
                <c:pt idx="8">
                  <c:v>Kirinyaga</c:v>
                </c:pt>
                <c:pt idx="9">
                  <c:v>Murang'a</c:v>
                </c:pt>
                <c:pt idx="10">
                  <c:v>Kiambu</c:v>
                </c:pt>
                <c:pt idx="11">
                  <c:v>Machakos</c:v>
                </c:pt>
                <c:pt idx="12">
                  <c:v>Kitui</c:v>
                </c:pt>
                <c:pt idx="13">
                  <c:v>Embu</c:v>
                </c:pt>
                <c:pt idx="14">
                  <c:v>Meru</c:v>
                </c:pt>
                <c:pt idx="15">
                  <c:v>Marsabit</c:v>
                </c:pt>
                <c:pt idx="16">
                  <c:v>Isiolo</c:v>
                </c:pt>
                <c:pt idx="17">
                  <c:v>Makueni</c:v>
                </c:pt>
                <c:pt idx="18">
                  <c:v>Tharaka Nithi</c:v>
                </c:pt>
                <c:pt idx="19">
                  <c:v>Nairobi</c:v>
                </c:pt>
                <c:pt idx="20">
                  <c:v>Turkana</c:v>
                </c:pt>
                <c:pt idx="21">
                  <c:v>Samburu</c:v>
                </c:pt>
                <c:pt idx="22">
                  <c:v>Trans Nzoia</c:v>
                </c:pt>
                <c:pt idx="23">
                  <c:v>West Pokot</c:v>
                </c:pt>
                <c:pt idx="24">
                  <c:v>Bomet</c:v>
                </c:pt>
                <c:pt idx="25">
                  <c:v>Uasin Gishu</c:v>
                </c:pt>
                <c:pt idx="26">
                  <c:v>Nakuru</c:v>
                </c:pt>
                <c:pt idx="27">
                  <c:v>Kericho</c:v>
                </c:pt>
                <c:pt idx="28">
                  <c:v>Nandi </c:v>
                </c:pt>
                <c:pt idx="29">
                  <c:v>Laikipia</c:v>
                </c:pt>
                <c:pt idx="30">
                  <c:v>Kajiado</c:v>
                </c:pt>
                <c:pt idx="31">
                  <c:v>Narok</c:v>
                </c:pt>
                <c:pt idx="32">
                  <c:v>Baringo</c:v>
                </c:pt>
                <c:pt idx="33">
                  <c:v>Elgeyo Marakwet</c:v>
                </c:pt>
                <c:pt idx="34">
                  <c:v>Busia</c:v>
                </c:pt>
                <c:pt idx="35">
                  <c:v>Bungoma</c:v>
                </c:pt>
                <c:pt idx="36">
                  <c:v>Kakamega</c:v>
                </c:pt>
                <c:pt idx="37">
                  <c:v>Vihiga</c:v>
                </c:pt>
                <c:pt idx="38">
                  <c:v>Kisumu</c:v>
                </c:pt>
                <c:pt idx="39">
                  <c:v>Kisii</c:v>
                </c:pt>
                <c:pt idx="40">
                  <c:v>Homa Bay</c:v>
                </c:pt>
                <c:pt idx="41">
                  <c:v>Siaya</c:v>
                </c:pt>
                <c:pt idx="42">
                  <c:v>Nyamira</c:v>
                </c:pt>
                <c:pt idx="43">
                  <c:v>Migori</c:v>
                </c:pt>
                <c:pt idx="44">
                  <c:v>Garissa</c:v>
                </c:pt>
                <c:pt idx="45">
                  <c:v>Wajir</c:v>
                </c:pt>
                <c:pt idx="46">
                  <c:v>Mandera</c:v>
                </c:pt>
              </c:strCache>
            </c:strRef>
          </c:cat>
          <c:val>
            <c:numRef>
              <c:f>'Gender + Region'!$G$4:$G$50</c:f>
              <c:numCache>
                <c:formatCode>#,##0</c:formatCode>
                <c:ptCount val="47"/>
                <c:pt idx="0">
                  <c:v>7046</c:v>
                </c:pt>
                <c:pt idx="1">
                  <c:v>11057</c:v>
                </c:pt>
                <c:pt idx="2">
                  <c:v>10306</c:v>
                </c:pt>
                <c:pt idx="3">
                  <c:v>20621</c:v>
                </c:pt>
                <c:pt idx="4">
                  <c:v>2326</c:v>
                </c:pt>
                <c:pt idx="5">
                  <c:v>2071</c:v>
                </c:pt>
                <c:pt idx="6">
                  <c:v>17261</c:v>
                </c:pt>
                <c:pt idx="7">
                  <c:v>20645</c:v>
                </c:pt>
                <c:pt idx="8">
                  <c:v>13638</c:v>
                </c:pt>
                <c:pt idx="9">
                  <c:v>31274</c:v>
                </c:pt>
                <c:pt idx="10">
                  <c:v>38109</c:v>
                </c:pt>
                <c:pt idx="11">
                  <c:v>31207</c:v>
                </c:pt>
                <c:pt idx="12">
                  <c:v>24906</c:v>
                </c:pt>
                <c:pt idx="13">
                  <c:v>14079</c:v>
                </c:pt>
                <c:pt idx="14">
                  <c:v>28713</c:v>
                </c:pt>
                <c:pt idx="15">
                  <c:v>2834</c:v>
                </c:pt>
                <c:pt idx="16">
                  <c:v>1912</c:v>
                </c:pt>
                <c:pt idx="17">
                  <c:v>30134</c:v>
                </c:pt>
                <c:pt idx="18">
                  <c:v>12511</c:v>
                </c:pt>
                <c:pt idx="19">
                  <c:v>32355</c:v>
                </c:pt>
                <c:pt idx="20">
                  <c:v>9071</c:v>
                </c:pt>
                <c:pt idx="21">
                  <c:v>3266</c:v>
                </c:pt>
                <c:pt idx="22">
                  <c:v>24143</c:v>
                </c:pt>
                <c:pt idx="23">
                  <c:v>11897</c:v>
                </c:pt>
                <c:pt idx="24">
                  <c:v>25214</c:v>
                </c:pt>
                <c:pt idx="25">
                  <c:v>19808</c:v>
                </c:pt>
                <c:pt idx="26">
                  <c:v>45791</c:v>
                </c:pt>
                <c:pt idx="27">
                  <c:v>24870</c:v>
                </c:pt>
                <c:pt idx="28">
                  <c:v>22353</c:v>
                </c:pt>
                <c:pt idx="29">
                  <c:v>10929</c:v>
                </c:pt>
                <c:pt idx="30">
                  <c:v>12848</c:v>
                </c:pt>
                <c:pt idx="31">
                  <c:v>14586</c:v>
                </c:pt>
                <c:pt idx="32">
                  <c:v>14204</c:v>
                </c:pt>
                <c:pt idx="33">
                  <c:v>12452</c:v>
                </c:pt>
                <c:pt idx="34">
                  <c:v>17579</c:v>
                </c:pt>
                <c:pt idx="35">
                  <c:v>39014</c:v>
                </c:pt>
                <c:pt idx="36">
                  <c:v>45508</c:v>
                </c:pt>
                <c:pt idx="37">
                  <c:v>18157</c:v>
                </c:pt>
                <c:pt idx="38">
                  <c:v>25801</c:v>
                </c:pt>
                <c:pt idx="39">
                  <c:v>34367</c:v>
                </c:pt>
                <c:pt idx="40">
                  <c:v>28731</c:v>
                </c:pt>
                <c:pt idx="41">
                  <c:v>25683</c:v>
                </c:pt>
                <c:pt idx="42">
                  <c:v>16682</c:v>
                </c:pt>
                <c:pt idx="43">
                  <c:v>23904</c:v>
                </c:pt>
                <c:pt idx="44">
                  <c:v>9970</c:v>
                </c:pt>
                <c:pt idx="45">
                  <c:v>6893</c:v>
                </c:pt>
                <c:pt idx="46">
                  <c:v>6412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D4-47BB-BA9D-C8308A953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958047"/>
        <c:axId val="1825960543"/>
      </c:areaChart>
      <c:catAx>
        <c:axId val="1825958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960543"/>
        <c:crosses val="autoZero"/>
        <c:auto val="1"/>
        <c:lblAlgn val="ctr"/>
        <c:lblOffset val="100"/>
        <c:noMultiLvlLbl val="0"/>
      </c:catAx>
      <c:valAx>
        <c:axId val="182596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95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 CANDIDATURE REGION WISE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'Gender + Region'!$H$2:$H$3</c:f>
              <c:strCache>
                <c:ptCount val="2"/>
                <c:pt idx="0">
                  <c:v>2022</c:v>
                </c:pt>
                <c:pt idx="1">
                  <c:v>Female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'Gender + Region'!$B$4:$C$50</c15:sqref>
                  </c15:fullRef>
                  <c15:levelRef>
                    <c15:sqref>'Gender + Region'!$C$4:$C$50</c15:sqref>
                  </c15:levelRef>
                </c:ext>
              </c:extLst>
              <c:f>'Gender + Region'!$C$4:$C$50</c:f>
              <c:strCache>
                <c:ptCount val="47"/>
                <c:pt idx="0">
                  <c:v>Taita Taveta</c:v>
                </c:pt>
                <c:pt idx="1">
                  <c:v>Kwale</c:v>
                </c:pt>
                <c:pt idx="2">
                  <c:v>Mombasa</c:v>
                </c:pt>
                <c:pt idx="3">
                  <c:v>Kilifi</c:v>
                </c:pt>
                <c:pt idx="4">
                  <c:v>Tana River</c:v>
                </c:pt>
                <c:pt idx="5">
                  <c:v>Lamu</c:v>
                </c:pt>
                <c:pt idx="6">
                  <c:v>Nyandarua</c:v>
                </c:pt>
                <c:pt idx="7">
                  <c:v>Nyeri</c:v>
                </c:pt>
                <c:pt idx="8">
                  <c:v>Kirinyaga</c:v>
                </c:pt>
                <c:pt idx="9">
                  <c:v>Murang'a</c:v>
                </c:pt>
                <c:pt idx="10">
                  <c:v>Kiambu</c:v>
                </c:pt>
                <c:pt idx="11">
                  <c:v>Machakos</c:v>
                </c:pt>
                <c:pt idx="12">
                  <c:v>Kitui</c:v>
                </c:pt>
                <c:pt idx="13">
                  <c:v>Embu</c:v>
                </c:pt>
                <c:pt idx="14">
                  <c:v>Meru</c:v>
                </c:pt>
                <c:pt idx="15">
                  <c:v>Marsabit</c:v>
                </c:pt>
                <c:pt idx="16">
                  <c:v>Isiolo</c:v>
                </c:pt>
                <c:pt idx="17">
                  <c:v>Makueni</c:v>
                </c:pt>
                <c:pt idx="18">
                  <c:v>Tharaka Nithi</c:v>
                </c:pt>
                <c:pt idx="19">
                  <c:v>Nairobi</c:v>
                </c:pt>
                <c:pt idx="20">
                  <c:v>Turkana</c:v>
                </c:pt>
                <c:pt idx="21">
                  <c:v>Samburu</c:v>
                </c:pt>
                <c:pt idx="22">
                  <c:v>Trans Nzoia</c:v>
                </c:pt>
                <c:pt idx="23">
                  <c:v>West Pokot</c:v>
                </c:pt>
                <c:pt idx="24">
                  <c:v>Bomet</c:v>
                </c:pt>
                <c:pt idx="25">
                  <c:v>Uasin Gishu</c:v>
                </c:pt>
                <c:pt idx="26">
                  <c:v>Nakuru</c:v>
                </c:pt>
                <c:pt idx="27">
                  <c:v>Kericho</c:v>
                </c:pt>
                <c:pt idx="28">
                  <c:v>Nandi </c:v>
                </c:pt>
                <c:pt idx="29">
                  <c:v>Laikipia</c:v>
                </c:pt>
                <c:pt idx="30">
                  <c:v>Kajiado</c:v>
                </c:pt>
                <c:pt idx="31">
                  <c:v>Narok</c:v>
                </c:pt>
                <c:pt idx="32">
                  <c:v>Baringo</c:v>
                </c:pt>
                <c:pt idx="33">
                  <c:v>Elgeyo Marakwet</c:v>
                </c:pt>
                <c:pt idx="34">
                  <c:v>Busia</c:v>
                </c:pt>
                <c:pt idx="35">
                  <c:v>Bungoma</c:v>
                </c:pt>
                <c:pt idx="36">
                  <c:v>Kakamega</c:v>
                </c:pt>
                <c:pt idx="37">
                  <c:v>Vihiga</c:v>
                </c:pt>
                <c:pt idx="38">
                  <c:v>Kisumu</c:v>
                </c:pt>
                <c:pt idx="39">
                  <c:v>Kisii</c:v>
                </c:pt>
                <c:pt idx="40">
                  <c:v>Homa Bay</c:v>
                </c:pt>
                <c:pt idx="41">
                  <c:v>Siaya</c:v>
                </c:pt>
                <c:pt idx="42">
                  <c:v>Nyamira</c:v>
                </c:pt>
                <c:pt idx="43">
                  <c:v>Migori</c:v>
                </c:pt>
                <c:pt idx="44">
                  <c:v>Garissa</c:v>
                </c:pt>
                <c:pt idx="45">
                  <c:v>Wajir</c:v>
                </c:pt>
                <c:pt idx="46">
                  <c:v>Mandera</c:v>
                </c:pt>
              </c:strCache>
            </c:strRef>
          </c:cat>
          <c:val>
            <c:numRef>
              <c:f>'Gender + Region'!$H$4:$H$50</c:f>
              <c:numCache>
                <c:formatCode>#,##0</c:formatCode>
                <c:ptCount val="47"/>
                <c:pt idx="0">
                  <c:v>3663</c:v>
                </c:pt>
                <c:pt idx="1">
                  <c:v>5199</c:v>
                </c:pt>
                <c:pt idx="2">
                  <c:v>4788</c:v>
                </c:pt>
                <c:pt idx="3">
                  <c:v>9724</c:v>
                </c:pt>
                <c:pt idx="4" formatCode="General">
                  <c:v>999</c:v>
                </c:pt>
                <c:pt idx="5" formatCode="General">
                  <c:v>968</c:v>
                </c:pt>
                <c:pt idx="6">
                  <c:v>8746</c:v>
                </c:pt>
                <c:pt idx="7">
                  <c:v>10320</c:v>
                </c:pt>
                <c:pt idx="8">
                  <c:v>7013</c:v>
                </c:pt>
                <c:pt idx="9">
                  <c:v>15831</c:v>
                </c:pt>
                <c:pt idx="10">
                  <c:v>19693</c:v>
                </c:pt>
                <c:pt idx="11">
                  <c:v>15641</c:v>
                </c:pt>
                <c:pt idx="12">
                  <c:v>12517</c:v>
                </c:pt>
                <c:pt idx="13">
                  <c:v>7058</c:v>
                </c:pt>
                <c:pt idx="14">
                  <c:v>14781</c:v>
                </c:pt>
                <c:pt idx="15">
                  <c:v>1227</c:v>
                </c:pt>
                <c:pt idx="16" formatCode="General">
                  <c:v>909</c:v>
                </c:pt>
                <c:pt idx="17">
                  <c:v>14859</c:v>
                </c:pt>
                <c:pt idx="18">
                  <c:v>6656</c:v>
                </c:pt>
                <c:pt idx="19">
                  <c:v>16260</c:v>
                </c:pt>
                <c:pt idx="20">
                  <c:v>3008</c:v>
                </c:pt>
                <c:pt idx="21">
                  <c:v>1226</c:v>
                </c:pt>
                <c:pt idx="22">
                  <c:v>11651</c:v>
                </c:pt>
                <c:pt idx="23">
                  <c:v>5102</c:v>
                </c:pt>
                <c:pt idx="24">
                  <c:v>12001</c:v>
                </c:pt>
                <c:pt idx="25">
                  <c:v>10140</c:v>
                </c:pt>
                <c:pt idx="26">
                  <c:v>22930</c:v>
                </c:pt>
                <c:pt idx="27">
                  <c:v>11839</c:v>
                </c:pt>
                <c:pt idx="28">
                  <c:v>11218</c:v>
                </c:pt>
                <c:pt idx="29">
                  <c:v>5386</c:v>
                </c:pt>
                <c:pt idx="30">
                  <c:v>5670</c:v>
                </c:pt>
                <c:pt idx="31">
                  <c:v>5985</c:v>
                </c:pt>
                <c:pt idx="32">
                  <c:v>6569</c:v>
                </c:pt>
                <c:pt idx="33">
                  <c:v>6477</c:v>
                </c:pt>
                <c:pt idx="34">
                  <c:v>8792</c:v>
                </c:pt>
                <c:pt idx="35">
                  <c:v>20218</c:v>
                </c:pt>
                <c:pt idx="36">
                  <c:v>22940</c:v>
                </c:pt>
                <c:pt idx="37">
                  <c:v>9646</c:v>
                </c:pt>
                <c:pt idx="38" formatCode="General">
                  <c:v>13091</c:v>
                </c:pt>
                <c:pt idx="39">
                  <c:v>17119</c:v>
                </c:pt>
                <c:pt idx="40">
                  <c:v>13297</c:v>
                </c:pt>
                <c:pt idx="41">
                  <c:v>11928</c:v>
                </c:pt>
                <c:pt idx="42">
                  <c:v>7836</c:v>
                </c:pt>
                <c:pt idx="43">
                  <c:v>11120</c:v>
                </c:pt>
                <c:pt idx="44">
                  <c:v>2976</c:v>
                </c:pt>
                <c:pt idx="45">
                  <c:v>2265</c:v>
                </c:pt>
                <c:pt idx="46">
                  <c:v>1737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B-45DB-A0AE-39F114B138BE}"/>
            </c:ext>
          </c:extLst>
        </c:ser>
        <c:ser>
          <c:idx val="1"/>
          <c:order val="1"/>
          <c:tx>
            <c:strRef>
              <c:f>'Gender + Region'!$I$2:$I$3</c:f>
              <c:strCache>
                <c:ptCount val="2"/>
                <c:pt idx="0">
                  <c:v>2022</c:v>
                </c:pt>
                <c:pt idx="1">
                  <c:v>Male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'Gender + Region'!$B$4:$C$50</c15:sqref>
                  </c15:fullRef>
                  <c15:levelRef>
                    <c15:sqref>'Gender + Region'!$C$4:$C$50</c15:sqref>
                  </c15:levelRef>
                </c:ext>
              </c:extLst>
              <c:f>'Gender + Region'!$C$4:$C$50</c:f>
              <c:strCache>
                <c:ptCount val="47"/>
                <c:pt idx="0">
                  <c:v>Taita Taveta</c:v>
                </c:pt>
                <c:pt idx="1">
                  <c:v>Kwale</c:v>
                </c:pt>
                <c:pt idx="2">
                  <c:v>Mombasa</c:v>
                </c:pt>
                <c:pt idx="3">
                  <c:v>Kilifi</c:v>
                </c:pt>
                <c:pt idx="4">
                  <c:v>Tana River</c:v>
                </c:pt>
                <c:pt idx="5">
                  <c:v>Lamu</c:v>
                </c:pt>
                <c:pt idx="6">
                  <c:v>Nyandarua</c:v>
                </c:pt>
                <c:pt idx="7">
                  <c:v>Nyeri</c:v>
                </c:pt>
                <c:pt idx="8">
                  <c:v>Kirinyaga</c:v>
                </c:pt>
                <c:pt idx="9">
                  <c:v>Murang'a</c:v>
                </c:pt>
                <c:pt idx="10">
                  <c:v>Kiambu</c:v>
                </c:pt>
                <c:pt idx="11">
                  <c:v>Machakos</c:v>
                </c:pt>
                <c:pt idx="12">
                  <c:v>Kitui</c:v>
                </c:pt>
                <c:pt idx="13">
                  <c:v>Embu</c:v>
                </c:pt>
                <c:pt idx="14">
                  <c:v>Meru</c:v>
                </c:pt>
                <c:pt idx="15">
                  <c:v>Marsabit</c:v>
                </c:pt>
                <c:pt idx="16">
                  <c:v>Isiolo</c:v>
                </c:pt>
                <c:pt idx="17">
                  <c:v>Makueni</c:v>
                </c:pt>
                <c:pt idx="18">
                  <c:v>Tharaka Nithi</c:v>
                </c:pt>
                <c:pt idx="19">
                  <c:v>Nairobi</c:v>
                </c:pt>
                <c:pt idx="20">
                  <c:v>Turkana</c:v>
                </c:pt>
                <c:pt idx="21">
                  <c:v>Samburu</c:v>
                </c:pt>
                <c:pt idx="22">
                  <c:v>Trans Nzoia</c:v>
                </c:pt>
                <c:pt idx="23">
                  <c:v>West Pokot</c:v>
                </c:pt>
                <c:pt idx="24">
                  <c:v>Bomet</c:v>
                </c:pt>
                <c:pt idx="25">
                  <c:v>Uasin Gishu</c:v>
                </c:pt>
                <c:pt idx="26">
                  <c:v>Nakuru</c:v>
                </c:pt>
                <c:pt idx="27">
                  <c:v>Kericho</c:v>
                </c:pt>
                <c:pt idx="28">
                  <c:v>Nandi </c:v>
                </c:pt>
                <c:pt idx="29">
                  <c:v>Laikipia</c:v>
                </c:pt>
                <c:pt idx="30">
                  <c:v>Kajiado</c:v>
                </c:pt>
                <c:pt idx="31">
                  <c:v>Narok</c:v>
                </c:pt>
                <c:pt idx="32">
                  <c:v>Baringo</c:v>
                </c:pt>
                <c:pt idx="33">
                  <c:v>Elgeyo Marakwet</c:v>
                </c:pt>
                <c:pt idx="34">
                  <c:v>Busia</c:v>
                </c:pt>
                <c:pt idx="35">
                  <c:v>Bungoma</c:v>
                </c:pt>
                <c:pt idx="36">
                  <c:v>Kakamega</c:v>
                </c:pt>
                <c:pt idx="37">
                  <c:v>Vihiga</c:v>
                </c:pt>
                <c:pt idx="38">
                  <c:v>Kisumu</c:v>
                </c:pt>
                <c:pt idx="39">
                  <c:v>Kisii</c:v>
                </c:pt>
                <c:pt idx="40">
                  <c:v>Homa Bay</c:v>
                </c:pt>
                <c:pt idx="41">
                  <c:v>Siaya</c:v>
                </c:pt>
                <c:pt idx="42">
                  <c:v>Nyamira</c:v>
                </c:pt>
                <c:pt idx="43">
                  <c:v>Migori</c:v>
                </c:pt>
                <c:pt idx="44">
                  <c:v>Garissa</c:v>
                </c:pt>
                <c:pt idx="45">
                  <c:v>Wajir</c:v>
                </c:pt>
                <c:pt idx="46">
                  <c:v>Mandera</c:v>
                </c:pt>
              </c:strCache>
            </c:strRef>
          </c:cat>
          <c:val>
            <c:numRef>
              <c:f>'Gender + Region'!$I$4:$I$50</c:f>
              <c:numCache>
                <c:formatCode>#,##0</c:formatCode>
                <c:ptCount val="47"/>
                <c:pt idx="0">
                  <c:v>3561</c:v>
                </c:pt>
                <c:pt idx="1">
                  <c:v>5074</c:v>
                </c:pt>
                <c:pt idx="2">
                  <c:v>5358</c:v>
                </c:pt>
                <c:pt idx="3">
                  <c:v>10437</c:v>
                </c:pt>
                <c:pt idx="4">
                  <c:v>1287</c:v>
                </c:pt>
                <c:pt idx="5">
                  <c:v>1142</c:v>
                </c:pt>
                <c:pt idx="6">
                  <c:v>8478</c:v>
                </c:pt>
                <c:pt idx="7">
                  <c:v>9916</c:v>
                </c:pt>
                <c:pt idx="8">
                  <c:v>6527</c:v>
                </c:pt>
                <c:pt idx="9">
                  <c:v>15376</c:v>
                </c:pt>
                <c:pt idx="10">
                  <c:v>18360</c:v>
                </c:pt>
                <c:pt idx="11">
                  <c:v>14860</c:v>
                </c:pt>
                <c:pt idx="12">
                  <c:v>11753</c:v>
                </c:pt>
                <c:pt idx="13">
                  <c:v>7182</c:v>
                </c:pt>
                <c:pt idx="14">
                  <c:v>13637</c:v>
                </c:pt>
                <c:pt idx="15">
                  <c:v>1221</c:v>
                </c:pt>
                <c:pt idx="16" formatCode="General">
                  <c:v>958</c:v>
                </c:pt>
                <c:pt idx="17">
                  <c:v>14553</c:v>
                </c:pt>
                <c:pt idx="18">
                  <c:v>6028</c:v>
                </c:pt>
                <c:pt idx="19">
                  <c:v>15539</c:v>
                </c:pt>
                <c:pt idx="20">
                  <c:v>5044</c:v>
                </c:pt>
                <c:pt idx="21">
                  <c:v>1752</c:v>
                </c:pt>
                <c:pt idx="22">
                  <c:v>12360</c:v>
                </c:pt>
                <c:pt idx="23">
                  <c:v>5692</c:v>
                </c:pt>
                <c:pt idx="24">
                  <c:v>12390</c:v>
                </c:pt>
                <c:pt idx="25">
                  <c:v>9909</c:v>
                </c:pt>
                <c:pt idx="26">
                  <c:v>23278</c:v>
                </c:pt>
                <c:pt idx="27">
                  <c:v>11853</c:v>
                </c:pt>
                <c:pt idx="28">
                  <c:v>11113</c:v>
                </c:pt>
                <c:pt idx="29">
                  <c:v>5525</c:v>
                </c:pt>
                <c:pt idx="30">
                  <c:v>6132</c:v>
                </c:pt>
                <c:pt idx="31">
                  <c:v>6839</c:v>
                </c:pt>
                <c:pt idx="32">
                  <c:v>6726</c:v>
                </c:pt>
                <c:pt idx="33">
                  <c:v>5724</c:v>
                </c:pt>
                <c:pt idx="34">
                  <c:v>8552</c:v>
                </c:pt>
                <c:pt idx="35">
                  <c:v>19882</c:v>
                </c:pt>
                <c:pt idx="36">
                  <c:v>21776</c:v>
                </c:pt>
                <c:pt idx="37">
                  <c:v>8137</c:v>
                </c:pt>
                <c:pt idx="38" formatCode="General">
                  <c:v>11796</c:v>
                </c:pt>
                <c:pt idx="39">
                  <c:v>17753</c:v>
                </c:pt>
                <c:pt idx="40">
                  <c:v>15039</c:v>
                </c:pt>
                <c:pt idx="41">
                  <c:v>12643</c:v>
                </c:pt>
                <c:pt idx="42">
                  <c:v>8124</c:v>
                </c:pt>
                <c:pt idx="43">
                  <c:v>12411</c:v>
                </c:pt>
                <c:pt idx="44">
                  <c:v>5824</c:v>
                </c:pt>
                <c:pt idx="45">
                  <c:v>3933</c:v>
                </c:pt>
                <c:pt idx="46">
                  <c:v>3649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B-45DB-A0AE-39F114B138BE}"/>
            </c:ext>
          </c:extLst>
        </c:ser>
        <c:ser>
          <c:idx val="2"/>
          <c:order val="2"/>
          <c:tx>
            <c:strRef>
              <c:f>'Gender + Region'!$J$2:$J$3</c:f>
              <c:strCache>
                <c:ptCount val="2"/>
                <c:pt idx="0">
                  <c:v>2022</c:v>
                </c:pt>
                <c:pt idx="1">
                  <c:v>2022_CTotal 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'Gender + Region'!$B$4:$C$50</c15:sqref>
                  </c15:fullRef>
                  <c15:levelRef>
                    <c15:sqref>'Gender + Region'!$C$4:$C$50</c15:sqref>
                  </c15:levelRef>
                </c:ext>
              </c:extLst>
              <c:f>'Gender + Region'!$C$4:$C$50</c:f>
              <c:strCache>
                <c:ptCount val="47"/>
                <c:pt idx="0">
                  <c:v>Taita Taveta</c:v>
                </c:pt>
                <c:pt idx="1">
                  <c:v>Kwale</c:v>
                </c:pt>
                <c:pt idx="2">
                  <c:v>Mombasa</c:v>
                </c:pt>
                <c:pt idx="3">
                  <c:v>Kilifi</c:v>
                </c:pt>
                <c:pt idx="4">
                  <c:v>Tana River</c:v>
                </c:pt>
                <c:pt idx="5">
                  <c:v>Lamu</c:v>
                </c:pt>
                <c:pt idx="6">
                  <c:v>Nyandarua</c:v>
                </c:pt>
                <c:pt idx="7">
                  <c:v>Nyeri</c:v>
                </c:pt>
                <c:pt idx="8">
                  <c:v>Kirinyaga</c:v>
                </c:pt>
                <c:pt idx="9">
                  <c:v>Murang'a</c:v>
                </c:pt>
                <c:pt idx="10">
                  <c:v>Kiambu</c:v>
                </c:pt>
                <c:pt idx="11">
                  <c:v>Machakos</c:v>
                </c:pt>
                <c:pt idx="12">
                  <c:v>Kitui</c:v>
                </c:pt>
                <c:pt idx="13">
                  <c:v>Embu</c:v>
                </c:pt>
                <c:pt idx="14">
                  <c:v>Meru</c:v>
                </c:pt>
                <c:pt idx="15">
                  <c:v>Marsabit</c:v>
                </c:pt>
                <c:pt idx="16">
                  <c:v>Isiolo</c:v>
                </c:pt>
                <c:pt idx="17">
                  <c:v>Makueni</c:v>
                </c:pt>
                <c:pt idx="18">
                  <c:v>Tharaka Nithi</c:v>
                </c:pt>
                <c:pt idx="19">
                  <c:v>Nairobi</c:v>
                </c:pt>
                <c:pt idx="20">
                  <c:v>Turkana</c:v>
                </c:pt>
                <c:pt idx="21">
                  <c:v>Samburu</c:v>
                </c:pt>
                <c:pt idx="22">
                  <c:v>Trans Nzoia</c:v>
                </c:pt>
                <c:pt idx="23">
                  <c:v>West Pokot</c:v>
                </c:pt>
                <c:pt idx="24">
                  <c:v>Bomet</c:v>
                </c:pt>
                <c:pt idx="25">
                  <c:v>Uasin Gishu</c:v>
                </c:pt>
                <c:pt idx="26">
                  <c:v>Nakuru</c:v>
                </c:pt>
                <c:pt idx="27">
                  <c:v>Kericho</c:v>
                </c:pt>
                <c:pt idx="28">
                  <c:v>Nandi </c:v>
                </c:pt>
                <c:pt idx="29">
                  <c:v>Laikipia</c:v>
                </c:pt>
                <c:pt idx="30">
                  <c:v>Kajiado</c:v>
                </c:pt>
                <c:pt idx="31">
                  <c:v>Narok</c:v>
                </c:pt>
                <c:pt idx="32">
                  <c:v>Baringo</c:v>
                </c:pt>
                <c:pt idx="33">
                  <c:v>Elgeyo Marakwet</c:v>
                </c:pt>
                <c:pt idx="34">
                  <c:v>Busia</c:v>
                </c:pt>
                <c:pt idx="35">
                  <c:v>Bungoma</c:v>
                </c:pt>
                <c:pt idx="36">
                  <c:v>Kakamega</c:v>
                </c:pt>
                <c:pt idx="37">
                  <c:v>Vihiga</c:v>
                </c:pt>
                <c:pt idx="38">
                  <c:v>Kisumu</c:v>
                </c:pt>
                <c:pt idx="39">
                  <c:v>Kisii</c:v>
                </c:pt>
                <c:pt idx="40">
                  <c:v>Homa Bay</c:v>
                </c:pt>
                <c:pt idx="41">
                  <c:v>Siaya</c:v>
                </c:pt>
                <c:pt idx="42">
                  <c:v>Nyamira</c:v>
                </c:pt>
                <c:pt idx="43">
                  <c:v>Migori</c:v>
                </c:pt>
                <c:pt idx="44">
                  <c:v>Garissa</c:v>
                </c:pt>
                <c:pt idx="45">
                  <c:v>Wajir</c:v>
                </c:pt>
                <c:pt idx="46">
                  <c:v>Mandera</c:v>
                </c:pt>
              </c:strCache>
            </c:strRef>
          </c:cat>
          <c:val>
            <c:numRef>
              <c:f>'Gender + Region'!$J$4:$J$50</c:f>
              <c:numCache>
                <c:formatCode>#,##0</c:formatCode>
                <c:ptCount val="47"/>
                <c:pt idx="0">
                  <c:v>7224</c:v>
                </c:pt>
                <c:pt idx="1">
                  <c:v>10273</c:v>
                </c:pt>
                <c:pt idx="2">
                  <c:v>10146</c:v>
                </c:pt>
                <c:pt idx="3">
                  <c:v>20161</c:v>
                </c:pt>
                <c:pt idx="4">
                  <c:v>2286</c:v>
                </c:pt>
                <c:pt idx="5">
                  <c:v>2110</c:v>
                </c:pt>
                <c:pt idx="6">
                  <c:v>17224</c:v>
                </c:pt>
                <c:pt idx="7">
                  <c:v>20236</c:v>
                </c:pt>
                <c:pt idx="8">
                  <c:v>13540</c:v>
                </c:pt>
                <c:pt idx="9">
                  <c:v>31207</c:v>
                </c:pt>
                <c:pt idx="10">
                  <c:v>38053</c:v>
                </c:pt>
                <c:pt idx="11">
                  <c:v>30501</c:v>
                </c:pt>
                <c:pt idx="12">
                  <c:v>24270</c:v>
                </c:pt>
                <c:pt idx="13">
                  <c:v>14240</c:v>
                </c:pt>
                <c:pt idx="14">
                  <c:v>28418</c:v>
                </c:pt>
                <c:pt idx="15">
                  <c:v>2448</c:v>
                </c:pt>
                <c:pt idx="16">
                  <c:v>1867</c:v>
                </c:pt>
                <c:pt idx="17">
                  <c:v>29412</c:v>
                </c:pt>
                <c:pt idx="18">
                  <c:v>12684</c:v>
                </c:pt>
                <c:pt idx="19">
                  <c:v>31799</c:v>
                </c:pt>
                <c:pt idx="20">
                  <c:v>8052</c:v>
                </c:pt>
                <c:pt idx="21">
                  <c:v>2978</c:v>
                </c:pt>
                <c:pt idx="22">
                  <c:v>24011</c:v>
                </c:pt>
                <c:pt idx="23">
                  <c:v>10794</c:v>
                </c:pt>
                <c:pt idx="24">
                  <c:v>24391</c:v>
                </c:pt>
                <c:pt idx="25">
                  <c:v>20049</c:v>
                </c:pt>
                <c:pt idx="26">
                  <c:v>46208</c:v>
                </c:pt>
                <c:pt idx="27">
                  <c:v>23692</c:v>
                </c:pt>
                <c:pt idx="28">
                  <c:v>22331</c:v>
                </c:pt>
                <c:pt idx="29">
                  <c:v>10911</c:v>
                </c:pt>
                <c:pt idx="30">
                  <c:v>11802</c:v>
                </c:pt>
                <c:pt idx="31">
                  <c:v>12824</c:v>
                </c:pt>
                <c:pt idx="32">
                  <c:v>13295</c:v>
                </c:pt>
                <c:pt idx="33">
                  <c:v>12201</c:v>
                </c:pt>
                <c:pt idx="34">
                  <c:v>17344</c:v>
                </c:pt>
                <c:pt idx="35">
                  <c:v>40100</c:v>
                </c:pt>
                <c:pt idx="36">
                  <c:v>44716</c:v>
                </c:pt>
                <c:pt idx="37">
                  <c:v>17783</c:v>
                </c:pt>
                <c:pt idx="38">
                  <c:v>24887</c:v>
                </c:pt>
                <c:pt idx="39">
                  <c:v>34872</c:v>
                </c:pt>
                <c:pt idx="40">
                  <c:v>28336</c:v>
                </c:pt>
                <c:pt idx="41">
                  <c:v>24571</c:v>
                </c:pt>
                <c:pt idx="42">
                  <c:v>15960</c:v>
                </c:pt>
                <c:pt idx="43">
                  <c:v>23531</c:v>
                </c:pt>
                <c:pt idx="44">
                  <c:v>8800</c:v>
                </c:pt>
                <c:pt idx="45">
                  <c:v>6198</c:v>
                </c:pt>
                <c:pt idx="46">
                  <c:v>5386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2B-45DB-A0AE-39F114B13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943343"/>
        <c:axId val="1790943759"/>
      </c:areaChart>
      <c:catAx>
        <c:axId val="17909433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943759"/>
        <c:crosses val="autoZero"/>
        <c:auto val="1"/>
        <c:lblAlgn val="ctr"/>
        <c:lblOffset val="100"/>
        <c:noMultiLvlLbl val="0"/>
      </c:catAx>
      <c:valAx>
        <c:axId val="179094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943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2023  CANDIDATURE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 + Region'!$B$4</c:f>
              <c:strCache>
                <c:ptCount val="1"/>
                <c:pt idx="0">
                  <c:v>Coast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'Gender + Region'!$F$3</c:f>
              <c:strCache>
                <c:ptCount val="1"/>
                <c:pt idx="0">
                  <c:v>2023_Rtotal </c:v>
                </c:pt>
              </c:strCache>
            </c:strRef>
          </c:cat>
          <c:val>
            <c:numRef>
              <c:f>'Gender + Region'!$F$4</c:f>
              <c:numCache>
                <c:formatCode>#,##0</c:formatCode>
                <c:ptCount val="1"/>
                <c:pt idx="0">
                  <c:v>53427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1-4AEA-8345-29F2D4FF070E}"/>
            </c:ext>
          </c:extLst>
        </c:ser>
        <c:ser>
          <c:idx val="6"/>
          <c:order val="6"/>
          <c:tx>
            <c:strRef>
              <c:f>'Gender + Region'!$B$10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'Gender + Region'!$F$3</c:f>
              <c:strCache>
                <c:ptCount val="1"/>
                <c:pt idx="0">
                  <c:v>2023_Rtotal </c:v>
                </c:pt>
              </c:strCache>
            </c:strRef>
          </c:cat>
          <c:val>
            <c:numRef>
              <c:f>'Gender + Region'!$F$10</c:f>
              <c:numCache>
                <c:formatCode>#,##0</c:formatCode>
                <c:ptCount val="1"/>
                <c:pt idx="0">
                  <c:v>120927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11-4AEA-8345-29F2D4FF070E}"/>
            </c:ext>
          </c:extLst>
        </c:ser>
        <c:ser>
          <c:idx val="11"/>
          <c:order val="11"/>
          <c:tx>
            <c:strRef>
              <c:f>'Gender + Region'!$B$15</c:f>
              <c:strCache>
                <c:ptCount val="1"/>
                <c:pt idx="0">
                  <c:v>Eastern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'Gender + Region'!$F$3</c:f>
              <c:strCache>
                <c:ptCount val="1"/>
                <c:pt idx="0">
                  <c:v>2023_Rtotal </c:v>
                </c:pt>
              </c:strCache>
            </c:strRef>
          </c:cat>
          <c:val>
            <c:numRef>
              <c:f>'Gender + Region'!$F$15</c:f>
              <c:numCache>
                <c:formatCode>#,##0</c:formatCode>
                <c:ptCount val="1"/>
                <c:pt idx="0">
                  <c:v>146296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11-4AEA-8345-29F2D4FF070E}"/>
            </c:ext>
          </c:extLst>
        </c:ser>
        <c:ser>
          <c:idx val="19"/>
          <c:order val="19"/>
          <c:tx>
            <c:strRef>
              <c:f>'Gender + Region'!$B$23</c:f>
              <c:strCache>
                <c:ptCount val="1"/>
                <c:pt idx="0">
                  <c:v>Nairobi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'Gender + Region'!$F$3</c:f>
              <c:strCache>
                <c:ptCount val="1"/>
                <c:pt idx="0">
                  <c:v>2023_Rtotal </c:v>
                </c:pt>
              </c:strCache>
            </c:strRef>
          </c:cat>
          <c:val>
            <c:numRef>
              <c:f>'Gender + Region'!$F$23</c:f>
              <c:numCache>
                <c:formatCode>#,##0</c:formatCode>
                <c:ptCount val="1"/>
                <c:pt idx="0">
                  <c:v>32355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911-4AEA-8345-29F2D4FF070E}"/>
            </c:ext>
          </c:extLst>
        </c:ser>
        <c:ser>
          <c:idx val="20"/>
          <c:order val="20"/>
          <c:tx>
            <c:strRef>
              <c:f>'Gender + Region'!$B$24</c:f>
              <c:strCache>
                <c:ptCount val="1"/>
                <c:pt idx="0">
                  <c:v>Rift Valley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'Gender + Region'!$F$3</c:f>
              <c:strCache>
                <c:ptCount val="1"/>
                <c:pt idx="0">
                  <c:v>2023_Rtotal </c:v>
                </c:pt>
              </c:strCache>
            </c:strRef>
          </c:cat>
          <c:val>
            <c:numRef>
              <c:f>'Gender + Region'!$F$24</c:f>
              <c:numCache>
                <c:formatCode>#,##0</c:formatCode>
                <c:ptCount val="1"/>
                <c:pt idx="0">
                  <c:v>251432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911-4AEA-8345-29F2D4FF070E}"/>
            </c:ext>
          </c:extLst>
        </c:ser>
        <c:ser>
          <c:idx val="34"/>
          <c:order val="34"/>
          <c:tx>
            <c:strRef>
              <c:f>'Gender + Region'!$B$38</c:f>
              <c:strCache>
                <c:ptCount val="1"/>
                <c:pt idx="0">
                  <c:v>Western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'Gender + Region'!$F$3</c:f>
              <c:strCache>
                <c:ptCount val="1"/>
                <c:pt idx="0">
                  <c:v>2023_Rtotal </c:v>
                </c:pt>
              </c:strCache>
            </c:strRef>
          </c:cat>
          <c:val>
            <c:numRef>
              <c:f>'Gender + Region'!$F$38</c:f>
              <c:numCache>
                <c:formatCode>#,##0</c:formatCode>
                <c:ptCount val="1"/>
                <c:pt idx="0">
                  <c:v>120258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911-4AEA-8345-29F2D4FF070E}"/>
            </c:ext>
          </c:extLst>
        </c:ser>
        <c:ser>
          <c:idx val="38"/>
          <c:order val="38"/>
          <c:tx>
            <c:strRef>
              <c:f>'Gender + Region'!$B$42</c:f>
              <c:strCache>
                <c:ptCount val="1"/>
                <c:pt idx="0">
                  <c:v>Nyanza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'Gender + Region'!$F$3</c:f>
              <c:strCache>
                <c:ptCount val="1"/>
                <c:pt idx="0">
                  <c:v>2023_Rtotal </c:v>
                </c:pt>
              </c:strCache>
            </c:strRef>
          </c:cat>
          <c:val>
            <c:numRef>
              <c:f>'Gender + Region'!$F$42</c:f>
              <c:numCache>
                <c:formatCode>#,##0</c:formatCode>
                <c:ptCount val="1"/>
                <c:pt idx="0">
                  <c:v>155168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911-4AEA-8345-29F2D4FF070E}"/>
            </c:ext>
          </c:extLst>
        </c:ser>
        <c:ser>
          <c:idx val="44"/>
          <c:order val="44"/>
          <c:tx>
            <c:strRef>
              <c:f>'Gender + Region'!$B$48</c:f>
              <c:strCache>
                <c:ptCount val="1"/>
                <c:pt idx="0">
                  <c:v>Rift Valley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'Gender + Region'!$F$3</c:f>
              <c:strCache>
                <c:ptCount val="1"/>
                <c:pt idx="0">
                  <c:v>2023_Rtotal </c:v>
                </c:pt>
              </c:strCache>
            </c:strRef>
          </c:cat>
          <c:val>
            <c:numRef>
              <c:f>'Gender + Region'!$F$48</c:f>
              <c:numCache>
                <c:formatCode>#,##0</c:formatCode>
                <c:ptCount val="1"/>
                <c:pt idx="0">
                  <c:v>23275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6911-4AEA-8345-29F2D4FF0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766671"/>
        <c:axId val="18907708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'Gender + Region'!$B$5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'Gender + Region'!$F$5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911-4AEA-8345-29F2D4FF070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'Gender + Region'!$F$6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911-4AEA-8345-29F2D4FF070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'Gender + Region'!$F$7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911-4AEA-8345-29F2D4FF070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'Gender + Region'!$F$8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911-4AEA-8345-29F2D4FF070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'Gender + Region'!$F$9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6911-4AEA-8345-29F2D4FF070E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'Gender + Region'!$F$11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911-4AEA-8345-29F2D4FF070E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'Gender + Region'!$F$12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6911-4AEA-8345-29F2D4FF070E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'Gender + Region'!$F$13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6911-4AEA-8345-29F2D4FF070E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'Gender + Region'!$F$14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6911-4AEA-8345-29F2D4FF070E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'Gender + Region'!$F$16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6911-4AEA-8345-29F2D4FF070E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'Gender + Region'!$F$17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6911-4AEA-8345-29F2D4FF070E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'Gender + Region'!$F$18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6911-4AEA-8345-29F2D4FF070E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'Gender + Region'!$F$19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6911-4AEA-8345-29F2D4FF070E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'Gender + Region'!$F$20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6911-4AEA-8345-29F2D4FF070E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'Gender + Region'!$F$21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6911-4AEA-8345-29F2D4FF070E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'Gender + Region'!$F$22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2-6911-4AEA-8345-29F2D4FF070E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'Gender + Region'!$F$25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5-6911-4AEA-8345-29F2D4FF070E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'Gender + Region'!$F$26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6-6911-4AEA-8345-29F2D4FF070E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'Gender + Region'!$F$27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7-6911-4AEA-8345-29F2D4FF070E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'Gender + Region'!$F$28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8-6911-4AEA-8345-29F2D4FF070E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'Gender + Region'!$F$29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6911-4AEA-8345-29F2D4FF070E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'Gender + Region'!$F$30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A-6911-4AEA-8345-29F2D4FF070E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'Gender + Region'!$F$31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B-6911-4AEA-8345-29F2D4FF070E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'Gender + Region'!$F$32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C-6911-4AEA-8345-29F2D4FF070E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'Gender + Region'!$F$33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D-6911-4AEA-8345-29F2D4FF070E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'Gender + Region'!$F$34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E-6911-4AEA-8345-29F2D4FF070E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'Gender + Region'!$F$35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F-6911-4AEA-8345-29F2D4FF070E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'Gender + Region'!$F$36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0-6911-4AEA-8345-29F2D4FF070E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'Gender + Region'!$F$37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1-6911-4AEA-8345-29F2D4FF070E}"/>
                  </c:ext>
                </c:extLst>
              </c15:ser>
            </c15:filteredBarSeries>
            <c15:filteredBarSeries>
              <c15:ser>
                <c:idx val="35"/>
                <c:order val="3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'Gender + Region'!$F$39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3-6911-4AEA-8345-29F2D4FF070E}"/>
                  </c:ext>
                </c:extLst>
              </c15:ser>
            </c15:filteredBarSeries>
            <c15:filteredBarSeries>
              <c15:ser>
                <c:idx val="36"/>
                <c:order val="3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'Gender + Region'!$F$40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4-6911-4AEA-8345-29F2D4FF070E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'Gender + Region'!$F$41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5-6911-4AEA-8345-29F2D4FF070E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'Gender + Region'!$F$43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7-6911-4AEA-8345-29F2D4FF070E}"/>
                  </c:ext>
                </c:extLst>
              </c15:ser>
            </c15:filteredBarSeries>
            <c15:filteredBarSeries>
              <c15:ser>
                <c:idx val="40"/>
                <c:order val="4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Region'!$B$44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'Gender + Region'!$F$44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8-6911-4AEA-8345-29F2D4FF070E}"/>
                  </c:ext>
                </c:extLst>
              </c15:ser>
            </c15:filteredBarSeries>
            <c15:filteredBarSeries>
              <c15:ser>
                <c:idx val="41"/>
                <c:order val="4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'Gender + Region'!$F$45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9-6911-4AEA-8345-29F2D4FF070E}"/>
                  </c:ext>
                </c:extLst>
              </c15:ser>
            </c15:filteredBarSeries>
            <c15:filteredBarSeries>
              <c15:ser>
                <c:idx val="42"/>
                <c:order val="4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'Gender + Region'!$F$46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A-6911-4AEA-8345-29F2D4FF070E}"/>
                  </c:ext>
                </c:extLst>
              </c15:ser>
            </c15:filteredBarSeries>
            <c15:filteredBarSeries>
              <c15:ser>
                <c:idx val="43"/>
                <c:order val="4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'Gender + Region'!$F$47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B-6911-4AEA-8345-29F2D4FF070E}"/>
                  </c:ext>
                </c:extLst>
              </c15:ser>
            </c15:filteredBarSeries>
            <c15:filteredBarSeries>
              <c15:ser>
                <c:idx val="45"/>
                <c:order val="4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Region'!$B$49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'Gender + Region'!$F$49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D-6911-4AEA-8345-29F2D4FF070E}"/>
                  </c:ext>
                </c:extLst>
              </c15:ser>
            </c15:filteredBarSeries>
            <c15:filteredBarSeries>
              <c15:ser>
                <c:idx val="46"/>
                <c:order val="4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'Gender + Region'!$F$50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E-6911-4AEA-8345-29F2D4FF070E}"/>
                  </c:ext>
                </c:extLst>
              </c15:ser>
            </c15:filteredBarSeries>
          </c:ext>
        </c:extLst>
      </c:barChart>
      <c:catAx>
        <c:axId val="1890766671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70831"/>
        <c:crosses val="autoZero"/>
        <c:auto val="1"/>
        <c:lblAlgn val="ctr"/>
        <c:lblOffset val="100"/>
        <c:noMultiLvlLbl val="0"/>
      </c:catAx>
      <c:valAx>
        <c:axId val="189077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6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ANNUAL CANDIDATURE PER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 + Region'!$B$4</c:f>
              <c:strCache>
                <c:ptCount val="1"/>
                <c:pt idx="0">
                  <c:v>Coast</c:v>
                </c:pt>
              </c:strCache>
            </c:strRef>
          </c:tx>
          <c:spPr>
            <a:solidFill>
              <a:schemeClr val="accent2">
                <a:shade val="3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('Gender + Region'!$F$3,'Gender + Region'!$K$3,'Gender + Region'!$O$3)</c:f>
              <c:strCache>
                <c:ptCount val="3"/>
                <c:pt idx="0">
                  <c:v>2023_Rtotal </c:v>
                </c:pt>
                <c:pt idx="1">
                  <c:v>2022_Rtoral</c:v>
                </c:pt>
                <c:pt idx="2">
                  <c:v>2024_Rtotal</c:v>
                </c:pt>
              </c:strCache>
            </c:strRef>
          </c:cat>
          <c:val>
            <c:numRef>
              <c:f>('Gender + Region'!$F$4,'Gender + Region'!$K$4,'Gender + Region'!$O$4)</c:f>
              <c:numCache>
                <c:formatCode>#,##0</c:formatCode>
                <c:ptCount val="3"/>
                <c:pt idx="0">
                  <c:v>53427</c:v>
                </c:pt>
                <c:pt idx="1">
                  <c:v>52200</c:v>
                </c:pt>
                <c:pt idx="2">
                  <c:v>56851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5-411A-BD23-C5A55D783801}"/>
            </c:ext>
          </c:extLst>
        </c:ser>
        <c:ser>
          <c:idx val="6"/>
          <c:order val="6"/>
          <c:tx>
            <c:strRef>
              <c:f>'Gender + Region'!$B$10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2">
                <a:shade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('Gender + Region'!$F$3,'Gender + Region'!$K$3,'Gender + Region'!$O$3)</c:f>
              <c:strCache>
                <c:ptCount val="3"/>
                <c:pt idx="0">
                  <c:v>2023_Rtotal </c:v>
                </c:pt>
                <c:pt idx="1">
                  <c:v>2022_Rtoral</c:v>
                </c:pt>
                <c:pt idx="2">
                  <c:v>2024_Rtotal</c:v>
                </c:pt>
              </c:strCache>
            </c:strRef>
          </c:cat>
          <c:val>
            <c:numRef>
              <c:f>('Gender + Region'!$F$10,'Gender + Region'!$K$10,'Gender + Region'!$O$10)</c:f>
              <c:numCache>
                <c:formatCode>#,##0</c:formatCode>
                <c:ptCount val="3"/>
                <c:pt idx="0">
                  <c:v>120927</c:v>
                </c:pt>
                <c:pt idx="1">
                  <c:v>120260</c:v>
                </c:pt>
                <c:pt idx="2">
                  <c:v>123300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F5-411A-BD23-C5A55D783801}"/>
            </c:ext>
          </c:extLst>
        </c:ser>
        <c:ser>
          <c:idx val="11"/>
          <c:order val="11"/>
          <c:tx>
            <c:strRef>
              <c:f>'Gender + Region'!$B$15</c:f>
              <c:strCache>
                <c:ptCount val="1"/>
                <c:pt idx="0">
                  <c:v>Eastern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('Gender + Region'!$F$3,'Gender + Region'!$K$3,'Gender + Region'!$O$3)</c:f>
              <c:strCache>
                <c:ptCount val="3"/>
                <c:pt idx="0">
                  <c:v>2023_Rtotal </c:v>
                </c:pt>
                <c:pt idx="1">
                  <c:v>2022_Rtoral</c:v>
                </c:pt>
                <c:pt idx="2">
                  <c:v>2024_Rtotal</c:v>
                </c:pt>
              </c:strCache>
            </c:strRef>
          </c:cat>
          <c:val>
            <c:numRef>
              <c:f>('Gender + Region'!$F$15,'Gender + Region'!$K$15,'Gender + Region'!$O$15)</c:f>
              <c:numCache>
                <c:formatCode>#,##0</c:formatCode>
                <c:ptCount val="3"/>
                <c:pt idx="0">
                  <c:v>146296</c:v>
                </c:pt>
                <c:pt idx="1">
                  <c:v>143840</c:v>
                </c:pt>
                <c:pt idx="2">
                  <c:v>155027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7F5-411A-BD23-C5A55D783801}"/>
            </c:ext>
          </c:extLst>
        </c:ser>
        <c:ser>
          <c:idx val="19"/>
          <c:order val="19"/>
          <c:tx>
            <c:strRef>
              <c:f>'Gender + Region'!$B$23</c:f>
              <c:strCache>
                <c:ptCount val="1"/>
                <c:pt idx="0">
                  <c:v>Nairobi</c:v>
                </c:pt>
              </c:strCache>
            </c:strRef>
          </c:tx>
          <c:spPr>
            <a:solidFill>
              <a:schemeClr val="accent2">
                <a:shade val="8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('Gender + Region'!$F$3,'Gender + Region'!$K$3,'Gender + Region'!$O$3)</c:f>
              <c:strCache>
                <c:ptCount val="3"/>
                <c:pt idx="0">
                  <c:v>2023_Rtotal </c:v>
                </c:pt>
                <c:pt idx="1">
                  <c:v>2022_Rtoral</c:v>
                </c:pt>
                <c:pt idx="2">
                  <c:v>2024_Rtotal</c:v>
                </c:pt>
              </c:strCache>
            </c:strRef>
          </c:cat>
          <c:val>
            <c:numRef>
              <c:f>('Gender + Region'!$F$23,'Gender + Region'!$K$23,'Gender + Region'!$O$23)</c:f>
              <c:numCache>
                <c:formatCode>#,##0</c:formatCode>
                <c:ptCount val="3"/>
                <c:pt idx="0">
                  <c:v>32355</c:v>
                </c:pt>
                <c:pt idx="1">
                  <c:v>31799</c:v>
                </c:pt>
                <c:pt idx="2">
                  <c:v>32673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7F5-411A-BD23-C5A55D783801}"/>
            </c:ext>
          </c:extLst>
        </c:ser>
        <c:ser>
          <c:idx val="20"/>
          <c:order val="20"/>
          <c:tx>
            <c:strRef>
              <c:f>'Gender + Region'!$B$24</c:f>
              <c:strCache>
                <c:ptCount val="1"/>
                <c:pt idx="0">
                  <c:v>Rift Valley</c:v>
                </c:pt>
              </c:strCache>
            </c:strRef>
          </c:tx>
          <c:spPr>
            <a:solidFill>
              <a:schemeClr val="accent2">
                <a:shade val="9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('Gender + Region'!$F$3,'Gender + Region'!$K$3,'Gender + Region'!$O$3)</c:f>
              <c:strCache>
                <c:ptCount val="3"/>
                <c:pt idx="0">
                  <c:v>2023_Rtotal </c:v>
                </c:pt>
                <c:pt idx="1">
                  <c:v>2022_Rtoral</c:v>
                </c:pt>
                <c:pt idx="2">
                  <c:v>2024_Rtotal</c:v>
                </c:pt>
              </c:strCache>
            </c:strRef>
          </c:cat>
          <c:val>
            <c:numRef>
              <c:f>('Gender + Region'!$F$24,'Gender + Region'!$K$24,'Gender + Region'!$O$24)</c:f>
              <c:numCache>
                <c:formatCode>#,##0</c:formatCode>
                <c:ptCount val="3"/>
                <c:pt idx="0">
                  <c:v>251432</c:v>
                </c:pt>
                <c:pt idx="1">
                  <c:v>243539</c:v>
                </c:pt>
                <c:pt idx="2">
                  <c:v>267766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7F5-411A-BD23-C5A55D783801}"/>
            </c:ext>
          </c:extLst>
        </c:ser>
        <c:ser>
          <c:idx val="34"/>
          <c:order val="34"/>
          <c:tx>
            <c:strRef>
              <c:f>'Gender + Region'!$B$38</c:f>
              <c:strCache>
                <c:ptCount val="1"/>
                <c:pt idx="0">
                  <c:v>Western</c:v>
                </c:pt>
              </c:strCache>
            </c:strRef>
          </c:tx>
          <c:spPr>
            <a:solidFill>
              <a:schemeClr val="accent2">
                <a:tint val="6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('Gender + Region'!$F$3,'Gender + Region'!$K$3,'Gender + Region'!$O$3)</c:f>
              <c:strCache>
                <c:ptCount val="3"/>
                <c:pt idx="0">
                  <c:v>2023_Rtotal </c:v>
                </c:pt>
                <c:pt idx="1">
                  <c:v>2022_Rtoral</c:v>
                </c:pt>
                <c:pt idx="2">
                  <c:v>2024_Rtotal</c:v>
                </c:pt>
              </c:strCache>
            </c:strRef>
          </c:cat>
          <c:val>
            <c:numRef>
              <c:f>('Gender + Region'!$F$38,'Gender + Region'!$K$38,'Gender + Region'!$O$38)</c:f>
              <c:numCache>
                <c:formatCode>#,##0</c:formatCode>
                <c:ptCount val="3"/>
                <c:pt idx="0">
                  <c:v>120258</c:v>
                </c:pt>
                <c:pt idx="1">
                  <c:v>119943</c:v>
                </c:pt>
                <c:pt idx="2">
                  <c:v>132401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7F5-411A-BD23-C5A55D783801}"/>
            </c:ext>
          </c:extLst>
        </c:ser>
        <c:ser>
          <c:idx val="38"/>
          <c:order val="38"/>
          <c:tx>
            <c:strRef>
              <c:f>'Gender + Region'!$B$42</c:f>
              <c:strCache>
                <c:ptCount val="1"/>
                <c:pt idx="0">
                  <c:v>Nyanza</c:v>
                </c:pt>
              </c:strCache>
            </c:strRef>
          </c:tx>
          <c:spPr>
            <a:solidFill>
              <a:schemeClr val="accent2">
                <a:tint val="5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('Gender + Region'!$F$3,'Gender + Region'!$K$3,'Gender + Region'!$O$3)</c:f>
              <c:strCache>
                <c:ptCount val="3"/>
                <c:pt idx="0">
                  <c:v>2023_Rtotal </c:v>
                </c:pt>
                <c:pt idx="1">
                  <c:v>2022_Rtoral</c:v>
                </c:pt>
                <c:pt idx="2">
                  <c:v>2024_Rtotal</c:v>
                </c:pt>
              </c:strCache>
            </c:strRef>
          </c:cat>
          <c:val>
            <c:numRef>
              <c:f>('Gender + Region'!$F$42,'Gender + Region'!$K$42,'Gender + Region'!$O$42)</c:f>
              <c:numCache>
                <c:formatCode>#,##0</c:formatCode>
                <c:ptCount val="3"/>
                <c:pt idx="0">
                  <c:v>155168</c:v>
                </c:pt>
                <c:pt idx="1">
                  <c:v>152157</c:v>
                </c:pt>
                <c:pt idx="2">
                  <c:v>173077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7F5-411A-BD23-C5A55D783801}"/>
            </c:ext>
          </c:extLst>
        </c:ser>
        <c:ser>
          <c:idx val="44"/>
          <c:order val="44"/>
          <c:tx>
            <c:strRef>
              <c:f>'Gender + Region'!$B$48</c:f>
              <c:strCache>
                <c:ptCount val="1"/>
                <c:pt idx="0">
                  <c:v>Rift Valley</c:v>
                </c:pt>
              </c:strCache>
            </c:strRef>
          </c:tx>
          <c:spPr>
            <a:solidFill>
              <a:schemeClr val="accent2">
                <a:tint val="39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('Gender + Region'!$F$3,'Gender + Region'!$K$3,'Gender + Region'!$O$3)</c:f>
              <c:strCache>
                <c:ptCount val="3"/>
                <c:pt idx="0">
                  <c:v>2023_Rtotal </c:v>
                </c:pt>
                <c:pt idx="1">
                  <c:v>2022_Rtoral</c:v>
                </c:pt>
                <c:pt idx="2">
                  <c:v>2024_Rtotal</c:v>
                </c:pt>
              </c:strCache>
            </c:strRef>
          </c:cat>
          <c:val>
            <c:numRef>
              <c:f>('Gender + Region'!$F$48,'Gender + Region'!$K$48,'Gender + Region'!$O$48)</c:f>
              <c:numCache>
                <c:formatCode>#,##0</c:formatCode>
                <c:ptCount val="3"/>
                <c:pt idx="0">
                  <c:v>23275</c:v>
                </c:pt>
                <c:pt idx="1">
                  <c:v>20384</c:v>
                </c:pt>
                <c:pt idx="2">
                  <c:v>24076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7F5-411A-BD23-C5A55D7838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2868191"/>
        <c:axId val="189286943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'Gender + Region'!$B$5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3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('Gender + Region'!$F$5,'Gender + Region'!$K$5,'Gender + Region'!$O$5)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7F5-411A-BD23-C5A55D78380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3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Region'!$F$6,'Gender + Region'!$K$6,'Gender + Region'!$O$6)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7F5-411A-BD23-C5A55D78380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41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Region'!$F$7,'Gender + Region'!$K$7,'Gender + Region'!$O$7)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7F5-411A-BD23-C5A55D78380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4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Region'!$F$8,'Gender + Region'!$K$8,'Gender + Region'!$O$8)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7F5-411A-BD23-C5A55D78380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4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Region'!$F$9,'Gender + Region'!$K$9,'Gender + Region'!$O$9)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97F5-411A-BD23-C5A55D78380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5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Region'!$F$11,'Gender + Region'!$K$11,'Gender + Region'!$O$11)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7F5-411A-BD23-C5A55D78380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5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Region'!$F$12,'Gender + Region'!$K$12,'Gender + Region'!$O$12)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97F5-411A-BD23-C5A55D78380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59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Region'!$F$13,'Gender + Region'!$K$13,'Gender + Region'!$O$13)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97F5-411A-BD23-C5A55D78380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6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Region'!$F$14,'Gender + Region'!$K$14,'Gender + Region'!$O$14)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97F5-411A-BD23-C5A55D783801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6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Region'!$F$16,'Gender + Region'!$K$16,'Gender + Region'!$O$16)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97F5-411A-BD23-C5A55D783801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Region'!$F$17,'Gender + Region'!$K$17,'Gender + Region'!$O$17)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97F5-411A-BD23-C5A55D783801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7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Region'!$F$18,'Gender + Region'!$K$18,'Gender + Region'!$O$18)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97F5-411A-BD23-C5A55D783801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Region'!$F$19,'Gender + Region'!$K$19,'Gender + Region'!$O$19)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97F5-411A-BD23-C5A55D783801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79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Region'!$F$20,'Gender + Region'!$K$20,'Gender + Region'!$O$20)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97F5-411A-BD23-C5A55D783801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8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Region'!$F$21,'Gender + Region'!$K$21,'Gender + Region'!$O$21)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97F5-411A-BD23-C5A55D783801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8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Region'!$F$22,'Gender + Region'!$K$22,'Gender + Region'!$O$22)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2-97F5-411A-BD23-C5A55D783801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9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Region'!$F$25,'Gender + Region'!$K$25,'Gender + Region'!$O$25)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5-97F5-411A-BD23-C5A55D783801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9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Region'!$F$26,'Gender + Region'!$K$26,'Gender + Region'!$O$26)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6-97F5-411A-BD23-C5A55D783801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Region'!$F$27,'Gender + Region'!$K$27,'Gender + Region'!$O$27)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7-97F5-411A-BD23-C5A55D783801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9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Region'!$F$28,'Gender + Region'!$K$28,'Gender + Region'!$O$28)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8-97F5-411A-BD23-C5A55D783801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9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Region'!$F$29,'Gender + Region'!$K$29,'Gender + Region'!$O$29)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97F5-411A-BD23-C5A55D783801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9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Region'!$F$30,'Gender + Region'!$K$30,'Gender + Region'!$O$30)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A-97F5-411A-BD23-C5A55D783801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89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Region'!$F$31,'Gender + Region'!$K$31,'Gender + Region'!$O$31)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B-97F5-411A-BD23-C5A55D783801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Region'!$F$32,'Gender + Region'!$K$32,'Gender + Region'!$O$32)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C-97F5-411A-BD23-C5A55D783801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8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Region'!$F$33,'Gender + Region'!$K$33,'Gender + Region'!$O$33)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D-97F5-411A-BD23-C5A55D783801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Region'!$F$34,'Gender + Region'!$K$34,'Gender + Region'!$O$34)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E-97F5-411A-BD23-C5A55D783801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Region'!$F$35,'Gender + Region'!$K$35,'Gender + Region'!$O$35)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F-97F5-411A-BD23-C5A55D783801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7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Region'!$F$36,'Gender + Region'!$K$36,'Gender + Region'!$O$36)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0-97F5-411A-BD23-C5A55D783801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71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Region'!$F$37,'Gender + Region'!$K$37,'Gender + Region'!$O$37)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1-97F5-411A-BD23-C5A55D783801}"/>
                  </c:ext>
                </c:extLst>
              </c15:ser>
            </c15:filteredBarSeries>
            <c15:filteredBarSeries>
              <c15:ser>
                <c:idx val="35"/>
                <c:order val="3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Region'!$F$39,'Gender + Region'!$K$39,'Gender + Region'!$O$39)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3-97F5-411A-BD23-C5A55D783801}"/>
                  </c:ext>
                </c:extLst>
              </c15:ser>
            </c15:filteredBarSeries>
            <c15:filteredBarSeries>
              <c15:ser>
                <c:idx val="36"/>
                <c:order val="3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6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Region'!$F$40,'Gender + Region'!$K$40,'Gender + Region'!$O$40)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4-97F5-411A-BD23-C5A55D783801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Region'!$F$41,'Gender + Region'!$K$41,'Gender + Region'!$O$41)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5-97F5-411A-BD23-C5A55D783801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Region'!$F$43,'Gender + Region'!$K$43,'Gender + Region'!$O$43)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7-97F5-411A-BD23-C5A55D783801}"/>
                  </c:ext>
                </c:extLst>
              </c15:ser>
            </c15:filteredBarSeries>
            <c15:filteredBarSeries>
              <c15:ser>
                <c:idx val="40"/>
                <c:order val="4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Region'!$B$44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51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Region'!$F$44,'Gender + Region'!$K$44,'Gender + Region'!$O$44)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8-97F5-411A-BD23-C5A55D783801}"/>
                  </c:ext>
                </c:extLst>
              </c15:ser>
            </c15:filteredBarSeries>
            <c15:filteredBarSeries>
              <c15:ser>
                <c:idx val="41"/>
                <c:order val="4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4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Region'!$F$45,'Gender + Region'!$K$45,'Gender + Region'!$O$45)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9-97F5-411A-BD23-C5A55D783801}"/>
                  </c:ext>
                </c:extLst>
              </c15:ser>
            </c15:filteredBarSeries>
            <c15:filteredBarSeries>
              <c15:ser>
                <c:idx val="42"/>
                <c:order val="4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4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Region'!$F$46,'Gender + Region'!$K$46,'Gender + Region'!$O$46)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A-97F5-411A-BD23-C5A55D783801}"/>
                  </c:ext>
                </c:extLst>
              </c15:ser>
            </c15:filteredBarSeries>
            <c15:filteredBarSeries>
              <c15:ser>
                <c:idx val="43"/>
                <c:order val="4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4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Region'!$F$47,'Gender + Region'!$K$47,'Gender + Region'!$O$47)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B-97F5-411A-BD23-C5A55D783801}"/>
                  </c:ext>
                </c:extLst>
              </c15:ser>
            </c15:filteredBarSeries>
            <c15:filteredBarSeries>
              <c15:ser>
                <c:idx val="45"/>
                <c:order val="4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Region'!$B$49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3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Region'!$F$49,'Gender + Region'!$K$49,'Gender + Region'!$O$49)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D-97F5-411A-BD23-C5A55D783801}"/>
                  </c:ext>
                </c:extLst>
              </c15:ser>
            </c15:filteredBarSeries>
            <c15:filteredBarSeries>
              <c15:ser>
                <c:idx val="46"/>
                <c:order val="4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'Gender + Region'!$B$50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3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('Gender + Region'!$F$50,'Gender + Region'!$K$50,'Gender + Region'!$O$50)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E-97F5-411A-BD23-C5A55D783801}"/>
                  </c:ext>
                </c:extLst>
              </c15:ser>
            </c15:filteredBarSeries>
          </c:ext>
        </c:extLst>
      </c:barChart>
      <c:catAx>
        <c:axId val="189286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869439"/>
        <c:crosses val="autoZero"/>
        <c:auto val="1"/>
        <c:lblAlgn val="ctr"/>
        <c:lblOffset val="100"/>
        <c:noMultiLvlLbl val="0"/>
      </c:catAx>
      <c:valAx>
        <c:axId val="189286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86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 + Region (1).xlsx]Sheet3!PivotTable5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Sheet3!$A$3</c:f>
              <c:strCache>
                <c:ptCount val="1"/>
                <c:pt idx="0">
                  <c:v>Sum of No. Registered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Sheet3!$A$4</c:f>
              <c:numCache>
                <c:formatCode>General</c:formatCode>
                <c:ptCount val="1"/>
                <c:pt idx="0">
                  <c:v>2752432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ED-4DCF-8E49-2CD89A123F2E}"/>
            </c:ext>
          </c:extLst>
        </c:ser>
        <c:ser>
          <c:idx val="1"/>
          <c:order val="1"/>
          <c:tx>
            <c:strRef>
              <c:f>Sheet3!$B$3</c:f>
              <c:strCache>
                <c:ptCount val="1"/>
                <c:pt idx="0">
                  <c:v>Sum of Increase/ Decrease2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Sheet3!$B$4</c:f>
              <c:numCache>
                <c:formatCode>General</c:formatCode>
                <c:ptCount val="1"/>
                <c:pt idx="0">
                  <c:v>77465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ED-4DCF-8E49-2CD89A123F2E}"/>
            </c:ext>
          </c:extLst>
        </c:ser>
        <c:ser>
          <c:idx val="2"/>
          <c:order val="2"/>
          <c:tx>
            <c:strRef>
              <c:f>Sheet3!$C$3</c:f>
              <c:strCache>
                <c:ptCount val="1"/>
                <c:pt idx="0">
                  <c:v>Sum of No. Sat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Sheet3!$C$4</c:f>
              <c:numCache>
                <c:formatCode>General</c:formatCode>
                <c:ptCount val="1"/>
                <c:pt idx="0">
                  <c:v>1368873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ED-4DCF-8E49-2CD89A123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058703"/>
        <c:axId val="1863059535"/>
      </c:barChart>
      <c:catAx>
        <c:axId val="186305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059535"/>
        <c:crosses val="autoZero"/>
        <c:auto val="1"/>
        <c:lblAlgn val="ctr"/>
        <c:lblOffset val="100"/>
        <c:noMultiLvlLbl val="0"/>
      </c:catAx>
      <c:valAx>
        <c:axId val="186305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05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TOTAL</a:t>
            </a:r>
            <a:r>
              <a:rPr lang="en-US" b="1" u="sng" baseline="0"/>
              <a:t> REGISTERED VS SAT</a:t>
            </a:r>
            <a:endParaRPr lang="en-US" b="1" u="sn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'Registered vs Sat'!$C$8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77-4D75-9926-3318D37C0C6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377-4D75-9926-3318D37C0C6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377-4D75-9926-3318D37C0C6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377-4D75-9926-3318D37C0C68}"/>
              </c:ext>
            </c:extLst>
          </c:dPt>
          <c:cat>
            <c:multiLvlStrRef>
              <c:f>'Registered vs Sat'!$A$9:$B$14</c:f>
              <c:multiLvlStrCache>
                <c:ptCount val="6"/>
                <c:lvl>
                  <c:pt idx="0">
                    <c:v>Registered</c:v>
                  </c:pt>
                  <c:pt idx="1">
                    <c:v>Sat</c:v>
                  </c:pt>
                  <c:pt idx="2">
                    <c:v>Registered</c:v>
                  </c:pt>
                  <c:pt idx="3">
                    <c:v>Sat</c:v>
                  </c:pt>
                  <c:pt idx="4">
                    <c:v>Registered</c:v>
                  </c:pt>
                  <c:pt idx="5">
                    <c:v>Sat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2023</c:v>
                  </c:pt>
                  <c:pt idx="3">
                    <c:v>2023</c:v>
                  </c:pt>
                  <c:pt idx="4">
                    <c:v>2024</c:v>
                  </c:pt>
                  <c:pt idx="5">
                    <c:v>2024</c:v>
                  </c:pt>
                </c:lvl>
              </c:multiLvlStrCache>
            </c:multiLvlStrRef>
          </c:cat>
          <c:val>
            <c:numRef>
              <c:f>'Registered vs Sat'!$C$9:$C$14</c:f>
              <c:numCache>
                <c:formatCode>#,##0</c:formatCode>
                <c:ptCount val="6"/>
                <c:pt idx="0">
                  <c:v>884122</c:v>
                </c:pt>
                <c:pt idx="1">
                  <c:v>881416</c:v>
                </c:pt>
                <c:pt idx="2">
                  <c:v>903138</c:v>
                </c:pt>
                <c:pt idx="3">
                  <c:v>899453</c:v>
                </c:pt>
                <c:pt idx="4">
                  <c:v>965172</c:v>
                </c:pt>
                <c:pt idx="5">
                  <c:v>962512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7-4D75-9926-3318D37C0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771247"/>
        <c:axId val="1890771663"/>
      </c:barChart>
      <c:catAx>
        <c:axId val="189077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71663"/>
        <c:crosses val="autoZero"/>
        <c:auto val="1"/>
        <c:lblAlgn val="ctr"/>
        <c:lblOffset val="100"/>
        <c:noMultiLvlLbl val="0"/>
      </c:catAx>
      <c:valAx>
        <c:axId val="189077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7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GENDER WISE ANALYSIS ON DROPOUT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'Registered vs Sat'!$F$10:$H$10</c:f>
              <c:strCache>
                <c:ptCount val="3"/>
                <c:pt idx="0">
                  <c:v>2022</c:v>
                </c:pt>
                <c:pt idx="1">
                  <c:v>Female</c:v>
                </c:pt>
                <c:pt idx="2">
                  <c:v>Registered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'Registered vs Sat'!$I$9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'Registered vs Sat'!$I$10</c:f>
              <c:numCache>
                <c:formatCode>#,##0</c:formatCode>
                <c:ptCount val="1"/>
                <c:pt idx="0">
                  <c:v>439019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F-4D25-B863-992120319D69}"/>
            </c:ext>
          </c:extLst>
        </c:ser>
        <c:ser>
          <c:idx val="1"/>
          <c:order val="1"/>
          <c:tx>
            <c:strRef>
              <c:f>'Registered vs Sat'!$F$11:$H$11</c:f>
              <c:strCache>
                <c:ptCount val="3"/>
                <c:pt idx="0">
                  <c:v>2022</c:v>
                </c:pt>
                <c:pt idx="1">
                  <c:v>Female</c:v>
                </c:pt>
                <c:pt idx="2">
                  <c:v>Sat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'Registered vs Sat'!$I$9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'Registered vs Sat'!$I$11</c:f>
              <c:numCache>
                <c:formatCode>#,##0</c:formatCode>
                <c:ptCount val="1"/>
                <c:pt idx="0">
                  <c:v>437772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F-4D25-B863-992120319D69}"/>
            </c:ext>
          </c:extLst>
        </c:ser>
        <c:ser>
          <c:idx val="2"/>
          <c:order val="2"/>
          <c:tx>
            <c:strRef>
              <c:f>'Registered vs Sat'!$F$12:$H$12</c:f>
              <c:strCache>
                <c:ptCount val="3"/>
                <c:pt idx="0">
                  <c:v>2022</c:v>
                </c:pt>
                <c:pt idx="1">
                  <c:v>Male</c:v>
                </c:pt>
                <c:pt idx="2">
                  <c:v>Registered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'Registered vs Sat'!$I$9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'Registered vs Sat'!$I$12</c:f>
              <c:numCache>
                <c:formatCode>General</c:formatCode>
                <c:ptCount val="1"/>
                <c:pt idx="0">
                  <c:v>445103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1F-4D25-B863-992120319D69}"/>
            </c:ext>
          </c:extLst>
        </c:ser>
        <c:ser>
          <c:idx val="3"/>
          <c:order val="3"/>
          <c:tx>
            <c:strRef>
              <c:f>'Registered vs Sat'!$F$13:$H$13</c:f>
              <c:strCache>
                <c:ptCount val="3"/>
                <c:pt idx="0">
                  <c:v>2022</c:v>
                </c:pt>
                <c:pt idx="1">
                  <c:v>Male</c:v>
                </c:pt>
                <c:pt idx="2">
                  <c:v>Sat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'Registered vs Sat'!$I$9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'Registered vs Sat'!$I$13</c:f>
              <c:numCache>
                <c:formatCode>General</c:formatCode>
                <c:ptCount val="1"/>
                <c:pt idx="0">
                  <c:v>443644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1F-4D25-B863-992120319D69}"/>
            </c:ext>
          </c:extLst>
        </c:ser>
        <c:ser>
          <c:idx val="4"/>
          <c:order val="4"/>
          <c:tx>
            <c:strRef>
              <c:f>'Registered vs Sat'!$F$14:$H$14</c:f>
              <c:strCache>
                <c:ptCount val="3"/>
                <c:pt idx="0">
                  <c:v>2023</c:v>
                </c:pt>
                <c:pt idx="1">
                  <c:v>Female</c:v>
                </c:pt>
                <c:pt idx="2">
                  <c:v>Registered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'Registered vs Sat'!$I$9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'Registered vs Sat'!$I$14</c:f>
              <c:numCache>
                <c:formatCode>#,##0</c:formatCode>
                <c:ptCount val="1"/>
                <c:pt idx="0">
                  <c:v>450675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1F-4D25-B863-992120319D69}"/>
            </c:ext>
          </c:extLst>
        </c:ser>
        <c:ser>
          <c:idx val="5"/>
          <c:order val="5"/>
          <c:tx>
            <c:strRef>
              <c:f>'Registered vs Sat'!$F$15:$H$15</c:f>
              <c:strCache>
                <c:ptCount val="3"/>
                <c:pt idx="0">
                  <c:v>2023</c:v>
                </c:pt>
                <c:pt idx="1">
                  <c:v>Female</c:v>
                </c:pt>
                <c:pt idx="2">
                  <c:v>Sat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'Registered vs Sat'!$I$9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'Registered vs Sat'!$I$15</c:f>
              <c:numCache>
                <c:formatCode>#,##0</c:formatCode>
                <c:ptCount val="1"/>
                <c:pt idx="0">
                  <c:v>448899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1F-4D25-B863-992120319D69}"/>
            </c:ext>
          </c:extLst>
        </c:ser>
        <c:ser>
          <c:idx val="6"/>
          <c:order val="6"/>
          <c:tx>
            <c:strRef>
              <c:f>'Registered vs Sat'!$F$16:$H$16</c:f>
              <c:strCache>
                <c:ptCount val="3"/>
                <c:pt idx="0">
                  <c:v>2023</c:v>
                </c:pt>
                <c:pt idx="1">
                  <c:v>Male</c:v>
                </c:pt>
                <c:pt idx="2">
                  <c:v>Registered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'Registered vs Sat'!$I$9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'Registered vs Sat'!$I$16</c:f>
              <c:numCache>
                <c:formatCode>#,##0</c:formatCode>
                <c:ptCount val="1"/>
                <c:pt idx="0">
                  <c:v>452463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1F-4D25-B863-992120319D69}"/>
            </c:ext>
          </c:extLst>
        </c:ser>
        <c:ser>
          <c:idx val="7"/>
          <c:order val="7"/>
          <c:tx>
            <c:strRef>
              <c:f>'Registered vs Sat'!$F$17:$H$17</c:f>
              <c:strCache>
                <c:ptCount val="3"/>
                <c:pt idx="0">
                  <c:v>2023</c:v>
                </c:pt>
                <c:pt idx="1">
                  <c:v>Male</c:v>
                </c:pt>
                <c:pt idx="2">
                  <c:v>Sat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'Registered vs Sat'!$I$9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'Registered vs Sat'!$I$17</c:f>
              <c:numCache>
                <c:formatCode>#,##0</c:formatCode>
                <c:ptCount val="1"/>
                <c:pt idx="0">
                  <c:v>450554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1F-4D25-B863-992120319D69}"/>
            </c:ext>
          </c:extLst>
        </c:ser>
        <c:ser>
          <c:idx val="8"/>
          <c:order val="8"/>
          <c:tx>
            <c:strRef>
              <c:f>'Registered vs Sat'!$F$18:$H$18</c:f>
              <c:strCache>
                <c:ptCount val="3"/>
                <c:pt idx="0">
                  <c:v>2024</c:v>
                </c:pt>
                <c:pt idx="1">
                  <c:v>Female</c:v>
                </c:pt>
                <c:pt idx="2">
                  <c:v>Registered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'Registered vs Sat'!$I$9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'Registered vs Sat'!$I$18</c:f>
              <c:numCache>
                <c:formatCode>#,##0</c:formatCode>
                <c:ptCount val="1"/>
                <c:pt idx="0">
                  <c:v>483523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1F-4D25-B863-992120319D69}"/>
            </c:ext>
          </c:extLst>
        </c:ser>
        <c:ser>
          <c:idx val="9"/>
          <c:order val="9"/>
          <c:tx>
            <c:strRef>
              <c:f>'Registered vs Sat'!$F$19:$H$19</c:f>
              <c:strCache>
                <c:ptCount val="3"/>
                <c:pt idx="0">
                  <c:v>2024</c:v>
                </c:pt>
                <c:pt idx="1">
                  <c:v>Female</c:v>
                </c:pt>
                <c:pt idx="2">
                  <c:v>Sat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'Registered vs Sat'!$I$9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'Registered vs Sat'!$I$19</c:f>
              <c:numCache>
                <c:formatCode>#,##0</c:formatCode>
                <c:ptCount val="1"/>
                <c:pt idx="0">
                  <c:v>482202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1F-4D25-B863-992120319D69}"/>
            </c:ext>
          </c:extLst>
        </c:ser>
        <c:ser>
          <c:idx val="10"/>
          <c:order val="10"/>
          <c:tx>
            <c:strRef>
              <c:f>'Registered vs Sat'!$F$20:$H$20</c:f>
              <c:strCache>
                <c:ptCount val="3"/>
                <c:pt idx="0">
                  <c:v>2024</c:v>
                </c:pt>
                <c:pt idx="1">
                  <c:v>Male</c:v>
                </c:pt>
                <c:pt idx="2">
                  <c:v>Registered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'Registered vs Sat'!$I$9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'Registered vs Sat'!$I$20</c:f>
              <c:numCache>
                <c:formatCode>#,##0</c:formatCode>
                <c:ptCount val="1"/>
                <c:pt idx="0">
                  <c:v>481649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1F-4D25-B863-992120319D69}"/>
            </c:ext>
          </c:extLst>
        </c:ser>
        <c:ser>
          <c:idx val="11"/>
          <c:order val="11"/>
          <c:tx>
            <c:strRef>
              <c:f>'Registered vs Sat'!$F$21:$H$21</c:f>
              <c:strCache>
                <c:ptCount val="3"/>
                <c:pt idx="0">
                  <c:v>2024</c:v>
                </c:pt>
                <c:pt idx="1">
                  <c:v>Male</c:v>
                </c:pt>
                <c:pt idx="2">
                  <c:v>Sat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'Registered vs Sat'!$I$9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'Registered vs Sat'!$I$21</c:f>
              <c:numCache>
                <c:formatCode>#,##0</c:formatCode>
                <c:ptCount val="1"/>
                <c:pt idx="0">
                  <c:v>480310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41F-4D25-B863-992120319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1301583"/>
        <c:axId val="1891310319"/>
      </c:barChart>
      <c:catAx>
        <c:axId val="1891301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310319"/>
        <c:crosses val="autoZero"/>
        <c:auto val="1"/>
        <c:lblAlgn val="ctr"/>
        <c:lblOffset val="100"/>
        <c:noMultiLvlLbl val="0"/>
      </c:catAx>
      <c:valAx>
        <c:axId val="189131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30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602690288713911"/>
          <c:y val="0.67129410906969955"/>
          <c:w val="0.73794597550306207"/>
          <c:h val="0.30555774278215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1</xdr:row>
      <xdr:rowOff>76200</xdr:rowOff>
    </xdr:from>
    <xdr:to>
      <xdr:col>12</xdr:col>
      <xdr:colOff>257175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</xdr:colOff>
      <xdr:row>1</xdr:row>
      <xdr:rowOff>571500</xdr:rowOff>
    </xdr:from>
    <xdr:to>
      <xdr:col>30</xdr:col>
      <xdr:colOff>123825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296570</xdr:colOff>
      <xdr:row>0</xdr:row>
      <xdr:rowOff>150165</xdr:rowOff>
    </xdr:from>
    <xdr:to>
      <xdr:col>26</xdr:col>
      <xdr:colOff>593726</xdr:colOff>
      <xdr:row>24</xdr:row>
      <xdr:rowOff>43156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467783</xdr:colOff>
      <xdr:row>45</xdr:row>
      <xdr:rowOff>59383</xdr:rowOff>
    </xdr:from>
    <xdr:to>
      <xdr:col>23</xdr:col>
      <xdr:colOff>162983</xdr:colOff>
      <xdr:row>61</xdr:row>
      <xdr:rowOff>87958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418626</xdr:colOff>
      <xdr:row>26</xdr:row>
      <xdr:rowOff>4230</xdr:rowOff>
    </xdr:from>
    <xdr:to>
      <xdr:col>24</xdr:col>
      <xdr:colOff>435090</xdr:colOff>
      <xdr:row>44</xdr:row>
      <xdr:rowOff>23516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905463</xdr:colOff>
      <xdr:row>19</xdr:row>
      <xdr:rowOff>192383</xdr:rowOff>
    </xdr:from>
    <xdr:to>
      <xdr:col>23</xdr:col>
      <xdr:colOff>283007</xdr:colOff>
      <xdr:row>38</xdr:row>
      <xdr:rowOff>35279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576262</xdr:colOff>
      <xdr:row>1</xdr:row>
      <xdr:rowOff>171449</xdr:rowOff>
    </xdr:from>
    <xdr:to>
      <xdr:col>11</xdr:col>
      <xdr:colOff>128587</xdr:colOff>
      <xdr:row>18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15</xdr:row>
      <xdr:rowOff>171450</xdr:rowOff>
    </xdr:from>
    <xdr:to>
      <xdr:col>4</xdr:col>
      <xdr:colOff>895350</xdr:colOff>
      <xdr:row>30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214312</xdr:colOff>
      <xdr:row>21</xdr:row>
      <xdr:rowOff>171450</xdr:rowOff>
    </xdr:from>
    <xdr:to>
      <xdr:col>9</xdr:col>
      <xdr:colOff>881062</xdr:colOff>
      <xdr:row>36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104775</xdr:rowOff>
    </xdr:from>
    <xdr:to>
      <xdr:col>9</xdr:col>
      <xdr:colOff>485775</xdr:colOff>
      <xdr:row>18</xdr:row>
      <xdr:rowOff>154987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21</xdr:col>
      <xdr:colOff>317853</xdr:colOff>
      <xdr:row>18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VONNE" refreshedDate="45861.649030324072" createdVersion="6" refreshedVersion="6" minRefreshableVersion="3" recordCount="48">
  <cacheSource type="worksheet">
    <worksheetSource ref="A3:N51" sheet="Gender + Region"/>
  </cacheSource>
  <cacheFields count="11">
    <cacheField name="County code" numFmtId="0">
      <sharedItems containsString="0" containsBlank="1" containsNumber="1" containsInteger="1" minValue="1" maxValue="47" count="4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m/>
      </sharedItems>
    </cacheField>
    <cacheField name="Name" numFmtId="0">
      <sharedItems containsBlank="1"/>
    </cacheField>
    <cacheField name="Female " numFmtId="0">
      <sharedItems containsSemiMixedTypes="0" containsString="0" containsNumber="1" containsInteger="1" minValue="930" maxValue="450675"/>
    </cacheField>
    <cacheField name="Male" numFmtId="0">
      <sharedItems containsSemiMixedTypes="0" containsString="0" containsNumber="1" containsInteger="1" minValue="982" maxValue="452463"/>
    </cacheField>
    <cacheField name="Total " numFmtId="3">
      <sharedItems containsSemiMixedTypes="0" containsString="0" containsNumber="1" containsInteger="1" minValue="1912" maxValue="903138"/>
    </cacheField>
    <cacheField name="Female  " numFmtId="0">
      <sharedItems containsSemiMixedTypes="0" containsString="0" containsNumber="1" containsInteger="1" minValue="909" maxValue="439019" count="48">
        <n v="3663"/>
        <n v="5199"/>
        <n v="4788"/>
        <n v="9724"/>
        <n v="999"/>
        <n v="968"/>
        <n v="8746"/>
        <n v="10320"/>
        <n v="7013"/>
        <n v="15831"/>
        <n v="19693"/>
        <n v="15641"/>
        <n v="12517"/>
        <n v="7058"/>
        <n v="14781"/>
        <n v="1227"/>
        <n v="909"/>
        <n v="14859"/>
        <n v="6656"/>
        <n v="16260"/>
        <n v="3008"/>
        <n v="1226"/>
        <n v="11651"/>
        <n v="5102"/>
        <n v="12001"/>
        <n v="10140"/>
        <n v="22930"/>
        <n v="11839"/>
        <n v="11218"/>
        <n v="5386"/>
        <n v="5670"/>
        <n v="5985"/>
        <n v="6569"/>
        <n v="6477"/>
        <n v="8792"/>
        <n v="20218"/>
        <n v="22940"/>
        <n v="9646"/>
        <n v="13091"/>
        <n v="17119"/>
        <n v="13297"/>
        <n v="11928"/>
        <n v="7836"/>
        <n v="11120"/>
        <n v="2976"/>
        <n v="2265"/>
        <n v="1737"/>
        <n v="439019"/>
      </sharedItems>
    </cacheField>
    <cacheField name="Male " numFmtId="0">
      <sharedItems containsSemiMixedTypes="0" containsString="0" containsNumber="1" containsInteger="1" minValue="958" maxValue="445103" count="48">
        <n v="3561"/>
        <n v="5074"/>
        <n v="5358"/>
        <n v="10437"/>
        <n v="1287"/>
        <n v="1142"/>
        <n v="8478"/>
        <n v="9916"/>
        <n v="6527"/>
        <n v="15376"/>
        <n v="18360"/>
        <n v="14860"/>
        <n v="11753"/>
        <n v="7182"/>
        <n v="13637"/>
        <n v="1221"/>
        <n v="958"/>
        <n v="14553"/>
        <n v="6028"/>
        <n v="15539"/>
        <n v="5044"/>
        <n v="1752"/>
        <n v="12360"/>
        <n v="5692"/>
        <n v="12390"/>
        <n v="9909"/>
        <n v="23278"/>
        <n v="11853"/>
        <n v="11113"/>
        <n v="5525"/>
        <n v="6132"/>
        <n v="6839"/>
        <n v="6726"/>
        <n v="5724"/>
        <n v="8552"/>
        <n v="19882"/>
        <n v="21776"/>
        <n v="8137"/>
        <n v="11796"/>
        <n v="17753"/>
        <n v="15039"/>
        <n v="12643"/>
        <n v="8124"/>
        <n v="12411"/>
        <n v="5824"/>
        <n v="3933"/>
        <n v="3649"/>
        <n v="445103"/>
      </sharedItems>
    </cacheField>
    <cacheField name="Total 2" numFmtId="3">
      <sharedItems containsSemiMixedTypes="0" containsString="0" containsNumber="1" containsInteger="1" minValue="1867" maxValue="884122"/>
    </cacheField>
    <cacheField name="Female  2" numFmtId="3">
      <sharedItems containsSemiMixedTypes="0" containsString="0" containsNumber="1" containsInteger="1" minValue="1073" maxValue="483523"/>
    </cacheField>
    <cacheField name="Male 2" numFmtId="3">
      <sharedItems containsSemiMixedTypes="0" containsString="0" containsNumber="1" containsInteger="1" minValue="1031" maxValue="481648"/>
    </cacheField>
    <cacheField name="Total 3" numFmtId="3">
      <sharedItems containsSemiMixedTypes="0" containsString="0" containsNumber="1" containsInteger="1" minValue="2153" maxValue="9651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VONNE" refreshedDate="45861.651284143518" createdVersion="6" refreshedVersion="6" minRefreshableVersion="3" recordCount="3">
  <cacheSource type="worksheet">
    <worksheetSource ref="B2:J5" sheet="Registered vs Sat"/>
  </cacheSource>
  <cacheFields count="9">
    <cacheField name="No. Registered" numFmtId="3">
      <sharedItems containsSemiMixedTypes="0" containsString="0" containsNumber="1" containsInteger="1" minValue="884122" maxValue="965172" count="3">
        <n v="965172"/>
        <n v="903138"/>
        <n v="884122"/>
      </sharedItems>
    </cacheField>
    <cacheField name="Total No. Sat" numFmtId="3">
      <sharedItems containsSemiMixedTypes="0" containsString="0" containsNumber="1" containsInteger="1" minValue="881416" maxValue="962512"/>
    </cacheField>
    <cacheField name="Increase/ Decrease" numFmtId="3">
      <sharedItems containsSemiMixedTypes="0" containsString="0" containsNumber="1" containsInteger="1" minValue="18037" maxValue="64553"/>
    </cacheField>
    <cacheField name="No. Registered2" numFmtId="3">
      <sharedItems containsSemiMixedTypes="0" containsString="0" containsNumber="1" containsInteger="1" minValue="439019" maxValue="483523"/>
    </cacheField>
    <cacheField name="No. Sat (%)" numFmtId="3">
      <sharedItems containsSemiMixedTypes="0" containsString="0" containsNumber="1" containsInteger="1" minValue="437772" maxValue="482202" count="3">
        <n v="482202"/>
        <n v="448899"/>
        <n v="437772"/>
      </sharedItems>
    </cacheField>
    <cacheField name="Increase/ Decrease2" numFmtId="3">
      <sharedItems containsSemiMixedTypes="0" containsString="0" containsNumber="1" containsInteger="1" minValue="11127" maxValue="34055"/>
    </cacheField>
    <cacheField name="No. Registered3" numFmtId="0">
      <sharedItems containsSemiMixedTypes="0" containsString="0" containsNumber="1" containsInteger="1" minValue="445103" maxValue="481649"/>
    </cacheField>
    <cacheField name="No. Sat (%)2" numFmtId="3">
      <sharedItems containsSemiMixedTypes="0" containsString="0" containsNumber="1" containsInteger="1" minValue="443644" maxValue="480310"/>
    </cacheField>
    <cacheField name="Increase/ Decrease (%)" numFmtId="3">
      <sharedItems containsSemiMixedTypes="0" containsString="0" containsNumber="1" containsInteger="1" minValue="6910" maxValue="304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YVONNE" refreshedDate="45861.71989699074" createdVersion="6" refreshedVersion="6" minRefreshableVersion="3" recordCount="50">
  <cacheSource type="worksheet">
    <worksheetSource ref="A1:A51" sheet="Gender + Region"/>
  </cacheSource>
  <cacheFields count="1">
    <cacheField name="KCSE Examination Candidature Distribution per County by gender" numFmtId="0">
      <sharedItems containsBlank="1" containsMixedTypes="1" containsNumber="1" containsInteger="1" minValue="1" maxValue="47" count="49">
        <m/>
        <s v="County code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s v="Taita Taveta"/>
    <n v="3509"/>
    <n v="3537"/>
    <n v="7046"/>
    <x v="0"/>
    <x v="0"/>
    <n v="7224"/>
    <n v="3951"/>
    <n v="3729"/>
    <n v="7680"/>
  </r>
  <r>
    <x v="1"/>
    <s v="Kwale"/>
    <n v="5561"/>
    <n v="5496"/>
    <n v="11057"/>
    <x v="1"/>
    <x v="1"/>
    <n v="10273"/>
    <n v="6565"/>
    <n v="5750"/>
    <n v="12315"/>
  </r>
  <r>
    <x v="2"/>
    <s v="Mombasa"/>
    <n v="4942"/>
    <n v="5364"/>
    <n v="10306"/>
    <x v="2"/>
    <x v="2"/>
    <n v="10146"/>
    <n v="5215"/>
    <n v="5465"/>
    <n v="10680"/>
  </r>
  <r>
    <x v="3"/>
    <s v="Kilifi"/>
    <n v="10202"/>
    <n v="10419"/>
    <n v="20621"/>
    <x v="3"/>
    <x v="3"/>
    <n v="20161"/>
    <n v="10988"/>
    <n v="10613"/>
    <n v="21601"/>
  </r>
  <r>
    <x v="4"/>
    <s v="Tana River"/>
    <n v="1151"/>
    <n v="1175"/>
    <n v="2326"/>
    <x v="4"/>
    <x v="4"/>
    <n v="2286"/>
    <n v="1163"/>
    <n v="1237"/>
    <n v="2400"/>
  </r>
  <r>
    <x v="5"/>
    <s v="Lamu"/>
    <n v="1001"/>
    <n v="1070"/>
    <n v="2071"/>
    <x v="5"/>
    <x v="5"/>
    <n v="2110"/>
    <n v="1073"/>
    <n v="1102"/>
    <n v="2175"/>
  </r>
  <r>
    <x v="6"/>
    <s v="Nyandarua"/>
    <n v="8913"/>
    <n v="8348"/>
    <n v="17261"/>
    <x v="6"/>
    <x v="6"/>
    <n v="17224"/>
    <n v="8496"/>
    <n v="8400"/>
    <n v="16896"/>
  </r>
  <r>
    <x v="7"/>
    <s v="Nyeri"/>
    <n v="10407"/>
    <n v="10238"/>
    <n v="20645"/>
    <x v="7"/>
    <x v="7"/>
    <n v="20236"/>
    <n v="10413"/>
    <n v="10223"/>
    <n v="20636"/>
  </r>
  <r>
    <x v="8"/>
    <s v="Kirinyaga"/>
    <n v="7193"/>
    <n v="6445"/>
    <n v="13638"/>
    <x v="8"/>
    <x v="8"/>
    <n v="13540"/>
    <n v="7468"/>
    <n v="7044"/>
    <n v="14512"/>
  </r>
  <r>
    <x v="9"/>
    <s v="Murang'a"/>
    <n v="15840"/>
    <n v="15434"/>
    <n v="31274"/>
    <x v="9"/>
    <x v="9"/>
    <n v="31207"/>
    <n v="16108"/>
    <n v="15535"/>
    <n v="31643"/>
  </r>
  <r>
    <x v="10"/>
    <s v="Kiambu"/>
    <n v="20041"/>
    <n v="18068"/>
    <n v="38109"/>
    <x v="10"/>
    <x v="10"/>
    <n v="38053"/>
    <n v="20908"/>
    <n v="18705"/>
    <n v="39613"/>
  </r>
  <r>
    <x v="11"/>
    <s v="Machakos"/>
    <n v="15878"/>
    <n v="15329"/>
    <n v="31207"/>
    <x v="11"/>
    <x v="11"/>
    <n v="30501"/>
    <n v="17296"/>
    <n v="16850"/>
    <n v="34146"/>
  </r>
  <r>
    <x v="12"/>
    <s v="Kitui"/>
    <n v="12907"/>
    <n v="11999"/>
    <n v="24906"/>
    <x v="12"/>
    <x v="12"/>
    <n v="24270"/>
    <n v="13618"/>
    <n v="13013"/>
    <n v="26631"/>
  </r>
  <r>
    <x v="13"/>
    <s v="Embu"/>
    <n v="7042"/>
    <n v="7037"/>
    <n v="14079"/>
    <x v="13"/>
    <x v="13"/>
    <n v="14240"/>
    <n v="7156"/>
    <n v="7476"/>
    <n v="14632"/>
  </r>
  <r>
    <x v="14"/>
    <s v="Meru"/>
    <n v="15107"/>
    <n v="13606"/>
    <n v="28713"/>
    <x v="14"/>
    <x v="14"/>
    <n v="28418"/>
    <n v="15345"/>
    <n v="14339"/>
    <n v="29684"/>
  </r>
  <r>
    <x v="15"/>
    <s v="Marsabit"/>
    <n v="1439"/>
    <n v="1395"/>
    <n v="2834"/>
    <x v="15"/>
    <x v="15"/>
    <n v="2448"/>
    <n v="1887"/>
    <n v="1934"/>
    <n v="3821"/>
  </r>
  <r>
    <x v="16"/>
    <s v="Isiolo"/>
    <n v="930"/>
    <n v="982"/>
    <n v="1912"/>
    <x v="16"/>
    <x v="16"/>
    <n v="1867"/>
    <n v="1122"/>
    <n v="1031"/>
    <n v="2153"/>
  </r>
  <r>
    <x v="17"/>
    <s v="Makueni"/>
    <n v="15315"/>
    <n v="14819"/>
    <n v="30134"/>
    <x v="17"/>
    <x v="17"/>
    <n v="29412"/>
    <n v="15573"/>
    <n v="15017"/>
    <n v="30590"/>
  </r>
  <r>
    <x v="18"/>
    <s v="Tharaka Nithi"/>
    <n v="6417"/>
    <n v="6094"/>
    <n v="12511"/>
    <x v="18"/>
    <x v="18"/>
    <n v="12684"/>
    <n v="6960"/>
    <n v="6410"/>
    <n v="13370"/>
  </r>
  <r>
    <x v="19"/>
    <s v="Nairobi"/>
    <n v="16794"/>
    <n v="15561"/>
    <n v="32355"/>
    <x v="19"/>
    <x v="19"/>
    <n v="31799"/>
    <n v="17125"/>
    <n v="15548"/>
    <n v="32673"/>
  </r>
  <r>
    <x v="20"/>
    <s v="Turkana"/>
    <n v="3538"/>
    <n v="5533"/>
    <n v="9071"/>
    <x v="20"/>
    <x v="20"/>
    <n v="8052"/>
    <n v="4067"/>
    <n v="6010"/>
    <n v="10077"/>
  </r>
  <r>
    <x v="21"/>
    <s v="Samburu"/>
    <n v="1418"/>
    <n v="1848"/>
    <n v="3266"/>
    <x v="21"/>
    <x v="21"/>
    <n v="2978"/>
    <n v="1722"/>
    <n v="1974"/>
    <n v="3696"/>
  </r>
  <r>
    <x v="22"/>
    <s v="Trans Nzoia"/>
    <n v="11843"/>
    <n v="12300"/>
    <n v="24143"/>
    <x v="22"/>
    <x v="22"/>
    <n v="24011"/>
    <n v="12790"/>
    <n v="13129"/>
    <n v="25919"/>
  </r>
  <r>
    <x v="23"/>
    <s v="West Pokot"/>
    <n v="5655"/>
    <n v="6242"/>
    <n v="11897"/>
    <x v="23"/>
    <x v="23"/>
    <n v="10794"/>
    <n v="6379"/>
    <n v="7346"/>
    <n v="13725"/>
  </r>
  <r>
    <x v="24"/>
    <s v="Bomet"/>
    <n v="12587"/>
    <n v="12627"/>
    <n v="25214"/>
    <x v="24"/>
    <x v="24"/>
    <n v="24391"/>
    <n v="13093"/>
    <n v="13331"/>
    <n v="26424"/>
  </r>
  <r>
    <x v="25"/>
    <s v="Uasin Gishu"/>
    <n v="10028"/>
    <n v="9780"/>
    <n v="19808"/>
    <x v="25"/>
    <x v="25"/>
    <n v="20049"/>
    <n v="10456"/>
    <n v="10022"/>
    <n v="20478"/>
  </r>
  <r>
    <x v="26"/>
    <s v="Nakuru"/>
    <n v="22993"/>
    <n v="22798"/>
    <n v="45791"/>
    <x v="26"/>
    <x v="26"/>
    <n v="46208"/>
    <n v="23341"/>
    <n v="22953"/>
    <n v="46294"/>
  </r>
  <r>
    <x v="27"/>
    <s v="Kericho"/>
    <n v="12338"/>
    <n v="12532"/>
    <n v="24870"/>
    <x v="27"/>
    <x v="27"/>
    <n v="23692"/>
    <n v="13201"/>
    <n v="13433"/>
    <n v="26634"/>
  </r>
  <r>
    <x v="28"/>
    <s v="Nandi "/>
    <n v="11360"/>
    <n v="10993"/>
    <n v="22353"/>
    <x v="28"/>
    <x v="28"/>
    <n v="22331"/>
    <n v="11968"/>
    <n v="11791"/>
    <n v="23759"/>
  </r>
  <r>
    <x v="29"/>
    <s v="Laikipia"/>
    <n v="5491"/>
    <n v="5438"/>
    <n v="10929"/>
    <x v="29"/>
    <x v="29"/>
    <n v="10911"/>
    <n v="5557"/>
    <n v="5495"/>
    <n v="11052"/>
  </r>
  <r>
    <x v="30"/>
    <s v="Kajiado"/>
    <n v="6390"/>
    <n v="6458"/>
    <n v="12848"/>
    <x v="30"/>
    <x v="30"/>
    <n v="11802"/>
    <n v="6920"/>
    <n v="7200"/>
    <n v="14120"/>
  </r>
  <r>
    <x v="31"/>
    <s v="Narok"/>
    <n v="6682"/>
    <n v="7904"/>
    <n v="14586"/>
    <x v="31"/>
    <x v="31"/>
    <n v="12824"/>
    <n v="8159"/>
    <n v="9116"/>
    <n v="17275"/>
  </r>
  <r>
    <x v="32"/>
    <s v="Baringo"/>
    <n v="7022"/>
    <n v="7182"/>
    <n v="14204"/>
    <x v="32"/>
    <x v="32"/>
    <n v="13295"/>
    <n v="7404"/>
    <n v="7803"/>
    <n v="15207"/>
  </r>
  <r>
    <x v="33"/>
    <s v="Elgeyo Marakwet"/>
    <n v="6752"/>
    <n v="5700"/>
    <n v="12452"/>
    <x v="33"/>
    <x v="33"/>
    <n v="12201"/>
    <n v="7046"/>
    <n v="6060"/>
    <n v="13106"/>
  </r>
  <r>
    <x v="34"/>
    <s v="Busia"/>
    <n v="8928"/>
    <n v="8651"/>
    <n v="17579"/>
    <x v="34"/>
    <x v="34"/>
    <n v="17344"/>
    <n v="9973"/>
    <n v="9683"/>
    <n v="19656"/>
  </r>
  <r>
    <x v="35"/>
    <s v="Bungoma"/>
    <n v="19660"/>
    <n v="19354"/>
    <n v="39014"/>
    <x v="35"/>
    <x v="35"/>
    <n v="40100"/>
    <n v="22067"/>
    <n v="21544"/>
    <n v="43611"/>
  </r>
  <r>
    <x v="36"/>
    <s v="Kakamega"/>
    <n v="23303"/>
    <n v="22205"/>
    <n v="45508"/>
    <x v="36"/>
    <x v="36"/>
    <n v="44716"/>
    <n v="25938"/>
    <n v="24140"/>
    <n v="50078"/>
  </r>
  <r>
    <x v="37"/>
    <s v="Vihiga"/>
    <n v="9876"/>
    <n v="8281"/>
    <n v="18157"/>
    <x v="37"/>
    <x v="37"/>
    <n v="17783"/>
    <n v="10510"/>
    <n v="8546"/>
    <n v="19056"/>
  </r>
  <r>
    <x v="38"/>
    <s v="Kisumu"/>
    <n v="13371"/>
    <n v="12430"/>
    <n v="25801"/>
    <x v="38"/>
    <x v="38"/>
    <n v="24887"/>
    <n v="14166"/>
    <n v="12872"/>
    <n v="27038"/>
  </r>
  <r>
    <x v="39"/>
    <s v="Kisii"/>
    <n v="16967"/>
    <n v="17400"/>
    <n v="34367"/>
    <x v="39"/>
    <x v="39"/>
    <n v="34872"/>
    <n v="18951"/>
    <n v="19750"/>
    <n v="38701"/>
  </r>
  <r>
    <x v="40"/>
    <s v="Homa Bay"/>
    <n v="13420"/>
    <n v="15311"/>
    <n v="28731"/>
    <x v="40"/>
    <x v="40"/>
    <n v="28336"/>
    <n v="15786"/>
    <n v="17667"/>
    <n v="33453"/>
  </r>
  <r>
    <x v="41"/>
    <s v="Siaya"/>
    <n v="12639"/>
    <n v="13044"/>
    <n v="25683"/>
    <x v="41"/>
    <x v="41"/>
    <n v="24571"/>
    <n v="14130"/>
    <n v="13917"/>
    <n v="28047"/>
  </r>
  <r>
    <x v="42"/>
    <s v="Nyamira"/>
    <n v="8145"/>
    <n v="8537"/>
    <n v="16682"/>
    <x v="42"/>
    <x v="42"/>
    <n v="15960"/>
    <n v="9166"/>
    <n v="9689"/>
    <n v="18855"/>
  </r>
  <r>
    <x v="43"/>
    <s v="Migori"/>
    <n v="11472"/>
    <n v="12432"/>
    <n v="23904"/>
    <x v="43"/>
    <x v="43"/>
    <n v="23531"/>
    <n v="13217"/>
    <n v="13766"/>
    <n v="26983"/>
  </r>
  <r>
    <x v="44"/>
    <s v="Garissa"/>
    <n v="3351"/>
    <n v="6619"/>
    <n v="9970"/>
    <x v="44"/>
    <x v="44"/>
    <n v="8800"/>
    <n v="3630"/>
    <n v="6136"/>
    <n v="9766"/>
  </r>
  <r>
    <x v="45"/>
    <s v="Wajir"/>
    <n v="2641"/>
    <n v="4252"/>
    <n v="6893"/>
    <x v="45"/>
    <x v="45"/>
    <n v="6198"/>
    <n v="3125"/>
    <n v="4740"/>
    <n v="7865"/>
  </r>
  <r>
    <x v="46"/>
    <s v="Mandera"/>
    <n v="2216"/>
    <n v="4196"/>
    <n v="6412"/>
    <x v="46"/>
    <x v="46"/>
    <n v="5386"/>
    <n v="2331"/>
    <n v="4114"/>
    <n v="6445"/>
  </r>
  <r>
    <x v="47"/>
    <m/>
    <n v="450675"/>
    <n v="452463"/>
    <n v="903138"/>
    <x v="47"/>
    <x v="47"/>
    <n v="884122"/>
    <n v="483523"/>
    <n v="481648"/>
    <n v="96517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">
  <r>
    <x v="0"/>
    <n v="962512"/>
    <n v="64553"/>
    <n v="483523"/>
    <x v="0"/>
    <n v="34055"/>
    <n v="481649"/>
    <n v="480310"/>
    <n v="30498"/>
  </r>
  <r>
    <x v="1"/>
    <n v="899453"/>
    <n v="18037"/>
    <n v="450675"/>
    <x v="1"/>
    <n v="11127"/>
    <n v="452463"/>
    <n v="450554"/>
    <n v="6910"/>
  </r>
  <r>
    <x v="2"/>
    <n v="881416"/>
    <n v="54609"/>
    <n v="439019"/>
    <x v="2"/>
    <n v="32283"/>
    <n v="445103"/>
    <n v="443644"/>
    <n v="2232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C5" firstHeaderRow="0" firstDataRow="1" firstDataCol="0"/>
  <pivotFields count="11">
    <pivotField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dataField="1" showAll="0"/>
    <pivotField dataField="1" showAll="0"/>
    <pivotField dataField="1" numFmtId="3" showAll="0"/>
    <pivotField showAll="0">
      <items count="49">
        <item x="16"/>
        <item x="5"/>
        <item x="4"/>
        <item x="21"/>
        <item x="15"/>
        <item x="46"/>
        <item x="45"/>
        <item x="44"/>
        <item x="20"/>
        <item x="0"/>
        <item x="2"/>
        <item x="23"/>
        <item x="1"/>
        <item x="29"/>
        <item x="30"/>
        <item x="31"/>
        <item x="33"/>
        <item x="32"/>
        <item x="18"/>
        <item x="8"/>
        <item x="13"/>
        <item x="42"/>
        <item x="6"/>
        <item x="34"/>
        <item x="37"/>
        <item x="3"/>
        <item x="25"/>
        <item x="7"/>
        <item x="43"/>
        <item x="28"/>
        <item x="22"/>
        <item x="27"/>
        <item x="41"/>
        <item x="24"/>
        <item x="12"/>
        <item x="38"/>
        <item x="40"/>
        <item x="14"/>
        <item x="17"/>
        <item x="11"/>
        <item x="9"/>
        <item x="19"/>
        <item x="39"/>
        <item x="10"/>
        <item x="35"/>
        <item x="26"/>
        <item x="36"/>
        <item x="47"/>
        <item t="default"/>
      </items>
    </pivotField>
    <pivotField showAll="0">
      <items count="49">
        <item x="16"/>
        <item x="5"/>
        <item x="15"/>
        <item x="4"/>
        <item x="21"/>
        <item x="0"/>
        <item x="46"/>
        <item x="45"/>
        <item x="20"/>
        <item x="1"/>
        <item x="2"/>
        <item x="29"/>
        <item x="23"/>
        <item x="33"/>
        <item x="44"/>
        <item x="18"/>
        <item x="30"/>
        <item x="8"/>
        <item x="32"/>
        <item x="31"/>
        <item x="13"/>
        <item x="42"/>
        <item x="37"/>
        <item x="6"/>
        <item x="34"/>
        <item x="25"/>
        <item x="7"/>
        <item x="3"/>
        <item x="28"/>
        <item x="12"/>
        <item x="38"/>
        <item x="27"/>
        <item x="22"/>
        <item x="24"/>
        <item x="43"/>
        <item x="41"/>
        <item x="14"/>
        <item x="17"/>
        <item x="11"/>
        <item x="40"/>
        <item x="9"/>
        <item x="19"/>
        <item x="39"/>
        <item x="10"/>
        <item x="35"/>
        <item x="36"/>
        <item x="26"/>
        <item x="47"/>
        <item t="default"/>
      </items>
    </pivotField>
    <pivotField numFmtId="3" showAll="0"/>
    <pivotField numFmtId="3" showAll="0"/>
    <pivotField numFmtId="3" showAll="0"/>
    <pivotField numFmtId="3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Total " fld="4" baseField="0" baseItem="0"/>
    <dataField name="Sum of Female " fld="2" baseField="0" baseItem="0"/>
    <dataField name="Sum of Mal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6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">
    <pivotField showAll="0">
      <items count="50"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1"/>
        <item x="0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4" firstHeaderRow="0" firstDataRow="1" firstDataCol="0"/>
  <pivotFields count="9">
    <pivotField dataField="1" numFmtId="3" showAll="0">
      <items count="4">
        <item x="2"/>
        <item x="1"/>
        <item x="0"/>
        <item t="default"/>
      </items>
    </pivotField>
    <pivotField numFmtId="3" showAll="0"/>
    <pivotField numFmtId="3" showAll="0"/>
    <pivotField numFmtId="3" showAll="0"/>
    <pivotField dataField="1" numFmtId="3" showAll="0">
      <items count="4">
        <item x="2"/>
        <item x="1"/>
        <item x="0"/>
        <item t="default"/>
      </items>
    </pivotField>
    <pivotField dataField="1" numFmtId="3" showAll="0"/>
    <pivotField showAll="0"/>
    <pivotField numFmtId="3" showAll="0"/>
    <pivotField numFmtId="3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No. Registered" fld="0" baseField="0" baseItem="0"/>
    <dataField name="Sum of Increase/ Decrease2" fld="5" baseField="0" baseItem="0"/>
    <dataField name="Sum of No. Sat (%)" fld="4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5"/>
  <sheetViews>
    <sheetView topLeftCell="E1" workbookViewId="0">
      <selection activeCell="C4" sqref="C4"/>
    </sheetView>
  </sheetViews>
  <sheetFormatPr defaultRowHeight="15"/>
  <cols>
    <col min="1" max="1" width="12.42578125" customWidth="1"/>
    <col min="2" max="2" width="14.7109375" bestFit="1" customWidth="1"/>
    <col min="3" max="3" width="12.140625" customWidth="1"/>
    <col min="4" max="4" width="12.140625" bestFit="1" customWidth="1"/>
  </cols>
  <sheetData>
    <row r="4" spans="1:3">
      <c r="A4" t="s">
        <v>103</v>
      </c>
      <c r="B4" t="s">
        <v>101</v>
      </c>
      <c r="C4" t="s">
        <v>102</v>
      </c>
    </row>
    <row r="5" spans="1:3">
      <c r="A5" s="43">
        <v>1806276</v>
      </c>
      <c r="B5" s="43">
        <v>901350</v>
      </c>
      <c r="C5" s="43">
        <v>904926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/>
  </sheetViews>
  <sheetFormatPr defaultRowHeight="15"/>
  <cols>
    <col min="3" max="3" width="15.42578125" bestFit="1" customWidth="1"/>
    <col min="4" max="4" width="11.7109375" customWidth="1"/>
    <col min="5" max="5" width="16.5703125" bestFit="1" customWidth="1"/>
    <col min="6" max="6" width="9.85546875" bestFit="1" customWidth="1"/>
    <col min="7" max="7" width="18.5703125" bestFit="1" customWidth="1"/>
    <col min="8" max="8" width="11.7109375" bestFit="1" customWidth="1"/>
  </cols>
  <sheetData>
    <row r="1" spans="1:8">
      <c r="A1" s="5" t="s">
        <v>92</v>
      </c>
      <c r="B1" s="5" t="s">
        <v>70</v>
      </c>
      <c r="C1" s="5" t="s">
        <v>93</v>
      </c>
      <c r="D1" s="5" t="s">
        <v>94</v>
      </c>
      <c r="E1" s="5" t="s">
        <v>95</v>
      </c>
      <c r="F1" s="5" t="s">
        <v>96</v>
      </c>
      <c r="G1" s="5" t="s">
        <v>97</v>
      </c>
      <c r="H1" s="5" t="s">
        <v>98</v>
      </c>
    </row>
    <row r="2" spans="1:8">
      <c r="A2" s="5">
        <v>1</v>
      </c>
      <c r="B2" s="5">
        <v>2022</v>
      </c>
      <c r="C2" s="22">
        <v>965172</v>
      </c>
      <c r="D2" s="22">
        <v>962512</v>
      </c>
      <c r="E2" s="22">
        <v>481649</v>
      </c>
      <c r="F2" s="22">
        <v>480310</v>
      </c>
      <c r="G2" s="22">
        <v>483523</v>
      </c>
      <c r="H2" s="22">
        <v>482202</v>
      </c>
    </row>
    <row r="3" spans="1:8">
      <c r="A3" s="5">
        <v>2</v>
      </c>
      <c r="B3" s="5">
        <v>2023</v>
      </c>
      <c r="C3" s="22">
        <v>903138</v>
      </c>
      <c r="D3" s="22">
        <v>899453</v>
      </c>
      <c r="E3" s="22">
        <v>452463</v>
      </c>
      <c r="F3" s="22">
        <v>450554</v>
      </c>
      <c r="G3" s="22">
        <v>450675</v>
      </c>
      <c r="H3" s="22">
        <v>448899</v>
      </c>
    </row>
    <row r="4" spans="1:8">
      <c r="A4" s="5">
        <v>3</v>
      </c>
      <c r="B4" s="5">
        <v>2024</v>
      </c>
      <c r="C4" s="22">
        <v>884122</v>
      </c>
      <c r="D4" s="22">
        <v>881416</v>
      </c>
      <c r="E4" s="3">
        <v>445103</v>
      </c>
      <c r="F4" s="22">
        <v>443644</v>
      </c>
      <c r="G4" s="22">
        <v>439019</v>
      </c>
      <c r="H4" s="22">
        <v>437772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Y10" sqref="Y10"/>
    </sheetView>
  </sheetViews>
  <sheetFormatPr defaultRowHeight="15"/>
  <cols>
    <col min="1" max="16384" width="9.140625" style="63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/>
  <cols>
    <col min="1" max="1" width="13.140625" bestFit="1" customWidth="1"/>
  </cols>
  <sheetData>
    <row r="3" spans="1:3">
      <c r="A3" s="34"/>
      <c r="B3" s="35"/>
      <c r="C3" s="36"/>
    </row>
    <row r="4" spans="1:3">
      <c r="A4" s="37"/>
      <c r="B4" s="38"/>
      <c r="C4" s="39"/>
    </row>
    <row r="5" spans="1:3">
      <c r="A5" s="37"/>
      <c r="B5" s="38"/>
      <c r="C5" s="39"/>
    </row>
    <row r="6" spans="1:3">
      <c r="A6" s="37"/>
      <c r="B6" s="38"/>
      <c r="C6" s="39"/>
    </row>
    <row r="7" spans="1:3">
      <c r="A7" s="37"/>
      <c r="B7" s="38"/>
      <c r="C7" s="39"/>
    </row>
    <row r="8" spans="1:3">
      <c r="A8" s="37"/>
      <c r="B8" s="38"/>
      <c r="C8" s="39"/>
    </row>
    <row r="9" spans="1:3">
      <c r="A9" s="37"/>
      <c r="B9" s="38"/>
      <c r="C9" s="39"/>
    </row>
    <row r="10" spans="1:3">
      <c r="A10" s="37"/>
      <c r="B10" s="38"/>
      <c r="C10" s="39"/>
    </row>
    <row r="11" spans="1:3">
      <c r="A11" s="37"/>
      <c r="B11" s="38"/>
      <c r="C11" s="39"/>
    </row>
    <row r="12" spans="1:3">
      <c r="A12" s="37"/>
      <c r="B12" s="38"/>
      <c r="C12" s="39"/>
    </row>
    <row r="13" spans="1:3">
      <c r="A13" s="37"/>
      <c r="B13" s="38"/>
      <c r="C13" s="39"/>
    </row>
    <row r="14" spans="1:3">
      <c r="A14" s="37"/>
      <c r="B14" s="38"/>
      <c r="C14" s="39"/>
    </row>
    <row r="15" spans="1:3">
      <c r="A15" s="37"/>
      <c r="B15" s="38"/>
      <c r="C15" s="39"/>
    </row>
    <row r="16" spans="1:3">
      <c r="A16" s="37"/>
      <c r="B16" s="38"/>
      <c r="C16" s="39"/>
    </row>
    <row r="17" spans="1:3">
      <c r="A17" s="37"/>
      <c r="B17" s="38"/>
      <c r="C17" s="39"/>
    </row>
    <row r="18" spans="1:3">
      <c r="A18" s="37"/>
      <c r="B18" s="38"/>
      <c r="C18" s="39"/>
    </row>
    <row r="19" spans="1:3">
      <c r="A19" s="37"/>
      <c r="B19" s="38"/>
      <c r="C19" s="39"/>
    </row>
    <row r="20" spans="1:3">
      <c r="A20" s="40"/>
      <c r="B20" s="41"/>
      <c r="C20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50" zoomScale="81" workbookViewId="0">
      <selection activeCell="B3" sqref="B3:B50"/>
    </sheetView>
  </sheetViews>
  <sheetFormatPr defaultRowHeight="15"/>
  <cols>
    <col min="1" max="1" width="12.85546875" bestFit="1" customWidth="1"/>
    <col min="2" max="2" width="12.85546875" customWidth="1"/>
    <col min="3" max="3" width="24.140625" customWidth="1"/>
    <col min="4" max="4" width="13.42578125" customWidth="1"/>
    <col min="5" max="5" width="12.140625" bestFit="1" customWidth="1"/>
    <col min="6" max="6" width="13.140625" bestFit="1" customWidth="1"/>
    <col min="7" max="7" width="17" customWidth="1"/>
    <col min="8" max="8" width="12.140625" customWidth="1"/>
    <col min="9" max="9" width="16.28515625" customWidth="1"/>
    <col min="10" max="11" width="16" customWidth="1"/>
    <col min="12" max="12" width="12.85546875" customWidth="1"/>
    <col min="13" max="13" width="13.140625" customWidth="1"/>
    <col min="14" max="14" width="13.7109375" style="2" bestFit="1" customWidth="1"/>
    <col min="15" max="15" width="13.140625" bestFit="1" customWidth="1"/>
  </cols>
  <sheetData>
    <row r="1" spans="1:15" ht="15.75">
      <c r="A1" s="44" t="s">
        <v>51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</row>
    <row r="2" spans="1:15" ht="16.5" customHeight="1">
      <c r="A2" s="46"/>
      <c r="B2" s="46"/>
      <c r="C2" s="46"/>
      <c r="D2" s="31">
        <v>2023</v>
      </c>
      <c r="E2" s="32"/>
      <c r="F2" s="32"/>
      <c r="G2" s="33"/>
      <c r="H2" s="31">
        <v>2022</v>
      </c>
      <c r="I2" s="32"/>
      <c r="J2" s="32"/>
      <c r="K2" s="33"/>
      <c r="L2" s="59">
        <v>2024</v>
      </c>
      <c r="M2" s="59"/>
      <c r="N2" s="59"/>
      <c r="O2" s="59"/>
    </row>
    <row r="3" spans="1:15" ht="15.75">
      <c r="A3" s="46" t="s">
        <v>100</v>
      </c>
      <c r="B3" s="62" t="s">
        <v>109</v>
      </c>
      <c r="C3" s="46" t="s">
        <v>99</v>
      </c>
      <c r="D3" s="1" t="s">
        <v>2</v>
      </c>
      <c r="E3" s="1" t="s">
        <v>3</v>
      </c>
      <c r="F3" s="49" t="s">
        <v>110</v>
      </c>
      <c r="G3" s="1" t="s">
        <v>112</v>
      </c>
      <c r="H3" s="1" t="s">
        <v>1</v>
      </c>
      <c r="I3" s="46" t="s">
        <v>4</v>
      </c>
      <c r="J3" s="46" t="s">
        <v>114</v>
      </c>
      <c r="K3" s="62" t="s">
        <v>111</v>
      </c>
      <c r="L3" s="46" t="s">
        <v>1</v>
      </c>
      <c r="M3" s="46" t="s">
        <v>4</v>
      </c>
      <c r="N3" s="46" t="s">
        <v>113</v>
      </c>
      <c r="O3" s="12" t="s">
        <v>115</v>
      </c>
    </row>
    <row r="4" spans="1:15" ht="15.75">
      <c r="A4" s="47">
        <v>1</v>
      </c>
      <c r="B4" s="48" t="s">
        <v>77</v>
      </c>
      <c r="C4" s="49" t="s">
        <v>6</v>
      </c>
      <c r="D4" s="50">
        <v>3509</v>
      </c>
      <c r="E4" s="50">
        <v>3537</v>
      </c>
      <c r="F4" s="51">
        <f>SUM(G4:G9)</f>
        <v>53427</v>
      </c>
      <c r="G4" s="50">
        <f>SUM(D4:E4)</f>
        <v>7046</v>
      </c>
      <c r="H4" s="50">
        <v>3663</v>
      </c>
      <c r="I4" s="50">
        <v>3561</v>
      </c>
      <c r="J4" s="50">
        <f>SUM(H4:I4)</f>
        <v>7224</v>
      </c>
      <c r="K4" s="51">
        <f>SUM(J4:J9)</f>
        <v>52200</v>
      </c>
      <c r="L4" s="52">
        <v>3951</v>
      </c>
      <c r="M4" s="52">
        <v>3729</v>
      </c>
      <c r="N4" s="4">
        <f>SUM(L4:M4)</f>
        <v>7680</v>
      </c>
      <c r="O4" s="60">
        <f>SUM(N4:N9)</f>
        <v>56851</v>
      </c>
    </row>
    <row r="5" spans="1:15" ht="15.75">
      <c r="A5" s="47">
        <v>2</v>
      </c>
      <c r="B5" s="53"/>
      <c r="C5" s="49" t="s">
        <v>5</v>
      </c>
      <c r="D5" s="50">
        <v>5561</v>
      </c>
      <c r="E5" s="50">
        <v>5496</v>
      </c>
      <c r="F5" s="54"/>
      <c r="G5" s="50">
        <f t="shared" ref="G5:G50" si="0">SUM(D5:E5)</f>
        <v>11057</v>
      </c>
      <c r="H5" s="50">
        <v>5199</v>
      </c>
      <c r="I5" s="50">
        <v>5074</v>
      </c>
      <c r="J5" s="50">
        <f t="shared" ref="J5:J50" si="1">SUM(H5:I5)</f>
        <v>10273</v>
      </c>
      <c r="K5" s="54"/>
      <c r="L5" s="52">
        <v>6565</v>
      </c>
      <c r="M5" s="52">
        <v>5750</v>
      </c>
      <c r="N5" s="4">
        <f t="shared" ref="N5:N50" si="2">SUM(L5:M5)</f>
        <v>12315</v>
      </c>
      <c r="O5" s="60"/>
    </row>
    <row r="6" spans="1:15" ht="15.75">
      <c r="A6" s="47">
        <v>3</v>
      </c>
      <c r="B6" s="53"/>
      <c r="C6" s="49" t="s">
        <v>7</v>
      </c>
      <c r="D6" s="50">
        <v>4942</v>
      </c>
      <c r="E6" s="50">
        <v>5364</v>
      </c>
      <c r="F6" s="54"/>
      <c r="G6" s="50">
        <f t="shared" si="0"/>
        <v>10306</v>
      </c>
      <c r="H6" s="50">
        <v>4788</v>
      </c>
      <c r="I6" s="50">
        <v>5358</v>
      </c>
      <c r="J6" s="50">
        <f t="shared" si="1"/>
        <v>10146</v>
      </c>
      <c r="K6" s="54"/>
      <c r="L6" s="52">
        <v>5215</v>
      </c>
      <c r="M6" s="52">
        <v>5465</v>
      </c>
      <c r="N6" s="4">
        <f t="shared" si="2"/>
        <v>10680</v>
      </c>
      <c r="O6" s="60"/>
    </row>
    <row r="7" spans="1:15" ht="15.75">
      <c r="A7" s="47">
        <v>4</v>
      </c>
      <c r="B7" s="53"/>
      <c r="C7" s="49" t="s">
        <v>8</v>
      </c>
      <c r="D7" s="50">
        <v>10202</v>
      </c>
      <c r="E7" s="50">
        <v>10419</v>
      </c>
      <c r="F7" s="54"/>
      <c r="G7" s="50">
        <f t="shared" si="0"/>
        <v>20621</v>
      </c>
      <c r="H7" s="50">
        <v>9724</v>
      </c>
      <c r="I7" s="50">
        <v>10437</v>
      </c>
      <c r="J7" s="50">
        <f t="shared" si="1"/>
        <v>20161</v>
      </c>
      <c r="K7" s="54"/>
      <c r="L7" s="52">
        <v>10988</v>
      </c>
      <c r="M7" s="52">
        <v>10613</v>
      </c>
      <c r="N7" s="4">
        <f t="shared" si="2"/>
        <v>21601</v>
      </c>
      <c r="O7" s="60"/>
    </row>
    <row r="8" spans="1:15" ht="15.75">
      <c r="A8" s="47">
        <v>5</v>
      </c>
      <c r="B8" s="53"/>
      <c r="C8" s="49" t="s">
        <v>9</v>
      </c>
      <c r="D8" s="50">
        <v>1151</v>
      </c>
      <c r="E8" s="50">
        <v>1175</v>
      </c>
      <c r="F8" s="54"/>
      <c r="G8" s="50">
        <f t="shared" si="0"/>
        <v>2326</v>
      </c>
      <c r="H8" s="49">
        <v>999</v>
      </c>
      <c r="I8" s="50">
        <v>1287</v>
      </c>
      <c r="J8" s="50">
        <f t="shared" si="1"/>
        <v>2286</v>
      </c>
      <c r="K8" s="54"/>
      <c r="L8" s="52">
        <v>1163</v>
      </c>
      <c r="M8" s="52">
        <v>1237</v>
      </c>
      <c r="N8" s="4">
        <f t="shared" si="2"/>
        <v>2400</v>
      </c>
      <c r="O8" s="60"/>
    </row>
    <row r="9" spans="1:15" ht="15.75">
      <c r="A9" s="47">
        <v>6</v>
      </c>
      <c r="B9" s="55"/>
      <c r="C9" s="49" t="s">
        <v>10</v>
      </c>
      <c r="D9" s="50">
        <v>1001</v>
      </c>
      <c r="E9" s="50">
        <v>1070</v>
      </c>
      <c r="F9" s="56"/>
      <c r="G9" s="50">
        <f t="shared" si="0"/>
        <v>2071</v>
      </c>
      <c r="H9" s="49">
        <v>968</v>
      </c>
      <c r="I9" s="50">
        <v>1142</v>
      </c>
      <c r="J9" s="50">
        <f t="shared" si="1"/>
        <v>2110</v>
      </c>
      <c r="K9" s="56"/>
      <c r="L9" s="52">
        <v>1073</v>
      </c>
      <c r="M9" s="52">
        <v>1102</v>
      </c>
      <c r="N9" s="4">
        <f t="shared" si="2"/>
        <v>2175</v>
      </c>
      <c r="O9" s="60"/>
    </row>
    <row r="10" spans="1:15" ht="15.75">
      <c r="A10" s="47">
        <v>7</v>
      </c>
      <c r="B10" s="48" t="s">
        <v>78</v>
      </c>
      <c r="C10" s="49" t="s">
        <v>11</v>
      </c>
      <c r="D10" s="50">
        <v>8913</v>
      </c>
      <c r="E10" s="50">
        <v>8348</v>
      </c>
      <c r="F10" s="51">
        <f>SUM(G10:G14)</f>
        <v>120927</v>
      </c>
      <c r="G10" s="50">
        <f t="shared" si="0"/>
        <v>17261</v>
      </c>
      <c r="H10" s="50">
        <v>8746</v>
      </c>
      <c r="I10" s="50">
        <v>8478</v>
      </c>
      <c r="J10" s="50">
        <f t="shared" si="1"/>
        <v>17224</v>
      </c>
      <c r="K10" s="51">
        <f>SUM(J10:J14)</f>
        <v>120260</v>
      </c>
      <c r="L10" s="52">
        <v>8496</v>
      </c>
      <c r="M10" s="52">
        <v>8400</v>
      </c>
      <c r="N10" s="4">
        <f t="shared" si="2"/>
        <v>16896</v>
      </c>
      <c r="O10" s="60">
        <f>SUM(N10:N14)</f>
        <v>123300</v>
      </c>
    </row>
    <row r="11" spans="1:15" ht="15.75">
      <c r="A11" s="47">
        <v>8</v>
      </c>
      <c r="B11" s="53"/>
      <c r="C11" s="49" t="s">
        <v>12</v>
      </c>
      <c r="D11" s="50">
        <v>10407</v>
      </c>
      <c r="E11" s="50">
        <v>10238</v>
      </c>
      <c r="F11" s="54"/>
      <c r="G11" s="50">
        <f t="shared" si="0"/>
        <v>20645</v>
      </c>
      <c r="H11" s="50">
        <v>10320</v>
      </c>
      <c r="I11" s="50">
        <v>9916</v>
      </c>
      <c r="J11" s="50">
        <f t="shared" si="1"/>
        <v>20236</v>
      </c>
      <c r="K11" s="54"/>
      <c r="L11" s="52">
        <v>10413</v>
      </c>
      <c r="M11" s="52">
        <v>10223</v>
      </c>
      <c r="N11" s="4">
        <f t="shared" si="2"/>
        <v>20636</v>
      </c>
      <c r="O11" s="61"/>
    </row>
    <row r="12" spans="1:15" ht="15.75">
      <c r="A12" s="47">
        <v>9</v>
      </c>
      <c r="B12" s="53"/>
      <c r="C12" s="49" t="s">
        <v>13</v>
      </c>
      <c r="D12" s="50">
        <v>7193</v>
      </c>
      <c r="E12" s="50">
        <v>6445</v>
      </c>
      <c r="F12" s="54"/>
      <c r="G12" s="50">
        <f t="shared" si="0"/>
        <v>13638</v>
      </c>
      <c r="H12" s="50">
        <v>7013</v>
      </c>
      <c r="I12" s="50">
        <v>6527</v>
      </c>
      <c r="J12" s="50">
        <f t="shared" si="1"/>
        <v>13540</v>
      </c>
      <c r="K12" s="54"/>
      <c r="L12" s="52">
        <v>7468</v>
      </c>
      <c r="M12" s="52">
        <v>7044</v>
      </c>
      <c r="N12" s="4">
        <f t="shared" si="2"/>
        <v>14512</v>
      </c>
      <c r="O12" s="61"/>
    </row>
    <row r="13" spans="1:15" ht="15.75">
      <c r="A13" s="47">
        <v>10</v>
      </c>
      <c r="B13" s="53"/>
      <c r="C13" s="49" t="s">
        <v>14</v>
      </c>
      <c r="D13" s="50">
        <v>15840</v>
      </c>
      <c r="E13" s="50">
        <v>15434</v>
      </c>
      <c r="F13" s="54"/>
      <c r="G13" s="50">
        <f t="shared" si="0"/>
        <v>31274</v>
      </c>
      <c r="H13" s="50">
        <v>15831</v>
      </c>
      <c r="I13" s="50">
        <v>15376</v>
      </c>
      <c r="J13" s="50">
        <f t="shared" si="1"/>
        <v>31207</v>
      </c>
      <c r="K13" s="54"/>
      <c r="L13" s="52">
        <v>16108</v>
      </c>
      <c r="M13" s="52">
        <v>15535</v>
      </c>
      <c r="N13" s="4">
        <f t="shared" si="2"/>
        <v>31643</v>
      </c>
      <c r="O13" s="61"/>
    </row>
    <row r="14" spans="1:15" ht="15.75">
      <c r="A14" s="47">
        <v>11</v>
      </c>
      <c r="B14" s="55"/>
      <c r="C14" s="49" t="s">
        <v>15</v>
      </c>
      <c r="D14" s="50">
        <v>20041</v>
      </c>
      <c r="E14" s="50">
        <v>18068</v>
      </c>
      <c r="F14" s="56"/>
      <c r="G14" s="50">
        <f t="shared" si="0"/>
        <v>38109</v>
      </c>
      <c r="H14" s="50">
        <v>19693</v>
      </c>
      <c r="I14" s="50">
        <v>18360</v>
      </c>
      <c r="J14" s="50">
        <f t="shared" si="1"/>
        <v>38053</v>
      </c>
      <c r="K14" s="56"/>
      <c r="L14" s="52">
        <v>20908</v>
      </c>
      <c r="M14" s="52">
        <v>18705</v>
      </c>
      <c r="N14" s="4">
        <f t="shared" si="2"/>
        <v>39613</v>
      </c>
      <c r="O14" s="61"/>
    </row>
    <row r="15" spans="1:15" ht="15.75">
      <c r="A15" s="47">
        <v>12</v>
      </c>
      <c r="B15" s="48" t="s">
        <v>79</v>
      </c>
      <c r="C15" s="49" t="s">
        <v>16</v>
      </c>
      <c r="D15" s="50">
        <v>15878</v>
      </c>
      <c r="E15" s="50">
        <v>15329</v>
      </c>
      <c r="F15" s="51">
        <f>SUM(G15:G22)</f>
        <v>146296</v>
      </c>
      <c r="G15" s="50">
        <f t="shared" si="0"/>
        <v>31207</v>
      </c>
      <c r="H15" s="50">
        <v>15641</v>
      </c>
      <c r="I15" s="50">
        <v>14860</v>
      </c>
      <c r="J15" s="50">
        <f t="shared" si="1"/>
        <v>30501</v>
      </c>
      <c r="K15" s="51">
        <f>SUM(J15:J22)</f>
        <v>143840</v>
      </c>
      <c r="L15" s="52">
        <v>17296</v>
      </c>
      <c r="M15" s="52">
        <v>16850</v>
      </c>
      <c r="N15" s="4">
        <f t="shared" si="2"/>
        <v>34146</v>
      </c>
      <c r="O15" s="60">
        <f>SUM(N15:N22)</f>
        <v>155027</v>
      </c>
    </row>
    <row r="16" spans="1:15" ht="15.75">
      <c r="A16" s="47">
        <v>13</v>
      </c>
      <c r="B16" s="53"/>
      <c r="C16" s="49" t="s">
        <v>17</v>
      </c>
      <c r="D16" s="50">
        <v>12907</v>
      </c>
      <c r="E16" s="50">
        <v>11999</v>
      </c>
      <c r="F16" s="54"/>
      <c r="G16" s="50">
        <f t="shared" si="0"/>
        <v>24906</v>
      </c>
      <c r="H16" s="50">
        <v>12517</v>
      </c>
      <c r="I16" s="50">
        <v>11753</v>
      </c>
      <c r="J16" s="50">
        <f t="shared" si="1"/>
        <v>24270</v>
      </c>
      <c r="K16" s="54"/>
      <c r="L16" s="52">
        <v>13618</v>
      </c>
      <c r="M16" s="52">
        <v>13013</v>
      </c>
      <c r="N16" s="4">
        <f t="shared" si="2"/>
        <v>26631</v>
      </c>
      <c r="O16" s="61"/>
    </row>
    <row r="17" spans="1:15" ht="15.75">
      <c r="A17" s="47">
        <v>14</v>
      </c>
      <c r="B17" s="53"/>
      <c r="C17" s="49" t="s">
        <v>18</v>
      </c>
      <c r="D17" s="50">
        <v>7042</v>
      </c>
      <c r="E17" s="50">
        <v>7037</v>
      </c>
      <c r="F17" s="54"/>
      <c r="G17" s="50">
        <f t="shared" si="0"/>
        <v>14079</v>
      </c>
      <c r="H17" s="50">
        <v>7058</v>
      </c>
      <c r="I17" s="50">
        <v>7182</v>
      </c>
      <c r="J17" s="50">
        <f t="shared" si="1"/>
        <v>14240</v>
      </c>
      <c r="K17" s="54"/>
      <c r="L17" s="52">
        <v>7156</v>
      </c>
      <c r="M17" s="52">
        <v>7476</v>
      </c>
      <c r="N17" s="4">
        <f t="shared" si="2"/>
        <v>14632</v>
      </c>
      <c r="O17" s="61"/>
    </row>
    <row r="18" spans="1:15" ht="15.75">
      <c r="A18" s="47">
        <v>15</v>
      </c>
      <c r="B18" s="53"/>
      <c r="C18" s="49" t="s">
        <v>19</v>
      </c>
      <c r="D18" s="50">
        <v>15107</v>
      </c>
      <c r="E18" s="50">
        <v>13606</v>
      </c>
      <c r="F18" s="54"/>
      <c r="G18" s="50">
        <f t="shared" si="0"/>
        <v>28713</v>
      </c>
      <c r="H18" s="50">
        <v>14781</v>
      </c>
      <c r="I18" s="50">
        <v>13637</v>
      </c>
      <c r="J18" s="50">
        <f t="shared" si="1"/>
        <v>28418</v>
      </c>
      <c r="K18" s="54"/>
      <c r="L18" s="52">
        <v>15345</v>
      </c>
      <c r="M18" s="52">
        <v>14339</v>
      </c>
      <c r="N18" s="4">
        <f t="shared" si="2"/>
        <v>29684</v>
      </c>
      <c r="O18" s="61"/>
    </row>
    <row r="19" spans="1:15" ht="15.75">
      <c r="A19" s="47">
        <v>16</v>
      </c>
      <c r="B19" s="53"/>
      <c r="C19" s="49" t="s">
        <v>20</v>
      </c>
      <c r="D19" s="50">
        <v>1439</v>
      </c>
      <c r="E19" s="50">
        <v>1395</v>
      </c>
      <c r="F19" s="54"/>
      <c r="G19" s="50">
        <f t="shared" si="0"/>
        <v>2834</v>
      </c>
      <c r="H19" s="50">
        <v>1227</v>
      </c>
      <c r="I19" s="50">
        <v>1221</v>
      </c>
      <c r="J19" s="50">
        <f t="shared" si="1"/>
        <v>2448</v>
      </c>
      <c r="K19" s="54"/>
      <c r="L19" s="52">
        <v>1887</v>
      </c>
      <c r="M19" s="52">
        <v>1934</v>
      </c>
      <c r="N19" s="4">
        <f t="shared" si="2"/>
        <v>3821</v>
      </c>
      <c r="O19" s="61"/>
    </row>
    <row r="20" spans="1:15" ht="15.75">
      <c r="A20" s="47">
        <v>17</v>
      </c>
      <c r="B20" s="53"/>
      <c r="C20" s="49" t="s">
        <v>21</v>
      </c>
      <c r="D20" s="49">
        <v>930</v>
      </c>
      <c r="E20" s="49">
        <v>982</v>
      </c>
      <c r="F20" s="54"/>
      <c r="G20" s="50">
        <f t="shared" si="0"/>
        <v>1912</v>
      </c>
      <c r="H20" s="49">
        <v>909</v>
      </c>
      <c r="I20" s="49">
        <v>958</v>
      </c>
      <c r="J20" s="50">
        <f t="shared" si="1"/>
        <v>1867</v>
      </c>
      <c r="K20" s="54"/>
      <c r="L20" s="52">
        <v>1122</v>
      </c>
      <c r="M20" s="52">
        <v>1031</v>
      </c>
      <c r="N20" s="4">
        <f t="shared" si="2"/>
        <v>2153</v>
      </c>
      <c r="O20" s="61"/>
    </row>
    <row r="21" spans="1:15" ht="15.75">
      <c r="A21" s="47">
        <v>18</v>
      </c>
      <c r="B21" s="53"/>
      <c r="C21" s="49" t="s">
        <v>22</v>
      </c>
      <c r="D21" s="50">
        <v>15315</v>
      </c>
      <c r="E21" s="50">
        <v>14819</v>
      </c>
      <c r="F21" s="54"/>
      <c r="G21" s="50">
        <f t="shared" si="0"/>
        <v>30134</v>
      </c>
      <c r="H21" s="50">
        <v>14859</v>
      </c>
      <c r="I21" s="50">
        <v>14553</v>
      </c>
      <c r="J21" s="50">
        <f t="shared" si="1"/>
        <v>29412</v>
      </c>
      <c r="K21" s="54"/>
      <c r="L21" s="52">
        <v>15573</v>
      </c>
      <c r="M21" s="52">
        <v>15017</v>
      </c>
      <c r="N21" s="4">
        <f t="shared" si="2"/>
        <v>30590</v>
      </c>
      <c r="O21" s="61"/>
    </row>
    <row r="22" spans="1:15" ht="15.75">
      <c r="A22" s="47">
        <v>19</v>
      </c>
      <c r="B22" s="55"/>
      <c r="C22" s="49" t="s">
        <v>23</v>
      </c>
      <c r="D22" s="50">
        <v>6417</v>
      </c>
      <c r="E22" s="50">
        <v>6094</v>
      </c>
      <c r="F22" s="56"/>
      <c r="G22" s="50">
        <f t="shared" si="0"/>
        <v>12511</v>
      </c>
      <c r="H22" s="50">
        <v>6656</v>
      </c>
      <c r="I22" s="50">
        <v>6028</v>
      </c>
      <c r="J22" s="50">
        <f t="shared" si="1"/>
        <v>12684</v>
      </c>
      <c r="K22" s="56"/>
      <c r="L22" s="52">
        <v>6960</v>
      </c>
      <c r="M22" s="52">
        <v>6410</v>
      </c>
      <c r="N22" s="4">
        <f t="shared" si="2"/>
        <v>13370</v>
      </c>
      <c r="O22" s="61"/>
    </row>
    <row r="23" spans="1:15" ht="15.75">
      <c r="A23" s="47">
        <v>20</v>
      </c>
      <c r="B23" s="47" t="s">
        <v>24</v>
      </c>
      <c r="C23" s="49" t="s">
        <v>24</v>
      </c>
      <c r="D23" s="50">
        <v>16794</v>
      </c>
      <c r="E23" s="50">
        <v>15561</v>
      </c>
      <c r="F23" s="50">
        <f>G23</f>
        <v>32355</v>
      </c>
      <c r="G23" s="50">
        <f t="shared" si="0"/>
        <v>32355</v>
      </c>
      <c r="H23" s="50">
        <v>16260</v>
      </c>
      <c r="I23" s="50">
        <v>15539</v>
      </c>
      <c r="J23" s="50">
        <f t="shared" si="1"/>
        <v>31799</v>
      </c>
      <c r="K23" s="50">
        <f>J23</f>
        <v>31799</v>
      </c>
      <c r="L23" s="52">
        <v>17125</v>
      </c>
      <c r="M23" s="52">
        <v>15548</v>
      </c>
      <c r="N23" s="4">
        <f t="shared" si="2"/>
        <v>32673</v>
      </c>
      <c r="O23" s="4">
        <f>SUM(N23)</f>
        <v>32673</v>
      </c>
    </row>
    <row r="24" spans="1:15" ht="15.75">
      <c r="A24" s="47">
        <v>21</v>
      </c>
      <c r="B24" s="48" t="s">
        <v>80</v>
      </c>
      <c r="C24" s="49" t="s">
        <v>25</v>
      </c>
      <c r="D24" s="50">
        <v>3538</v>
      </c>
      <c r="E24" s="50">
        <v>5533</v>
      </c>
      <c r="F24" s="51">
        <f>SUM(G24:G37)</f>
        <v>251432</v>
      </c>
      <c r="G24" s="50">
        <f t="shared" si="0"/>
        <v>9071</v>
      </c>
      <c r="H24" s="50">
        <v>3008</v>
      </c>
      <c r="I24" s="50">
        <v>5044</v>
      </c>
      <c r="J24" s="50">
        <f t="shared" si="1"/>
        <v>8052</v>
      </c>
      <c r="K24" s="51">
        <f>SUM(J24:J37)</f>
        <v>243539</v>
      </c>
      <c r="L24" s="52">
        <v>4067</v>
      </c>
      <c r="M24" s="52">
        <v>6010</v>
      </c>
      <c r="N24" s="4">
        <f t="shared" si="2"/>
        <v>10077</v>
      </c>
      <c r="O24" s="60">
        <f>SUM(N24:N37)</f>
        <v>267766</v>
      </c>
    </row>
    <row r="25" spans="1:15" ht="15.75">
      <c r="A25" s="47">
        <v>22</v>
      </c>
      <c r="B25" s="53"/>
      <c r="C25" s="49" t="s">
        <v>26</v>
      </c>
      <c r="D25" s="50">
        <v>1418</v>
      </c>
      <c r="E25" s="50">
        <v>1848</v>
      </c>
      <c r="F25" s="54"/>
      <c r="G25" s="50">
        <f t="shared" si="0"/>
        <v>3266</v>
      </c>
      <c r="H25" s="50">
        <v>1226</v>
      </c>
      <c r="I25" s="50">
        <v>1752</v>
      </c>
      <c r="J25" s="50">
        <f t="shared" si="1"/>
        <v>2978</v>
      </c>
      <c r="K25" s="54"/>
      <c r="L25" s="52">
        <v>1722</v>
      </c>
      <c r="M25" s="52">
        <v>1974</v>
      </c>
      <c r="N25" s="4">
        <f t="shared" si="2"/>
        <v>3696</v>
      </c>
      <c r="O25" s="61"/>
    </row>
    <row r="26" spans="1:15" ht="15.75">
      <c r="A26" s="47">
        <v>23</v>
      </c>
      <c r="B26" s="53"/>
      <c r="C26" s="49" t="s">
        <v>27</v>
      </c>
      <c r="D26" s="50">
        <v>11843</v>
      </c>
      <c r="E26" s="50">
        <v>12300</v>
      </c>
      <c r="F26" s="54"/>
      <c r="G26" s="50">
        <f t="shared" si="0"/>
        <v>24143</v>
      </c>
      <c r="H26" s="50">
        <v>11651</v>
      </c>
      <c r="I26" s="50">
        <v>12360</v>
      </c>
      <c r="J26" s="50">
        <f t="shared" si="1"/>
        <v>24011</v>
      </c>
      <c r="K26" s="54"/>
      <c r="L26" s="52">
        <v>12790</v>
      </c>
      <c r="M26" s="52">
        <v>13129</v>
      </c>
      <c r="N26" s="4">
        <f t="shared" si="2"/>
        <v>25919</v>
      </c>
      <c r="O26" s="61"/>
    </row>
    <row r="27" spans="1:15" ht="15.75">
      <c r="A27" s="47">
        <v>24</v>
      </c>
      <c r="B27" s="53"/>
      <c r="C27" s="49" t="s">
        <v>28</v>
      </c>
      <c r="D27" s="50">
        <v>5655</v>
      </c>
      <c r="E27" s="50">
        <v>6242</v>
      </c>
      <c r="F27" s="54"/>
      <c r="G27" s="50">
        <f t="shared" si="0"/>
        <v>11897</v>
      </c>
      <c r="H27" s="50">
        <v>5102</v>
      </c>
      <c r="I27" s="50">
        <v>5692</v>
      </c>
      <c r="J27" s="50">
        <f t="shared" si="1"/>
        <v>10794</v>
      </c>
      <c r="K27" s="54"/>
      <c r="L27" s="52">
        <v>6379</v>
      </c>
      <c r="M27" s="52">
        <v>7346</v>
      </c>
      <c r="N27" s="4">
        <f t="shared" si="2"/>
        <v>13725</v>
      </c>
      <c r="O27" s="61"/>
    </row>
    <row r="28" spans="1:15" ht="15.75">
      <c r="A28" s="47">
        <v>25</v>
      </c>
      <c r="B28" s="53"/>
      <c r="C28" s="49" t="s">
        <v>29</v>
      </c>
      <c r="D28" s="50">
        <v>12587</v>
      </c>
      <c r="E28" s="50">
        <v>12627</v>
      </c>
      <c r="F28" s="54"/>
      <c r="G28" s="50">
        <f t="shared" si="0"/>
        <v>25214</v>
      </c>
      <c r="H28" s="50">
        <v>12001</v>
      </c>
      <c r="I28" s="50">
        <v>12390</v>
      </c>
      <c r="J28" s="50">
        <f t="shared" si="1"/>
        <v>24391</v>
      </c>
      <c r="K28" s="54"/>
      <c r="L28" s="52">
        <v>13093</v>
      </c>
      <c r="M28" s="52">
        <v>13331</v>
      </c>
      <c r="N28" s="4">
        <f t="shared" si="2"/>
        <v>26424</v>
      </c>
      <c r="O28" s="61"/>
    </row>
    <row r="29" spans="1:15" ht="15.75">
      <c r="A29" s="47">
        <v>26</v>
      </c>
      <c r="B29" s="53"/>
      <c r="C29" s="49" t="s">
        <v>30</v>
      </c>
      <c r="D29" s="50">
        <v>10028</v>
      </c>
      <c r="E29" s="50">
        <v>9780</v>
      </c>
      <c r="F29" s="54"/>
      <c r="G29" s="50">
        <f t="shared" si="0"/>
        <v>19808</v>
      </c>
      <c r="H29" s="50">
        <v>10140</v>
      </c>
      <c r="I29" s="50">
        <v>9909</v>
      </c>
      <c r="J29" s="50">
        <f t="shared" si="1"/>
        <v>20049</v>
      </c>
      <c r="K29" s="54"/>
      <c r="L29" s="52">
        <v>10456</v>
      </c>
      <c r="M29" s="52">
        <v>10022</v>
      </c>
      <c r="N29" s="4">
        <f t="shared" si="2"/>
        <v>20478</v>
      </c>
      <c r="O29" s="61"/>
    </row>
    <row r="30" spans="1:15" ht="15.75">
      <c r="A30" s="47">
        <v>27</v>
      </c>
      <c r="B30" s="53"/>
      <c r="C30" s="49" t="s">
        <v>31</v>
      </c>
      <c r="D30" s="50">
        <v>22993</v>
      </c>
      <c r="E30" s="50">
        <v>22798</v>
      </c>
      <c r="F30" s="54"/>
      <c r="G30" s="50">
        <f t="shared" si="0"/>
        <v>45791</v>
      </c>
      <c r="H30" s="50">
        <v>22930</v>
      </c>
      <c r="I30" s="50">
        <v>23278</v>
      </c>
      <c r="J30" s="50">
        <f t="shared" si="1"/>
        <v>46208</v>
      </c>
      <c r="K30" s="54"/>
      <c r="L30" s="52">
        <v>23341</v>
      </c>
      <c r="M30" s="52">
        <v>22953</v>
      </c>
      <c r="N30" s="4">
        <f t="shared" si="2"/>
        <v>46294</v>
      </c>
      <c r="O30" s="61"/>
    </row>
    <row r="31" spans="1:15" ht="15.75">
      <c r="A31" s="47">
        <v>28</v>
      </c>
      <c r="B31" s="53"/>
      <c r="C31" s="49" t="s">
        <v>32</v>
      </c>
      <c r="D31" s="50">
        <v>12338</v>
      </c>
      <c r="E31" s="50">
        <v>12532</v>
      </c>
      <c r="F31" s="54"/>
      <c r="G31" s="50">
        <f t="shared" si="0"/>
        <v>24870</v>
      </c>
      <c r="H31" s="50">
        <v>11839</v>
      </c>
      <c r="I31" s="50">
        <v>11853</v>
      </c>
      <c r="J31" s="50">
        <f t="shared" si="1"/>
        <v>23692</v>
      </c>
      <c r="K31" s="54"/>
      <c r="L31" s="52">
        <v>13201</v>
      </c>
      <c r="M31" s="52">
        <v>13433</v>
      </c>
      <c r="N31" s="4">
        <f t="shared" si="2"/>
        <v>26634</v>
      </c>
      <c r="O31" s="61"/>
    </row>
    <row r="32" spans="1:15" ht="15.75">
      <c r="A32" s="47">
        <v>29</v>
      </c>
      <c r="B32" s="53"/>
      <c r="C32" s="49" t="s">
        <v>0</v>
      </c>
      <c r="D32" s="50">
        <v>11360</v>
      </c>
      <c r="E32" s="50">
        <v>10993</v>
      </c>
      <c r="F32" s="54"/>
      <c r="G32" s="50">
        <f t="shared" si="0"/>
        <v>22353</v>
      </c>
      <c r="H32" s="50">
        <v>11218</v>
      </c>
      <c r="I32" s="50">
        <v>11113</v>
      </c>
      <c r="J32" s="50">
        <f t="shared" si="1"/>
        <v>22331</v>
      </c>
      <c r="K32" s="54"/>
      <c r="L32" s="52">
        <v>11968</v>
      </c>
      <c r="M32" s="52">
        <v>11791</v>
      </c>
      <c r="N32" s="4">
        <f t="shared" si="2"/>
        <v>23759</v>
      </c>
      <c r="O32" s="61"/>
    </row>
    <row r="33" spans="1:15" ht="15.75">
      <c r="A33" s="47">
        <v>30</v>
      </c>
      <c r="B33" s="53"/>
      <c r="C33" s="49" t="s">
        <v>33</v>
      </c>
      <c r="D33" s="50">
        <v>5491</v>
      </c>
      <c r="E33" s="50">
        <v>5438</v>
      </c>
      <c r="F33" s="54"/>
      <c r="G33" s="50">
        <f t="shared" si="0"/>
        <v>10929</v>
      </c>
      <c r="H33" s="50">
        <v>5386</v>
      </c>
      <c r="I33" s="50">
        <v>5525</v>
      </c>
      <c r="J33" s="50">
        <f t="shared" si="1"/>
        <v>10911</v>
      </c>
      <c r="K33" s="54"/>
      <c r="L33" s="52">
        <v>5557</v>
      </c>
      <c r="M33" s="52">
        <v>5495</v>
      </c>
      <c r="N33" s="4">
        <f t="shared" si="2"/>
        <v>11052</v>
      </c>
      <c r="O33" s="61"/>
    </row>
    <row r="34" spans="1:15" ht="15.75">
      <c r="A34" s="47">
        <v>31</v>
      </c>
      <c r="B34" s="53"/>
      <c r="C34" s="49" t="s">
        <v>34</v>
      </c>
      <c r="D34" s="50">
        <v>6390</v>
      </c>
      <c r="E34" s="50">
        <v>6458</v>
      </c>
      <c r="F34" s="54"/>
      <c r="G34" s="50">
        <f t="shared" si="0"/>
        <v>12848</v>
      </c>
      <c r="H34" s="50">
        <v>5670</v>
      </c>
      <c r="I34" s="50">
        <v>6132</v>
      </c>
      <c r="J34" s="50">
        <f t="shared" si="1"/>
        <v>11802</v>
      </c>
      <c r="K34" s="54"/>
      <c r="L34" s="52">
        <v>6920</v>
      </c>
      <c r="M34" s="52">
        <v>7200</v>
      </c>
      <c r="N34" s="4">
        <f t="shared" si="2"/>
        <v>14120</v>
      </c>
      <c r="O34" s="61"/>
    </row>
    <row r="35" spans="1:15" ht="15.75">
      <c r="A35" s="47">
        <v>32</v>
      </c>
      <c r="B35" s="53"/>
      <c r="C35" s="49" t="s">
        <v>35</v>
      </c>
      <c r="D35" s="50">
        <v>6682</v>
      </c>
      <c r="E35" s="50">
        <v>7904</v>
      </c>
      <c r="F35" s="54"/>
      <c r="G35" s="50">
        <f t="shared" si="0"/>
        <v>14586</v>
      </c>
      <c r="H35" s="50">
        <v>5985</v>
      </c>
      <c r="I35" s="50">
        <v>6839</v>
      </c>
      <c r="J35" s="50">
        <f t="shared" si="1"/>
        <v>12824</v>
      </c>
      <c r="K35" s="54"/>
      <c r="L35" s="52">
        <v>8159</v>
      </c>
      <c r="M35" s="52">
        <v>9116</v>
      </c>
      <c r="N35" s="4">
        <f t="shared" si="2"/>
        <v>17275</v>
      </c>
      <c r="O35" s="61"/>
    </row>
    <row r="36" spans="1:15" ht="15.75">
      <c r="A36" s="47">
        <v>33</v>
      </c>
      <c r="B36" s="53"/>
      <c r="C36" s="49" t="s">
        <v>36</v>
      </c>
      <c r="D36" s="50">
        <v>7022</v>
      </c>
      <c r="E36" s="50">
        <v>7182</v>
      </c>
      <c r="F36" s="54"/>
      <c r="G36" s="50">
        <f t="shared" si="0"/>
        <v>14204</v>
      </c>
      <c r="H36" s="50">
        <v>6569</v>
      </c>
      <c r="I36" s="50">
        <v>6726</v>
      </c>
      <c r="J36" s="50">
        <f t="shared" si="1"/>
        <v>13295</v>
      </c>
      <c r="K36" s="54"/>
      <c r="L36" s="52">
        <v>7404</v>
      </c>
      <c r="M36" s="52">
        <v>7803</v>
      </c>
      <c r="N36" s="4">
        <f>SUM(L36:M36)</f>
        <v>15207</v>
      </c>
      <c r="O36" s="61"/>
    </row>
    <row r="37" spans="1:15" ht="15.75">
      <c r="A37" s="47">
        <v>34</v>
      </c>
      <c r="B37" s="55"/>
      <c r="C37" s="49" t="s">
        <v>37</v>
      </c>
      <c r="D37" s="50">
        <v>6752</v>
      </c>
      <c r="E37" s="50">
        <v>5700</v>
      </c>
      <c r="F37" s="56"/>
      <c r="G37" s="50">
        <f t="shared" si="0"/>
        <v>12452</v>
      </c>
      <c r="H37" s="50">
        <v>6477</v>
      </c>
      <c r="I37" s="50">
        <v>5724</v>
      </c>
      <c r="J37" s="50">
        <f t="shared" si="1"/>
        <v>12201</v>
      </c>
      <c r="K37" s="56"/>
      <c r="L37" s="52">
        <v>7046</v>
      </c>
      <c r="M37" s="52">
        <v>6060</v>
      </c>
      <c r="N37" s="4">
        <f t="shared" si="2"/>
        <v>13106</v>
      </c>
      <c r="O37" s="61"/>
    </row>
    <row r="38" spans="1:15" ht="15.75">
      <c r="A38" s="47">
        <v>35</v>
      </c>
      <c r="B38" s="48" t="s">
        <v>82</v>
      </c>
      <c r="C38" s="49" t="s">
        <v>38</v>
      </c>
      <c r="D38" s="50">
        <v>8928</v>
      </c>
      <c r="E38" s="50">
        <v>8651</v>
      </c>
      <c r="F38" s="51">
        <f>SUM(G38:G41)</f>
        <v>120258</v>
      </c>
      <c r="G38" s="50">
        <f t="shared" si="0"/>
        <v>17579</v>
      </c>
      <c r="H38" s="50">
        <v>8792</v>
      </c>
      <c r="I38" s="50">
        <v>8552</v>
      </c>
      <c r="J38" s="50">
        <f t="shared" si="1"/>
        <v>17344</v>
      </c>
      <c r="K38" s="51">
        <f>SUM(J38:J41)</f>
        <v>119943</v>
      </c>
      <c r="L38" s="52">
        <v>9973</v>
      </c>
      <c r="M38" s="52">
        <v>9683</v>
      </c>
      <c r="N38" s="4">
        <f t="shared" si="2"/>
        <v>19656</v>
      </c>
      <c r="O38" s="60">
        <f>SUM(N38:N41)</f>
        <v>132401</v>
      </c>
    </row>
    <row r="39" spans="1:15" ht="15.75">
      <c r="A39" s="47">
        <v>36</v>
      </c>
      <c r="B39" s="53"/>
      <c r="C39" s="49" t="s">
        <v>39</v>
      </c>
      <c r="D39" s="50">
        <v>19660</v>
      </c>
      <c r="E39" s="50">
        <v>19354</v>
      </c>
      <c r="F39" s="54"/>
      <c r="G39" s="50">
        <f t="shared" si="0"/>
        <v>39014</v>
      </c>
      <c r="H39" s="50">
        <v>20218</v>
      </c>
      <c r="I39" s="50">
        <v>19882</v>
      </c>
      <c r="J39" s="50">
        <f t="shared" si="1"/>
        <v>40100</v>
      </c>
      <c r="K39" s="54"/>
      <c r="L39" s="52">
        <v>22067</v>
      </c>
      <c r="M39" s="52">
        <v>21544</v>
      </c>
      <c r="N39" s="4">
        <f t="shared" si="2"/>
        <v>43611</v>
      </c>
      <c r="O39" s="61"/>
    </row>
    <row r="40" spans="1:15" ht="15.75">
      <c r="A40" s="47">
        <v>37</v>
      </c>
      <c r="B40" s="53"/>
      <c r="C40" s="49" t="s">
        <v>40</v>
      </c>
      <c r="D40" s="50">
        <v>23303</v>
      </c>
      <c r="E40" s="50">
        <v>22205</v>
      </c>
      <c r="F40" s="54"/>
      <c r="G40" s="50">
        <f t="shared" si="0"/>
        <v>45508</v>
      </c>
      <c r="H40" s="50">
        <v>22940</v>
      </c>
      <c r="I40" s="50">
        <v>21776</v>
      </c>
      <c r="J40" s="50">
        <f t="shared" si="1"/>
        <v>44716</v>
      </c>
      <c r="K40" s="54"/>
      <c r="L40" s="52">
        <v>25938</v>
      </c>
      <c r="M40" s="52">
        <v>24140</v>
      </c>
      <c r="N40" s="4">
        <f t="shared" si="2"/>
        <v>50078</v>
      </c>
      <c r="O40" s="61"/>
    </row>
    <row r="41" spans="1:15" ht="15.75">
      <c r="A41" s="47">
        <v>38</v>
      </c>
      <c r="B41" s="55"/>
      <c r="C41" s="49" t="s">
        <v>41</v>
      </c>
      <c r="D41" s="50">
        <v>9876</v>
      </c>
      <c r="E41" s="50">
        <v>8281</v>
      </c>
      <c r="F41" s="56"/>
      <c r="G41" s="50">
        <f t="shared" si="0"/>
        <v>18157</v>
      </c>
      <c r="H41" s="50">
        <v>9646</v>
      </c>
      <c r="I41" s="50">
        <v>8137</v>
      </c>
      <c r="J41" s="50">
        <f t="shared" si="1"/>
        <v>17783</v>
      </c>
      <c r="K41" s="56"/>
      <c r="L41" s="52">
        <v>10510</v>
      </c>
      <c r="M41" s="52">
        <v>8546</v>
      </c>
      <c r="N41" s="4">
        <f t="shared" si="2"/>
        <v>19056</v>
      </c>
      <c r="O41" s="61"/>
    </row>
    <row r="42" spans="1:15" ht="15.75">
      <c r="A42" s="47">
        <v>39</v>
      </c>
      <c r="B42" s="48" t="s">
        <v>83</v>
      </c>
      <c r="C42" s="49" t="s">
        <v>42</v>
      </c>
      <c r="D42" s="50">
        <v>13371</v>
      </c>
      <c r="E42" s="50">
        <v>12430</v>
      </c>
      <c r="F42" s="51">
        <f>SUM(G42:G47)</f>
        <v>155168</v>
      </c>
      <c r="G42" s="50">
        <f t="shared" si="0"/>
        <v>25801</v>
      </c>
      <c r="H42" s="49">
        <v>13091</v>
      </c>
      <c r="I42" s="49">
        <v>11796</v>
      </c>
      <c r="J42" s="50">
        <f t="shared" si="1"/>
        <v>24887</v>
      </c>
      <c r="K42" s="51">
        <f>SUM(J42:J47)</f>
        <v>152157</v>
      </c>
      <c r="L42" s="52">
        <v>14166</v>
      </c>
      <c r="M42" s="52">
        <v>12872</v>
      </c>
      <c r="N42" s="4">
        <f t="shared" si="2"/>
        <v>27038</v>
      </c>
      <c r="O42" s="60">
        <f>SUM(N42:N47)</f>
        <v>173077</v>
      </c>
    </row>
    <row r="43" spans="1:15" ht="15.75">
      <c r="A43" s="47">
        <v>40</v>
      </c>
      <c r="B43" s="53"/>
      <c r="C43" s="49" t="s">
        <v>43</v>
      </c>
      <c r="D43" s="50">
        <v>16967</v>
      </c>
      <c r="E43" s="50">
        <v>17400</v>
      </c>
      <c r="F43" s="54"/>
      <c r="G43" s="50">
        <f t="shared" si="0"/>
        <v>34367</v>
      </c>
      <c r="H43" s="50">
        <v>17119</v>
      </c>
      <c r="I43" s="50">
        <v>17753</v>
      </c>
      <c r="J43" s="50">
        <f t="shared" si="1"/>
        <v>34872</v>
      </c>
      <c r="K43" s="54"/>
      <c r="L43" s="52">
        <v>18951</v>
      </c>
      <c r="M43" s="52">
        <v>19750</v>
      </c>
      <c r="N43" s="4">
        <f t="shared" si="2"/>
        <v>38701</v>
      </c>
      <c r="O43" s="61"/>
    </row>
    <row r="44" spans="1:15" ht="15.75">
      <c r="A44" s="47">
        <v>41</v>
      </c>
      <c r="B44" s="53"/>
      <c r="C44" s="49" t="s">
        <v>44</v>
      </c>
      <c r="D44" s="50">
        <v>13420</v>
      </c>
      <c r="E44" s="50">
        <v>15311</v>
      </c>
      <c r="F44" s="54"/>
      <c r="G44" s="50">
        <f t="shared" si="0"/>
        <v>28731</v>
      </c>
      <c r="H44" s="50">
        <v>13297</v>
      </c>
      <c r="I44" s="50">
        <v>15039</v>
      </c>
      <c r="J44" s="50">
        <f t="shared" si="1"/>
        <v>28336</v>
      </c>
      <c r="K44" s="54"/>
      <c r="L44" s="52">
        <v>15786</v>
      </c>
      <c r="M44" s="52">
        <v>17667</v>
      </c>
      <c r="N44" s="4">
        <f t="shared" si="2"/>
        <v>33453</v>
      </c>
      <c r="O44" s="61"/>
    </row>
    <row r="45" spans="1:15" ht="15.75">
      <c r="A45" s="47">
        <v>42</v>
      </c>
      <c r="B45" s="53"/>
      <c r="C45" s="49" t="s">
        <v>45</v>
      </c>
      <c r="D45" s="50">
        <v>12639</v>
      </c>
      <c r="E45" s="50">
        <v>13044</v>
      </c>
      <c r="F45" s="54"/>
      <c r="G45" s="50">
        <f t="shared" si="0"/>
        <v>25683</v>
      </c>
      <c r="H45" s="50">
        <v>11928</v>
      </c>
      <c r="I45" s="50">
        <v>12643</v>
      </c>
      <c r="J45" s="50">
        <f t="shared" si="1"/>
        <v>24571</v>
      </c>
      <c r="K45" s="54"/>
      <c r="L45" s="52">
        <v>14130</v>
      </c>
      <c r="M45" s="52">
        <v>13917</v>
      </c>
      <c r="N45" s="4">
        <f t="shared" si="2"/>
        <v>28047</v>
      </c>
      <c r="O45" s="61"/>
    </row>
    <row r="46" spans="1:15" ht="15.75">
      <c r="A46" s="47">
        <v>43</v>
      </c>
      <c r="B46" s="53"/>
      <c r="C46" s="49" t="s">
        <v>46</v>
      </c>
      <c r="D46" s="50">
        <v>8145</v>
      </c>
      <c r="E46" s="50">
        <v>8537</v>
      </c>
      <c r="F46" s="54"/>
      <c r="G46" s="50">
        <f t="shared" si="0"/>
        <v>16682</v>
      </c>
      <c r="H46" s="50">
        <v>7836</v>
      </c>
      <c r="I46" s="50">
        <v>8124</v>
      </c>
      <c r="J46" s="50">
        <f t="shared" si="1"/>
        <v>15960</v>
      </c>
      <c r="K46" s="54"/>
      <c r="L46" s="52">
        <v>9166</v>
      </c>
      <c r="M46" s="52">
        <v>9689</v>
      </c>
      <c r="N46" s="4">
        <f t="shared" si="2"/>
        <v>18855</v>
      </c>
      <c r="O46" s="61"/>
    </row>
    <row r="47" spans="1:15" ht="15.75">
      <c r="A47" s="47">
        <v>44</v>
      </c>
      <c r="B47" s="55"/>
      <c r="C47" s="49" t="s">
        <v>47</v>
      </c>
      <c r="D47" s="50">
        <v>11472</v>
      </c>
      <c r="E47" s="50">
        <v>12432</v>
      </c>
      <c r="F47" s="56"/>
      <c r="G47" s="50">
        <f t="shared" si="0"/>
        <v>23904</v>
      </c>
      <c r="H47" s="50">
        <v>11120</v>
      </c>
      <c r="I47" s="50">
        <v>12411</v>
      </c>
      <c r="J47" s="50">
        <f t="shared" si="1"/>
        <v>23531</v>
      </c>
      <c r="K47" s="56"/>
      <c r="L47" s="52">
        <v>13217</v>
      </c>
      <c r="M47" s="52">
        <v>13766</v>
      </c>
      <c r="N47" s="4">
        <f t="shared" si="2"/>
        <v>26983</v>
      </c>
      <c r="O47" s="61"/>
    </row>
    <row r="48" spans="1:15" ht="15.75">
      <c r="A48" s="47">
        <v>45</v>
      </c>
      <c r="B48" s="48" t="s">
        <v>80</v>
      </c>
      <c r="C48" s="49" t="s">
        <v>48</v>
      </c>
      <c r="D48" s="50">
        <v>3351</v>
      </c>
      <c r="E48" s="50">
        <v>6619</v>
      </c>
      <c r="F48" s="51">
        <f>SUM(G48:G50)</f>
        <v>23275</v>
      </c>
      <c r="G48" s="50">
        <f t="shared" si="0"/>
        <v>9970</v>
      </c>
      <c r="H48" s="50">
        <v>2976</v>
      </c>
      <c r="I48" s="50">
        <v>5824</v>
      </c>
      <c r="J48" s="50">
        <f t="shared" si="1"/>
        <v>8800</v>
      </c>
      <c r="K48" s="51">
        <f>SUM(J48:J50)</f>
        <v>20384</v>
      </c>
      <c r="L48" s="52">
        <v>3630</v>
      </c>
      <c r="M48" s="52">
        <v>6136</v>
      </c>
      <c r="N48" s="4">
        <f t="shared" si="2"/>
        <v>9766</v>
      </c>
      <c r="O48" s="60">
        <f>SUM(N48:N50)</f>
        <v>24076</v>
      </c>
    </row>
    <row r="49" spans="1:15" ht="15.75">
      <c r="A49" s="47">
        <v>46</v>
      </c>
      <c r="B49" s="53"/>
      <c r="C49" s="49" t="s">
        <v>49</v>
      </c>
      <c r="D49" s="50">
        <v>2641</v>
      </c>
      <c r="E49" s="50">
        <v>4252</v>
      </c>
      <c r="F49" s="54"/>
      <c r="G49" s="50">
        <f t="shared" si="0"/>
        <v>6893</v>
      </c>
      <c r="H49" s="50">
        <v>2265</v>
      </c>
      <c r="I49" s="50">
        <v>3933</v>
      </c>
      <c r="J49" s="50">
        <f t="shared" si="1"/>
        <v>6198</v>
      </c>
      <c r="K49" s="54"/>
      <c r="L49" s="52">
        <v>3125</v>
      </c>
      <c r="M49" s="52">
        <v>4740</v>
      </c>
      <c r="N49" s="4">
        <f t="shared" si="2"/>
        <v>7865</v>
      </c>
      <c r="O49" s="61"/>
    </row>
    <row r="50" spans="1:15" ht="15.75">
      <c r="A50" s="47">
        <v>47</v>
      </c>
      <c r="B50" s="55"/>
      <c r="C50" s="49" t="s">
        <v>50</v>
      </c>
      <c r="D50" s="50">
        <v>2216</v>
      </c>
      <c r="E50" s="50">
        <v>4196</v>
      </c>
      <c r="F50" s="56"/>
      <c r="G50" s="50">
        <f t="shared" si="0"/>
        <v>6412</v>
      </c>
      <c r="H50" s="50">
        <v>1737</v>
      </c>
      <c r="I50" s="50">
        <v>3649</v>
      </c>
      <c r="J50" s="50">
        <f t="shared" si="1"/>
        <v>5386</v>
      </c>
      <c r="K50" s="56"/>
      <c r="L50" s="52">
        <v>2331</v>
      </c>
      <c r="M50" s="52">
        <v>4114</v>
      </c>
      <c r="N50" s="4">
        <f t="shared" si="2"/>
        <v>6445</v>
      </c>
      <c r="O50" s="61"/>
    </row>
    <row r="51" spans="1:15" ht="15.75">
      <c r="A51" s="57"/>
      <c r="B51" s="57"/>
      <c r="C51" s="57"/>
      <c r="D51" s="58">
        <f t="shared" ref="D51:J51" si="3">SUM(D4:D50)</f>
        <v>450675</v>
      </c>
      <c r="E51" s="58">
        <f t="shared" si="3"/>
        <v>452463</v>
      </c>
      <c r="F51" s="58"/>
      <c r="G51" s="58">
        <f t="shared" si="3"/>
        <v>903138</v>
      </c>
      <c r="H51" s="58">
        <f t="shared" si="3"/>
        <v>439019</v>
      </c>
      <c r="I51" s="58">
        <f t="shared" si="3"/>
        <v>445103</v>
      </c>
      <c r="J51" s="58">
        <f t="shared" si="3"/>
        <v>884122</v>
      </c>
      <c r="K51" s="58"/>
      <c r="L51" s="58">
        <f>SUM(L4:L50)</f>
        <v>483523</v>
      </c>
      <c r="M51" s="58">
        <f t="shared" ref="M51:N51" si="4">SUM(M4:M50)</f>
        <v>481648</v>
      </c>
      <c r="N51" s="58">
        <f t="shared" si="4"/>
        <v>965171</v>
      </c>
      <c r="O51" s="57"/>
    </row>
  </sheetData>
  <mergeCells count="32">
    <mergeCell ref="K42:K47"/>
    <mergeCell ref="K48:K50"/>
    <mergeCell ref="O4:O9"/>
    <mergeCell ref="O10:O14"/>
    <mergeCell ref="O15:O22"/>
    <mergeCell ref="O24:O37"/>
    <mergeCell ref="O38:O41"/>
    <mergeCell ref="O42:O47"/>
    <mergeCell ref="O48:O50"/>
    <mergeCell ref="K4:K9"/>
    <mergeCell ref="K10:K14"/>
    <mergeCell ref="K15:K22"/>
    <mergeCell ref="K24:K37"/>
    <mergeCell ref="K38:K41"/>
    <mergeCell ref="B42:B47"/>
    <mergeCell ref="B48:B50"/>
    <mergeCell ref="F4:F9"/>
    <mergeCell ref="F10:F14"/>
    <mergeCell ref="F15:F22"/>
    <mergeCell ref="F24:F37"/>
    <mergeCell ref="F38:F41"/>
    <mergeCell ref="F42:F47"/>
    <mergeCell ref="F48:F50"/>
    <mergeCell ref="B4:B9"/>
    <mergeCell ref="B10:B14"/>
    <mergeCell ref="B15:B22"/>
    <mergeCell ref="B24:B37"/>
    <mergeCell ref="B38:B41"/>
    <mergeCell ref="D2:G2"/>
    <mergeCell ref="A1:O1"/>
    <mergeCell ref="H2:K2"/>
    <mergeCell ref="L2:O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"/>
  <sheetViews>
    <sheetView workbookViewId="0">
      <selection activeCell="A3" sqref="A3"/>
    </sheetView>
  </sheetViews>
  <sheetFormatPr defaultRowHeight="15"/>
  <cols>
    <col min="1" max="1" width="21" customWidth="1"/>
    <col min="2" max="2" width="26" customWidth="1"/>
    <col min="3" max="3" width="17.5703125" bestFit="1" customWidth="1"/>
    <col min="4" max="4" width="11.28515625" bestFit="1" customWidth="1"/>
  </cols>
  <sheetData>
    <row r="3" spans="1:3">
      <c r="A3" t="s">
        <v>105</v>
      </c>
      <c r="B3" t="s">
        <v>108</v>
      </c>
      <c r="C3" t="s">
        <v>104</v>
      </c>
    </row>
    <row r="4" spans="1:3">
      <c r="A4" s="43">
        <v>2752432</v>
      </c>
      <c r="B4" s="43">
        <v>77465</v>
      </c>
      <c r="C4" s="43">
        <v>1368873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topLeftCell="B16" workbookViewId="0">
      <selection activeCell="J20" sqref="J20"/>
    </sheetView>
  </sheetViews>
  <sheetFormatPr defaultRowHeight="15"/>
  <cols>
    <col min="2" max="2" width="15.140625" customWidth="1"/>
    <col min="3" max="3" width="15.5703125" bestFit="1" customWidth="1"/>
    <col min="4" max="4" width="19.42578125" bestFit="1" customWidth="1"/>
    <col min="5" max="5" width="15.42578125" bestFit="1" customWidth="1"/>
    <col min="6" max="6" width="11.85546875" bestFit="1" customWidth="1"/>
    <col min="7" max="7" width="19.42578125" bestFit="1" customWidth="1"/>
    <col min="8" max="8" width="15.42578125" bestFit="1" customWidth="1"/>
    <col min="9" max="9" width="11.85546875" bestFit="1" customWidth="1"/>
    <col min="10" max="10" width="23.7109375" bestFit="1" customWidth="1"/>
  </cols>
  <sheetData>
    <row r="1" spans="1:10" ht="29.25" customHeight="1">
      <c r="A1" s="89" t="s">
        <v>52</v>
      </c>
      <c r="B1" s="90" t="s">
        <v>53</v>
      </c>
      <c r="C1" s="90"/>
      <c r="D1" s="90"/>
      <c r="E1" s="90" t="s">
        <v>54</v>
      </c>
      <c r="F1" s="90"/>
      <c r="G1" s="90"/>
      <c r="H1" s="90" t="s">
        <v>55</v>
      </c>
      <c r="I1" s="90"/>
      <c r="J1" s="90"/>
    </row>
    <row r="2" spans="1:10">
      <c r="A2" s="91"/>
      <c r="B2" s="89" t="s">
        <v>56</v>
      </c>
      <c r="C2" s="89" t="s">
        <v>57</v>
      </c>
      <c r="D2" s="89" t="s">
        <v>58</v>
      </c>
      <c r="E2" s="89" t="s">
        <v>56</v>
      </c>
      <c r="F2" s="89" t="s">
        <v>106</v>
      </c>
      <c r="G2" s="89" t="s">
        <v>58</v>
      </c>
      <c r="H2" s="89" t="s">
        <v>56</v>
      </c>
      <c r="I2" s="89" t="s">
        <v>106</v>
      </c>
      <c r="J2" s="89" t="s">
        <v>107</v>
      </c>
    </row>
    <row r="3" spans="1:10">
      <c r="A3" s="92">
        <v>2024</v>
      </c>
      <c r="B3" s="93">
        <v>965172</v>
      </c>
      <c r="C3" s="93">
        <v>962512</v>
      </c>
      <c r="D3" s="93">
        <v>64553</v>
      </c>
      <c r="E3" s="93">
        <v>483523</v>
      </c>
      <c r="F3" s="93">
        <v>482202</v>
      </c>
      <c r="G3" s="93">
        <v>34055</v>
      </c>
      <c r="H3" s="93">
        <v>481649</v>
      </c>
      <c r="I3" s="93">
        <v>480310</v>
      </c>
      <c r="J3" s="93">
        <v>30498</v>
      </c>
    </row>
    <row r="4" spans="1:10">
      <c r="A4" s="94">
        <v>2023</v>
      </c>
      <c r="B4" s="93">
        <v>903138</v>
      </c>
      <c r="C4" s="93">
        <v>899453</v>
      </c>
      <c r="D4" s="93">
        <v>18037</v>
      </c>
      <c r="E4" s="93">
        <v>450675</v>
      </c>
      <c r="F4" s="93">
        <v>448899</v>
      </c>
      <c r="G4" s="93">
        <v>11127</v>
      </c>
      <c r="H4" s="93">
        <v>452463</v>
      </c>
      <c r="I4" s="93">
        <v>450554</v>
      </c>
      <c r="J4" s="93">
        <v>6910</v>
      </c>
    </row>
    <row r="5" spans="1:10">
      <c r="A5" s="94">
        <v>2022</v>
      </c>
      <c r="B5" s="93">
        <v>884122</v>
      </c>
      <c r="C5" s="93">
        <v>881416</v>
      </c>
      <c r="D5" s="93">
        <v>54609</v>
      </c>
      <c r="E5" s="93">
        <v>439019</v>
      </c>
      <c r="F5" s="93">
        <v>437772</v>
      </c>
      <c r="G5" s="93">
        <v>32283</v>
      </c>
      <c r="H5" s="94">
        <v>445103</v>
      </c>
      <c r="I5" s="93">
        <v>443644</v>
      </c>
      <c r="J5" s="93">
        <v>22326</v>
      </c>
    </row>
    <row r="8" spans="1:10">
      <c r="A8" s="95" t="s">
        <v>121</v>
      </c>
      <c r="B8" s="97" t="s">
        <v>123</v>
      </c>
      <c r="C8" s="97" t="s">
        <v>124</v>
      </c>
    </row>
    <row r="9" spans="1:10">
      <c r="A9" s="96">
        <v>2022</v>
      </c>
      <c r="B9" s="98" t="s">
        <v>125</v>
      </c>
      <c r="C9" s="99">
        <v>884122</v>
      </c>
      <c r="F9" s="97" t="s">
        <v>121</v>
      </c>
      <c r="G9" s="97" t="s">
        <v>122</v>
      </c>
      <c r="H9" s="97" t="s">
        <v>123</v>
      </c>
      <c r="I9" s="97" t="s">
        <v>124</v>
      </c>
    </row>
    <row r="10" spans="1:10">
      <c r="A10" s="96">
        <v>2022</v>
      </c>
      <c r="B10" s="98" t="s">
        <v>126</v>
      </c>
      <c r="C10" s="99">
        <v>881416</v>
      </c>
      <c r="F10" s="98">
        <v>2022</v>
      </c>
      <c r="G10" s="98" t="s">
        <v>127</v>
      </c>
      <c r="H10" s="98" t="s">
        <v>125</v>
      </c>
      <c r="I10" s="99">
        <v>439019</v>
      </c>
    </row>
    <row r="11" spans="1:10">
      <c r="A11" s="96">
        <v>2023</v>
      </c>
      <c r="B11" s="98" t="s">
        <v>125</v>
      </c>
      <c r="C11" s="99">
        <v>903138</v>
      </c>
      <c r="F11" s="98">
        <v>2022</v>
      </c>
      <c r="G11" s="98" t="s">
        <v>127</v>
      </c>
      <c r="H11" s="5" t="s">
        <v>126</v>
      </c>
      <c r="I11" s="93">
        <v>437772</v>
      </c>
    </row>
    <row r="12" spans="1:10">
      <c r="A12" s="96">
        <v>2023</v>
      </c>
      <c r="B12" s="98" t="s">
        <v>126</v>
      </c>
      <c r="C12" s="99">
        <v>899453</v>
      </c>
      <c r="F12" s="98">
        <v>2022</v>
      </c>
      <c r="G12" s="98" t="s">
        <v>3</v>
      </c>
      <c r="H12" s="98" t="s">
        <v>125</v>
      </c>
      <c r="I12" s="5">
        <v>445103</v>
      </c>
    </row>
    <row r="13" spans="1:10">
      <c r="A13" s="96">
        <v>2024</v>
      </c>
      <c r="B13" s="98" t="s">
        <v>125</v>
      </c>
      <c r="C13" s="99">
        <v>965172</v>
      </c>
      <c r="F13" s="98">
        <v>2022</v>
      </c>
      <c r="G13" s="98" t="s">
        <v>3</v>
      </c>
      <c r="H13" s="5" t="s">
        <v>126</v>
      </c>
      <c r="I13" s="5">
        <v>443644</v>
      </c>
    </row>
    <row r="14" spans="1:10">
      <c r="A14" s="96">
        <v>2024</v>
      </c>
      <c r="B14" s="98" t="s">
        <v>126</v>
      </c>
      <c r="C14" s="99">
        <v>962512</v>
      </c>
      <c r="F14" s="98">
        <v>2023</v>
      </c>
      <c r="G14" s="98" t="s">
        <v>127</v>
      </c>
      <c r="H14" s="98" t="s">
        <v>125</v>
      </c>
      <c r="I14" s="93">
        <v>450675</v>
      </c>
    </row>
    <row r="15" spans="1:10">
      <c r="F15" s="98">
        <v>2023</v>
      </c>
      <c r="G15" s="98" t="s">
        <v>127</v>
      </c>
      <c r="H15" s="5" t="s">
        <v>126</v>
      </c>
      <c r="I15" s="93">
        <v>448899</v>
      </c>
    </row>
    <row r="16" spans="1:10">
      <c r="F16" s="98">
        <v>2023</v>
      </c>
      <c r="G16" s="98" t="s">
        <v>3</v>
      </c>
      <c r="H16" s="98" t="s">
        <v>125</v>
      </c>
      <c r="I16" s="93">
        <v>452463</v>
      </c>
    </row>
    <row r="17" spans="6:9">
      <c r="F17" s="98">
        <v>2023</v>
      </c>
      <c r="G17" s="98" t="s">
        <v>3</v>
      </c>
      <c r="H17" s="5" t="s">
        <v>126</v>
      </c>
      <c r="I17" s="93">
        <v>450554</v>
      </c>
    </row>
    <row r="18" spans="6:9">
      <c r="F18" s="100">
        <v>2024</v>
      </c>
      <c r="G18" s="98" t="s">
        <v>127</v>
      </c>
      <c r="H18" s="98" t="s">
        <v>125</v>
      </c>
      <c r="I18" s="93">
        <v>483523</v>
      </c>
    </row>
    <row r="19" spans="6:9">
      <c r="F19" s="100">
        <v>2024</v>
      </c>
      <c r="G19" s="98" t="s">
        <v>127</v>
      </c>
      <c r="H19" s="5" t="s">
        <v>126</v>
      </c>
      <c r="I19" s="93">
        <v>482202</v>
      </c>
    </row>
    <row r="20" spans="6:9">
      <c r="F20" s="100">
        <v>2024</v>
      </c>
      <c r="G20" s="98" t="s">
        <v>3</v>
      </c>
      <c r="H20" s="98" t="s">
        <v>125</v>
      </c>
      <c r="I20" s="93">
        <v>481649</v>
      </c>
    </row>
    <row r="21" spans="6:9">
      <c r="F21" s="100">
        <v>2024</v>
      </c>
      <c r="G21" s="98" t="s">
        <v>3</v>
      </c>
      <c r="H21" s="5" t="s">
        <v>126</v>
      </c>
      <c r="I21" s="93">
        <v>480310</v>
      </c>
    </row>
  </sheetData>
  <mergeCells count="3">
    <mergeCell ref="E1:G1"/>
    <mergeCell ref="B1:D1"/>
    <mergeCell ref="H1:J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opLeftCell="Q1" zoomScale="94" workbookViewId="0">
      <selection activeCell="D21" sqref="D21"/>
    </sheetView>
  </sheetViews>
  <sheetFormatPr defaultRowHeight="15"/>
  <cols>
    <col min="3" max="3" width="17" style="14" bestFit="1" customWidth="1"/>
    <col min="4" max="4" width="16.28515625" bestFit="1" customWidth="1"/>
    <col min="11" max="11" width="13.7109375" customWidth="1"/>
    <col min="12" max="12" width="15.28515625" customWidth="1"/>
    <col min="20" max="20" width="14.28515625" customWidth="1"/>
    <col min="21" max="21" width="15.85546875" customWidth="1"/>
    <col min="22" max="22" width="9.140625" customWidth="1"/>
    <col min="29" max="29" width="16.42578125" customWidth="1"/>
    <col min="30" max="30" width="16" customWidth="1"/>
  </cols>
  <sheetData>
    <row r="1" spans="1:30">
      <c r="A1" s="26" t="s">
        <v>51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8"/>
    </row>
    <row r="2" spans="1:30" ht="15.75" customHeight="1">
      <c r="A2" s="65"/>
      <c r="B2" s="66"/>
      <c r="C2" s="67"/>
      <c r="D2" s="23">
        <v>2023</v>
      </c>
      <c r="E2" s="24"/>
      <c r="F2" s="24"/>
      <c r="G2" s="24"/>
      <c r="H2" s="24"/>
      <c r="I2" s="24"/>
      <c r="J2" s="24"/>
      <c r="K2" s="24"/>
      <c r="L2" s="25"/>
      <c r="M2" s="23">
        <v>2022</v>
      </c>
      <c r="N2" s="24"/>
      <c r="O2" s="24"/>
      <c r="P2" s="24"/>
      <c r="Q2" s="24"/>
      <c r="R2" s="24"/>
      <c r="S2" s="24"/>
      <c r="T2" s="25"/>
      <c r="U2" s="17"/>
      <c r="V2" s="23">
        <v>2024</v>
      </c>
      <c r="W2" s="24"/>
      <c r="X2" s="24"/>
      <c r="Y2" s="24"/>
      <c r="Z2" s="24"/>
      <c r="AA2" s="24"/>
      <c r="AB2" s="24"/>
      <c r="AC2" s="25"/>
    </row>
    <row r="3" spans="1:30" ht="15.75">
      <c r="A3" s="68"/>
      <c r="B3" s="69"/>
      <c r="C3" s="70"/>
      <c r="D3" s="29" t="s">
        <v>59</v>
      </c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30"/>
      <c r="U3" s="18"/>
      <c r="V3" s="82"/>
      <c r="W3" s="82"/>
      <c r="X3" s="82"/>
      <c r="Y3" s="82"/>
      <c r="Z3" s="82"/>
      <c r="AA3" s="82"/>
      <c r="AB3" s="82"/>
      <c r="AC3" s="82"/>
    </row>
    <row r="4" spans="1:30" s="88" customFormat="1" ht="31.5">
      <c r="A4" s="1" t="s">
        <v>116</v>
      </c>
      <c r="B4" s="46" t="s">
        <v>109</v>
      </c>
      <c r="C4" s="1" t="s">
        <v>99</v>
      </c>
      <c r="D4" s="46" t="s">
        <v>68</v>
      </c>
      <c r="E4" s="1" t="s">
        <v>61</v>
      </c>
      <c r="F4" s="1" t="s">
        <v>62</v>
      </c>
      <c r="G4" s="1" t="s">
        <v>63</v>
      </c>
      <c r="H4" s="1" t="s">
        <v>64</v>
      </c>
      <c r="I4" s="1" t="s">
        <v>65</v>
      </c>
      <c r="J4" s="1" t="s">
        <v>66</v>
      </c>
      <c r="K4" s="1" t="s">
        <v>113</v>
      </c>
      <c r="L4" s="1" t="s">
        <v>110</v>
      </c>
      <c r="M4" s="1" t="s">
        <v>60</v>
      </c>
      <c r="N4" s="1" t="s">
        <v>61</v>
      </c>
      <c r="O4" s="1" t="s">
        <v>62</v>
      </c>
      <c r="P4" s="1" t="s">
        <v>63</v>
      </c>
      <c r="Q4" s="1" t="s">
        <v>64</v>
      </c>
      <c r="R4" s="1" t="s">
        <v>65</v>
      </c>
      <c r="S4" s="1" t="s">
        <v>67</v>
      </c>
      <c r="T4" s="1" t="s">
        <v>117</v>
      </c>
      <c r="U4" s="1" t="s">
        <v>118</v>
      </c>
      <c r="V4" s="1" t="s">
        <v>60</v>
      </c>
      <c r="W4" s="1" t="s">
        <v>61</v>
      </c>
      <c r="X4" s="1" t="s">
        <v>62</v>
      </c>
      <c r="Y4" s="1" t="s">
        <v>63</v>
      </c>
      <c r="Z4" s="1" t="s">
        <v>64</v>
      </c>
      <c r="AA4" s="1" t="s">
        <v>65</v>
      </c>
      <c r="AB4" s="1" t="s">
        <v>66</v>
      </c>
      <c r="AC4" s="1" t="s">
        <v>119</v>
      </c>
      <c r="AD4" s="1" t="s">
        <v>120</v>
      </c>
    </row>
    <row r="5" spans="1:30" s="8" customFormat="1" ht="15.75">
      <c r="A5" s="83">
        <v>1</v>
      </c>
      <c r="B5" s="48" t="s">
        <v>77</v>
      </c>
      <c r="C5" s="84" t="s">
        <v>6</v>
      </c>
      <c r="D5" s="85">
        <v>70</v>
      </c>
      <c r="E5" s="85">
        <v>1205</v>
      </c>
      <c r="F5" s="85">
        <v>2579</v>
      </c>
      <c r="G5" s="85">
        <v>1786</v>
      </c>
      <c r="H5" s="85">
        <v>847</v>
      </c>
      <c r="I5" s="85">
        <v>346</v>
      </c>
      <c r="J5" s="85">
        <v>213</v>
      </c>
      <c r="K5" s="86">
        <f t="shared" ref="K5:K58" si="0">SUM(D5:J5)</f>
        <v>7046</v>
      </c>
      <c r="L5" s="72">
        <f>SUM(K5:K10)</f>
        <v>53427</v>
      </c>
      <c r="M5" s="85">
        <v>74</v>
      </c>
      <c r="N5" s="85">
        <v>1154</v>
      </c>
      <c r="O5" s="85">
        <v>2459</v>
      </c>
      <c r="P5" s="85">
        <v>1810</v>
      </c>
      <c r="Q5" s="85">
        <v>1059</v>
      </c>
      <c r="R5" s="85">
        <v>385</v>
      </c>
      <c r="S5" s="85">
        <v>283</v>
      </c>
      <c r="T5" s="86">
        <f t="shared" ref="T5:T58" si="1">SUM(M5:S5)</f>
        <v>7224</v>
      </c>
      <c r="U5" s="72">
        <f>SUM(T5:T10)</f>
        <v>52200</v>
      </c>
      <c r="V5" s="85">
        <v>84</v>
      </c>
      <c r="W5" s="85">
        <v>1373</v>
      </c>
      <c r="X5" s="85">
        <v>2787</v>
      </c>
      <c r="Y5" s="85">
        <v>2007</v>
      </c>
      <c r="Z5" s="85">
        <v>896</v>
      </c>
      <c r="AA5" s="85">
        <v>358</v>
      </c>
      <c r="AB5" s="85">
        <v>175</v>
      </c>
      <c r="AC5" s="87">
        <f>SUM(V5:AB5)</f>
        <v>7680</v>
      </c>
      <c r="AD5" s="72">
        <f>SUM(AC5:AC10)</f>
        <v>56851</v>
      </c>
    </row>
    <row r="6" spans="1:30" s="8" customFormat="1" ht="15.75">
      <c r="A6" s="7">
        <v>2</v>
      </c>
      <c r="B6" s="53"/>
      <c r="C6" s="12" t="s">
        <v>5</v>
      </c>
      <c r="D6" s="6">
        <v>52</v>
      </c>
      <c r="E6" s="6">
        <v>554</v>
      </c>
      <c r="F6" s="6">
        <v>1784</v>
      </c>
      <c r="G6" s="6">
        <v>2553</v>
      </c>
      <c r="H6" s="6">
        <v>2370</v>
      </c>
      <c r="I6" s="6">
        <v>1900</v>
      </c>
      <c r="J6" s="6">
        <v>1844</v>
      </c>
      <c r="K6" s="15">
        <f t="shared" si="0"/>
        <v>11057</v>
      </c>
      <c r="L6" s="53"/>
      <c r="M6" s="6">
        <v>43</v>
      </c>
      <c r="N6" s="6">
        <v>530</v>
      </c>
      <c r="O6" s="6">
        <v>1639</v>
      </c>
      <c r="P6" s="6">
        <v>2277</v>
      </c>
      <c r="Q6" s="6">
        <v>2366</v>
      </c>
      <c r="R6" s="6">
        <v>1520</v>
      </c>
      <c r="S6" s="6">
        <v>1898</v>
      </c>
      <c r="T6" s="15">
        <f t="shared" si="1"/>
        <v>10273</v>
      </c>
      <c r="U6" s="53"/>
      <c r="V6" s="6">
        <v>61</v>
      </c>
      <c r="W6" s="6">
        <v>666</v>
      </c>
      <c r="X6" s="6">
        <v>2247</v>
      </c>
      <c r="Y6" s="6">
        <v>3083</v>
      </c>
      <c r="Z6" s="6">
        <v>2591</v>
      </c>
      <c r="AA6" s="6">
        <v>1872</v>
      </c>
      <c r="AB6" s="6">
        <v>1795</v>
      </c>
      <c r="AC6" s="16">
        <f t="shared" ref="AC6:AC58" si="2">SUM(V6:AB6)</f>
        <v>12315</v>
      </c>
      <c r="AD6" s="53"/>
    </row>
    <row r="7" spans="1:30" s="8" customFormat="1" ht="15.75">
      <c r="A7" s="7">
        <v>3</v>
      </c>
      <c r="B7" s="53"/>
      <c r="C7" s="12" t="s">
        <v>7</v>
      </c>
      <c r="D7" s="6">
        <v>67</v>
      </c>
      <c r="E7" s="6">
        <v>922</v>
      </c>
      <c r="F7" s="6">
        <v>3011</v>
      </c>
      <c r="G7" s="6">
        <v>2706</v>
      </c>
      <c r="H7" s="6">
        <v>1760</v>
      </c>
      <c r="I7" s="6">
        <v>944</v>
      </c>
      <c r="J7" s="6">
        <v>896</v>
      </c>
      <c r="K7" s="15">
        <f t="shared" si="0"/>
        <v>10306</v>
      </c>
      <c r="L7" s="53"/>
      <c r="M7" s="6">
        <v>64</v>
      </c>
      <c r="N7" s="6">
        <v>892</v>
      </c>
      <c r="O7" s="6">
        <v>2836</v>
      </c>
      <c r="P7" s="6">
        <v>2786</v>
      </c>
      <c r="Q7" s="6">
        <v>1798</v>
      </c>
      <c r="R7" s="6">
        <v>815</v>
      </c>
      <c r="S7" s="6">
        <v>955</v>
      </c>
      <c r="T7" s="15">
        <f t="shared" si="1"/>
        <v>10146</v>
      </c>
      <c r="U7" s="53"/>
      <c r="V7" s="6">
        <v>93</v>
      </c>
      <c r="W7" s="6">
        <v>1148</v>
      </c>
      <c r="X7" s="6">
        <v>3247</v>
      </c>
      <c r="Y7" s="6">
        <v>2918</v>
      </c>
      <c r="Z7" s="6">
        <v>1753</v>
      </c>
      <c r="AA7" s="6">
        <v>850</v>
      </c>
      <c r="AB7" s="6">
        <v>671</v>
      </c>
      <c r="AC7" s="16">
        <f t="shared" si="2"/>
        <v>10680</v>
      </c>
      <c r="AD7" s="53"/>
    </row>
    <row r="8" spans="1:30" s="8" customFormat="1" ht="15.75">
      <c r="A8" s="7">
        <v>4</v>
      </c>
      <c r="B8" s="53"/>
      <c r="C8" s="12" t="s">
        <v>8</v>
      </c>
      <c r="D8" s="6">
        <v>85</v>
      </c>
      <c r="E8" s="6">
        <v>843</v>
      </c>
      <c r="F8" s="6">
        <v>3066</v>
      </c>
      <c r="G8" s="6">
        <v>4845</v>
      </c>
      <c r="H8" s="6">
        <v>4625</v>
      </c>
      <c r="I8" s="6">
        <v>3717</v>
      </c>
      <c r="J8" s="6">
        <v>3440</v>
      </c>
      <c r="K8" s="15">
        <f t="shared" si="0"/>
        <v>20621</v>
      </c>
      <c r="L8" s="53"/>
      <c r="M8" s="6">
        <v>62</v>
      </c>
      <c r="N8" s="6">
        <v>745</v>
      </c>
      <c r="O8" s="6">
        <v>2934</v>
      </c>
      <c r="P8" s="6">
        <v>4415</v>
      </c>
      <c r="Q8" s="6">
        <v>4802</v>
      </c>
      <c r="R8" s="6">
        <v>3149</v>
      </c>
      <c r="S8" s="6">
        <v>4054</v>
      </c>
      <c r="T8" s="15">
        <f t="shared" si="1"/>
        <v>20161</v>
      </c>
      <c r="U8" s="53"/>
      <c r="V8" s="6">
        <v>87</v>
      </c>
      <c r="W8" s="6">
        <v>1112</v>
      </c>
      <c r="X8" s="6">
        <v>3421</v>
      </c>
      <c r="Y8" s="6">
        <v>5113</v>
      </c>
      <c r="Z8" s="6">
        <v>5021</v>
      </c>
      <c r="AA8" s="6">
        <v>3639</v>
      </c>
      <c r="AB8" s="6">
        <v>3208</v>
      </c>
      <c r="AC8" s="16">
        <f t="shared" si="2"/>
        <v>21601</v>
      </c>
      <c r="AD8" s="53"/>
    </row>
    <row r="9" spans="1:30" s="8" customFormat="1" ht="15.75">
      <c r="A9" s="7">
        <v>5</v>
      </c>
      <c r="B9" s="53"/>
      <c r="C9" s="12" t="s">
        <v>9</v>
      </c>
      <c r="D9" s="6">
        <v>57</v>
      </c>
      <c r="E9" s="6">
        <v>244</v>
      </c>
      <c r="F9" s="6">
        <v>502</v>
      </c>
      <c r="G9" s="6">
        <v>577</v>
      </c>
      <c r="H9" s="6">
        <v>424</v>
      </c>
      <c r="I9" s="6">
        <v>277</v>
      </c>
      <c r="J9" s="6">
        <v>245</v>
      </c>
      <c r="K9" s="15">
        <f t="shared" si="0"/>
        <v>2326</v>
      </c>
      <c r="L9" s="53"/>
      <c r="M9" s="6">
        <v>46</v>
      </c>
      <c r="N9" s="6">
        <v>204</v>
      </c>
      <c r="O9" s="6">
        <v>500</v>
      </c>
      <c r="P9" s="6">
        <v>503</v>
      </c>
      <c r="Q9" s="6">
        <v>479</v>
      </c>
      <c r="R9" s="6">
        <v>258</v>
      </c>
      <c r="S9" s="6">
        <v>296</v>
      </c>
      <c r="T9" s="15">
        <f t="shared" si="1"/>
        <v>2286</v>
      </c>
      <c r="U9" s="53"/>
      <c r="V9" s="6">
        <v>86</v>
      </c>
      <c r="W9" s="6">
        <v>231</v>
      </c>
      <c r="X9" s="6">
        <v>499</v>
      </c>
      <c r="Y9" s="6">
        <v>634</v>
      </c>
      <c r="Z9" s="6">
        <v>426</v>
      </c>
      <c r="AA9" s="6">
        <v>279</v>
      </c>
      <c r="AB9" s="6">
        <v>245</v>
      </c>
      <c r="AC9" s="16">
        <f t="shared" si="2"/>
        <v>2400</v>
      </c>
      <c r="AD9" s="53"/>
    </row>
    <row r="10" spans="1:30" s="8" customFormat="1" ht="15.75">
      <c r="A10" s="7">
        <v>6</v>
      </c>
      <c r="B10" s="55"/>
      <c r="C10" s="12" t="s">
        <v>10</v>
      </c>
      <c r="D10" s="6">
        <v>13</v>
      </c>
      <c r="E10" s="6">
        <v>118</v>
      </c>
      <c r="F10" s="6">
        <v>372</v>
      </c>
      <c r="G10" s="6">
        <v>612</v>
      </c>
      <c r="H10" s="6">
        <v>470</v>
      </c>
      <c r="I10" s="6">
        <v>261</v>
      </c>
      <c r="J10" s="6">
        <v>225</v>
      </c>
      <c r="K10" s="15">
        <f t="shared" si="0"/>
        <v>2071</v>
      </c>
      <c r="L10" s="55"/>
      <c r="M10" s="6">
        <v>12</v>
      </c>
      <c r="N10" s="6">
        <v>88</v>
      </c>
      <c r="O10" s="6">
        <v>410</v>
      </c>
      <c r="P10" s="6">
        <v>575</v>
      </c>
      <c r="Q10" s="6">
        <v>487</v>
      </c>
      <c r="R10" s="6">
        <v>247</v>
      </c>
      <c r="S10" s="6">
        <v>291</v>
      </c>
      <c r="T10" s="15">
        <f t="shared" si="1"/>
        <v>2110</v>
      </c>
      <c r="U10" s="55"/>
      <c r="V10" s="6">
        <v>21</v>
      </c>
      <c r="W10" s="6">
        <v>138</v>
      </c>
      <c r="X10" s="6">
        <v>474</v>
      </c>
      <c r="Y10" s="6">
        <v>636</v>
      </c>
      <c r="Z10" s="6">
        <v>434</v>
      </c>
      <c r="AA10" s="6">
        <v>266</v>
      </c>
      <c r="AB10" s="6">
        <v>206</v>
      </c>
      <c r="AC10" s="16">
        <f t="shared" si="2"/>
        <v>2175</v>
      </c>
      <c r="AD10" s="55"/>
    </row>
    <row r="11" spans="1:30" s="8" customFormat="1" ht="15.75">
      <c r="A11" s="7"/>
      <c r="B11" s="71"/>
      <c r="C11" s="12"/>
      <c r="D11" s="15">
        <f>SUM(D5:D10)</f>
        <v>344</v>
      </c>
      <c r="E11" s="15">
        <f t="shared" ref="E11:S11" si="3">SUM(E5:E10)</f>
        <v>3886</v>
      </c>
      <c r="F11" s="15">
        <f t="shared" si="3"/>
        <v>11314</v>
      </c>
      <c r="G11" s="15">
        <f t="shared" si="3"/>
        <v>13079</v>
      </c>
      <c r="H11" s="15">
        <f t="shared" si="3"/>
        <v>10496</v>
      </c>
      <c r="I11" s="15">
        <f t="shared" si="3"/>
        <v>7445</v>
      </c>
      <c r="J11" s="15">
        <f t="shared" si="3"/>
        <v>6863</v>
      </c>
      <c r="K11" s="15"/>
      <c r="L11" s="15"/>
      <c r="M11" s="15">
        <f t="shared" si="3"/>
        <v>301</v>
      </c>
      <c r="N11" s="15">
        <f t="shared" si="3"/>
        <v>3613</v>
      </c>
      <c r="O11" s="15">
        <f t="shared" si="3"/>
        <v>10778</v>
      </c>
      <c r="P11" s="15">
        <f t="shared" si="3"/>
        <v>12366</v>
      </c>
      <c r="Q11" s="15">
        <f t="shared" si="3"/>
        <v>10991</v>
      </c>
      <c r="R11" s="15">
        <f t="shared" si="3"/>
        <v>6374</v>
      </c>
      <c r="S11" s="15">
        <f t="shared" si="3"/>
        <v>7777</v>
      </c>
      <c r="T11" s="15"/>
      <c r="U11" s="15"/>
      <c r="V11" s="15">
        <f t="shared" ref="V11" si="4">SUM(V5:V10)</f>
        <v>432</v>
      </c>
      <c r="W11" s="15">
        <f t="shared" ref="W11" si="5">SUM(W5:W10)</f>
        <v>4668</v>
      </c>
      <c r="X11" s="15">
        <f t="shared" ref="X11" si="6">SUM(X5:X10)</f>
        <v>12675</v>
      </c>
      <c r="Y11" s="15">
        <f t="shared" ref="Y11" si="7">SUM(Y5:Y10)</f>
        <v>14391</v>
      </c>
      <c r="Z11" s="15">
        <f t="shared" ref="Z11" si="8">SUM(Z5:Z10)</f>
        <v>11121</v>
      </c>
      <c r="AA11" s="15">
        <f t="shared" ref="AA11" si="9">SUM(AA5:AA10)</f>
        <v>7264</v>
      </c>
      <c r="AB11" s="15">
        <f t="shared" ref="AB11" si="10">SUM(AB5:AB10)</f>
        <v>6300</v>
      </c>
      <c r="AC11" s="15"/>
      <c r="AD11" s="71"/>
    </row>
    <row r="12" spans="1:30" s="8" customFormat="1" ht="15.75">
      <c r="A12" s="7">
        <v>7</v>
      </c>
      <c r="B12" s="48" t="s">
        <v>78</v>
      </c>
      <c r="C12" s="12" t="s">
        <v>11</v>
      </c>
      <c r="D12" s="6">
        <v>239</v>
      </c>
      <c r="E12" s="6">
        <v>3421</v>
      </c>
      <c r="F12" s="6">
        <v>6452</v>
      </c>
      <c r="G12" s="6">
        <v>4527</v>
      </c>
      <c r="H12" s="6">
        <v>1769</v>
      </c>
      <c r="I12" s="6">
        <v>594</v>
      </c>
      <c r="J12" s="6">
        <v>259</v>
      </c>
      <c r="K12" s="15">
        <f t="shared" si="0"/>
        <v>17261</v>
      </c>
      <c r="L12" s="72">
        <f>SUM(K12:K16)</f>
        <v>120927</v>
      </c>
      <c r="M12" s="6">
        <v>221</v>
      </c>
      <c r="N12" s="6">
        <v>3313</v>
      </c>
      <c r="O12" s="6">
        <v>6345</v>
      </c>
      <c r="P12" s="6">
        <v>4407</v>
      </c>
      <c r="Q12" s="6">
        <v>2005</v>
      </c>
      <c r="R12" s="6">
        <v>517</v>
      </c>
      <c r="S12" s="6">
        <v>416</v>
      </c>
      <c r="T12" s="15">
        <f t="shared" si="1"/>
        <v>17224</v>
      </c>
      <c r="U12" s="72">
        <f>SUM(T12:T16)</f>
        <v>120260</v>
      </c>
      <c r="V12" s="6">
        <v>210</v>
      </c>
      <c r="W12" s="6">
        <v>3538</v>
      </c>
      <c r="X12" s="6">
        <v>6852</v>
      </c>
      <c r="Y12" s="6">
        <v>4033</v>
      </c>
      <c r="Z12" s="6">
        <v>1577</v>
      </c>
      <c r="AA12" s="6">
        <v>482</v>
      </c>
      <c r="AB12" s="6">
        <v>204</v>
      </c>
      <c r="AC12" s="16">
        <f t="shared" si="2"/>
        <v>16896</v>
      </c>
      <c r="AD12" s="72">
        <f>SUM(AC12:AC16)</f>
        <v>123120</v>
      </c>
    </row>
    <row r="13" spans="1:30" s="8" customFormat="1" ht="15.75">
      <c r="A13" s="7">
        <v>8</v>
      </c>
      <c r="B13" s="53"/>
      <c r="C13" s="12" t="s">
        <v>12</v>
      </c>
      <c r="D13" s="6">
        <v>239</v>
      </c>
      <c r="E13" s="6">
        <v>4741</v>
      </c>
      <c r="F13" s="6">
        <v>8456</v>
      </c>
      <c r="G13" s="6">
        <v>4450</v>
      </c>
      <c r="H13" s="6">
        <v>1740</v>
      </c>
      <c r="I13" s="6">
        <v>583</v>
      </c>
      <c r="J13" s="6">
        <v>436</v>
      </c>
      <c r="K13" s="15">
        <f t="shared" si="0"/>
        <v>20645</v>
      </c>
      <c r="L13" s="53"/>
      <c r="M13" s="6">
        <v>221</v>
      </c>
      <c r="N13" s="6">
        <v>4572</v>
      </c>
      <c r="O13" s="6">
        <v>8183</v>
      </c>
      <c r="P13" s="6">
        <v>4482</v>
      </c>
      <c r="Q13" s="6">
        <v>1821</v>
      </c>
      <c r="R13" s="6">
        <v>469</v>
      </c>
      <c r="S13" s="6">
        <v>488</v>
      </c>
      <c r="T13" s="15">
        <f t="shared" si="1"/>
        <v>20236</v>
      </c>
      <c r="U13" s="53"/>
      <c r="V13" s="6">
        <v>200</v>
      </c>
      <c r="W13" s="6">
        <v>5068</v>
      </c>
      <c r="X13" s="6">
        <v>8765</v>
      </c>
      <c r="Y13" s="6">
        <v>4334</v>
      </c>
      <c r="Z13" s="6">
        <v>1592</v>
      </c>
      <c r="AA13" s="6">
        <v>492</v>
      </c>
      <c r="AB13" s="6">
        <v>185</v>
      </c>
      <c r="AC13" s="16">
        <f t="shared" si="2"/>
        <v>20636</v>
      </c>
      <c r="AD13" s="53"/>
    </row>
    <row r="14" spans="1:30" s="8" customFormat="1" ht="15.75">
      <c r="A14" s="7">
        <v>9</v>
      </c>
      <c r="B14" s="53"/>
      <c r="C14" s="12" t="s">
        <v>13</v>
      </c>
      <c r="D14" s="6">
        <v>231</v>
      </c>
      <c r="E14" s="6">
        <v>3310</v>
      </c>
      <c r="F14" s="6">
        <v>4828</v>
      </c>
      <c r="G14" s="6">
        <v>2954</v>
      </c>
      <c r="H14" s="6">
        <v>1403</v>
      </c>
      <c r="I14" s="6">
        <v>630</v>
      </c>
      <c r="J14" s="6">
        <v>282</v>
      </c>
      <c r="K14" s="15">
        <f t="shared" si="0"/>
        <v>13638</v>
      </c>
      <c r="L14" s="53"/>
      <c r="M14" s="6">
        <v>222</v>
      </c>
      <c r="N14" s="6">
        <v>3064</v>
      </c>
      <c r="O14" s="6">
        <v>4792</v>
      </c>
      <c r="P14" s="6">
        <v>2963</v>
      </c>
      <c r="Q14" s="6">
        <v>1571</v>
      </c>
      <c r="R14" s="6">
        <v>542</v>
      </c>
      <c r="S14" s="6">
        <v>386</v>
      </c>
      <c r="T14" s="15">
        <f t="shared" si="1"/>
        <v>13540</v>
      </c>
      <c r="U14" s="53"/>
      <c r="V14" s="6">
        <v>231</v>
      </c>
      <c r="W14" s="6">
        <v>3576</v>
      </c>
      <c r="X14" s="6">
        <v>5507</v>
      </c>
      <c r="Y14" s="6">
        <v>2925</v>
      </c>
      <c r="Z14" s="6">
        <v>1422</v>
      </c>
      <c r="AA14" s="6">
        <v>495</v>
      </c>
      <c r="AB14" s="6">
        <v>176</v>
      </c>
      <c r="AC14" s="16">
        <f t="shared" si="2"/>
        <v>14332</v>
      </c>
      <c r="AD14" s="53"/>
    </row>
    <row r="15" spans="1:30" s="8" customFormat="1" ht="15.75">
      <c r="A15" s="7">
        <v>10</v>
      </c>
      <c r="B15" s="53"/>
      <c r="C15" s="12" t="s">
        <v>14</v>
      </c>
      <c r="D15" s="6">
        <v>576</v>
      </c>
      <c r="E15" s="6">
        <v>8057</v>
      </c>
      <c r="F15" s="6">
        <v>12110</v>
      </c>
      <c r="G15" s="6">
        <v>6692</v>
      </c>
      <c r="H15" s="6">
        <v>2621</v>
      </c>
      <c r="I15" s="6">
        <v>830</v>
      </c>
      <c r="J15" s="6">
        <v>388</v>
      </c>
      <c r="K15" s="15">
        <f t="shared" si="0"/>
        <v>31274</v>
      </c>
      <c r="L15" s="53"/>
      <c r="M15" s="6">
        <v>480</v>
      </c>
      <c r="N15" s="6">
        <v>7649</v>
      </c>
      <c r="O15" s="6">
        <v>12161</v>
      </c>
      <c r="P15" s="6">
        <v>6538</v>
      </c>
      <c r="Q15" s="6">
        <v>2933</v>
      </c>
      <c r="R15" s="6">
        <v>853</v>
      </c>
      <c r="S15" s="6">
        <v>593</v>
      </c>
      <c r="T15" s="15">
        <f t="shared" si="1"/>
        <v>31207</v>
      </c>
      <c r="U15" s="53"/>
      <c r="V15" s="6">
        <v>588</v>
      </c>
      <c r="W15" s="6">
        <v>8603</v>
      </c>
      <c r="X15" s="6">
        <v>12784</v>
      </c>
      <c r="Y15" s="6">
        <v>6214</v>
      </c>
      <c r="Z15" s="6">
        <v>2500</v>
      </c>
      <c r="AA15" s="6">
        <v>707</v>
      </c>
      <c r="AB15" s="6">
        <v>247</v>
      </c>
      <c r="AC15" s="16">
        <f t="shared" si="2"/>
        <v>31643</v>
      </c>
      <c r="AD15" s="53"/>
    </row>
    <row r="16" spans="1:30" s="8" customFormat="1" ht="15.75">
      <c r="A16" s="7">
        <v>11</v>
      </c>
      <c r="B16" s="55"/>
      <c r="C16" s="12" t="s">
        <v>15</v>
      </c>
      <c r="D16" s="6">
        <v>481</v>
      </c>
      <c r="E16" s="6">
        <v>10029</v>
      </c>
      <c r="F16" s="6">
        <v>16585</v>
      </c>
      <c r="G16" s="6">
        <v>7261</v>
      </c>
      <c r="H16" s="6">
        <v>2324</v>
      </c>
      <c r="I16" s="6">
        <v>724</v>
      </c>
      <c r="J16" s="6">
        <v>705</v>
      </c>
      <c r="K16" s="15">
        <f t="shared" si="0"/>
        <v>38109</v>
      </c>
      <c r="L16" s="55"/>
      <c r="M16" s="6">
        <v>438</v>
      </c>
      <c r="N16" s="6">
        <v>9902</v>
      </c>
      <c r="O16" s="6">
        <v>16968</v>
      </c>
      <c r="P16" s="6">
        <v>6926</v>
      </c>
      <c r="Q16" s="6">
        <v>2411</v>
      </c>
      <c r="R16" s="6">
        <v>589</v>
      </c>
      <c r="S16" s="6">
        <v>819</v>
      </c>
      <c r="T16" s="15">
        <f t="shared" si="1"/>
        <v>38053</v>
      </c>
      <c r="U16" s="55"/>
      <c r="V16" s="6">
        <v>439</v>
      </c>
      <c r="W16" s="6">
        <v>10684</v>
      </c>
      <c r="X16" s="6">
        <v>17794</v>
      </c>
      <c r="Y16" s="6">
        <v>7176</v>
      </c>
      <c r="Z16" s="6">
        <v>2386</v>
      </c>
      <c r="AA16" s="6">
        <v>749</v>
      </c>
      <c r="AB16" s="6">
        <v>385</v>
      </c>
      <c r="AC16" s="16">
        <f t="shared" si="2"/>
        <v>39613</v>
      </c>
      <c r="AD16" s="55"/>
    </row>
    <row r="17" spans="1:30" s="8" customFormat="1" ht="15.75">
      <c r="A17" s="7"/>
      <c r="B17" s="71"/>
      <c r="C17" s="12"/>
      <c r="D17" s="15">
        <f>SUM(D12:D16)</f>
        <v>1766</v>
      </c>
      <c r="E17" s="15">
        <f t="shared" ref="E17" si="11">SUM(E11:E16)</f>
        <v>33444</v>
      </c>
      <c r="F17" s="15">
        <f t="shared" ref="F17" si="12">SUM(F11:F16)</f>
        <v>59745</v>
      </c>
      <c r="G17" s="15">
        <f t="shared" ref="G17" si="13">SUM(G11:G16)</f>
        <v>38963</v>
      </c>
      <c r="H17" s="15">
        <f t="shared" ref="H17" si="14">SUM(H11:H16)</f>
        <v>20353</v>
      </c>
      <c r="I17" s="15">
        <f t="shared" ref="I17" si="15">SUM(I11:I16)</f>
        <v>10806</v>
      </c>
      <c r="J17" s="15">
        <f t="shared" ref="J17" si="16">SUM(J11:J16)</f>
        <v>8933</v>
      </c>
      <c r="K17" s="15"/>
      <c r="L17" s="15"/>
      <c r="M17" s="15">
        <f t="shared" ref="M17" si="17">SUM(M11:M16)</f>
        <v>1883</v>
      </c>
      <c r="N17" s="15">
        <f t="shared" ref="N17" si="18">SUM(N11:N16)</f>
        <v>32113</v>
      </c>
      <c r="O17" s="15">
        <f t="shared" ref="O17" si="19">SUM(O11:O16)</f>
        <v>59227</v>
      </c>
      <c r="P17" s="15">
        <f t="shared" ref="P17" si="20">SUM(P11:P16)</f>
        <v>37682</v>
      </c>
      <c r="Q17" s="15">
        <f t="shared" ref="Q17" si="21">SUM(Q11:Q16)</f>
        <v>21732</v>
      </c>
      <c r="R17" s="15">
        <f t="shared" ref="R17" si="22">SUM(R11:R16)</f>
        <v>9344</v>
      </c>
      <c r="S17" s="15">
        <f t="shared" ref="S17" si="23">SUM(S11:S16)</f>
        <v>10479</v>
      </c>
      <c r="T17" s="15"/>
      <c r="U17" s="15"/>
      <c r="V17" s="15">
        <f t="shared" ref="V17" si="24">SUM(V11:V16)</f>
        <v>2100</v>
      </c>
      <c r="W17" s="15">
        <f t="shared" ref="W17" si="25">SUM(W11:W16)</f>
        <v>36137</v>
      </c>
      <c r="X17" s="15">
        <f t="shared" ref="X17" si="26">SUM(X11:X16)</f>
        <v>64377</v>
      </c>
      <c r="Y17" s="15">
        <f t="shared" ref="Y17" si="27">SUM(Y11:Y16)</f>
        <v>39073</v>
      </c>
      <c r="Z17" s="15">
        <f t="shared" ref="Z17" si="28">SUM(Z11:Z16)</f>
        <v>20598</v>
      </c>
      <c r="AA17" s="15">
        <f t="shared" ref="AA17" si="29">SUM(AA11:AA16)</f>
        <v>10189</v>
      </c>
      <c r="AB17" s="15">
        <f t="shared" ref="AB17" si="30">SUM(AB11:AB16)</f>
        <v>7497</v>
      </c>
      <c r="AC17" s="15"/>
      <c r="AD17" s="71"/>
    </row>
    <row r="18" spans="1:30" s="8" customFormat="1" ht="15.75">
      <c r="A18" s="9">
        <v>12</v>
      </c>
      <c r="B18" s="48" t="s">
        <v>79</v>
      </c>
      <c r="C18" s="13" t="s">
        <v>16</v>
      </c>
      <c r="D18" s="6">
        <v>4300</v>
      </c>
      <c r="E18" s="6">
        <v>51731</v>
      </c>
      <c r="F18" s="6">
        <v>100941</v>
      </c>
      <c r="G18" s="6">
        <v>84341</v>
      </c>
      <c r="H18" s="6">
        <v>43920</v>
      </c>
      <c r="I18" s="6">
        <v>18310</v>
      </c>
      <c r="J18" s="6">
        <v>8530</v>
      </c>
      <c r="K18" s="15">
        <f t="shared" si="0"/>
        <v>312073</v>
      </c>
      <c r="L18" s="72">
        <f>SUM(K18:K25)</f>
        <v>427162</v>
      </c>
      <c r="M18" s="6">
        <v>358</v>
      </c>
      <c r="N18" s="6">
        <v>4811</v>
      </c>
      <c r="O18" s="6">
        <v>9869</v>
      </c>
      <c r="P18" s="6">
        <v>8186</v>
      </c>
      <c r="Q18" s="6">
        <v>4732</v>
      </c>
      <c r="R18" s="6">
        <v>1457</v>
      </c>
      <c r="S18" s="6">
        <v>1088</v>
      </c>
      <c r="T18" s="15">
        <f t="shared" si="1"/>
        <v>30501</v>
      </c>
      <c r="U18" s="72">
        <f>SUM(T18:T25)</f>
        <v>143840</v>
      </c>
      <c r="V18" s="6">
        <v>493</v>
      </c>
      <c r="W18" s="6">
        <v>6335</v>
      </c>
      <c r="X18" s="6">
        <v>11607</v>
      </c>
      <c r="Y18" s="6">
        <v>8613</v>
      </c>
      <c r="Z18" s="6">
        <v>4647</v>
      </c>
      <c r="AA18" s="6">
        <v>1732</v>
      </c>
      <c r="AB18" s="6">
        <v>719</v>
      </c>
      <c r="AC18" s="16">
        <f t="shared" si="2"/>
        <v>34146</v>
      </c>
      <c r="AD18" s="72">
        <f>SUM(AC18:AC25)</f>
        <v>155027</v>
      </c>
    </row>
    <row r="19" spans="1:30" s="8" customFormat="1" ht="15.75">
      <c r="A19" s="7">
        <v>13</v>
      </c>
      <c r="B19" s="53"/>
      <c r="C19" s="12" t="s">
        <v>17</v>
      </c>
      <c r="D19" s="6">
        <v>362</v>
      </c>
      <c r="E19" s="6">
        <v>2715</v>
      </c>
      <c r="F19" s="6">
        <v>6014</v>
      </c>
      <c r="G19" s="6">
        <v>7047</v>
      </c>
      <c r="H19" s="6">
        <v>5170</v>
      </c>
      <c r="I19" s="6">
        <v>2373</v>
      </c>
      <c r="J19" s="6">
        <v>1225</v>
      </c>
      <c r="K19" s="15">
        <f t="shared" si="0"/>
        <v>24906</v>
      </c>
      <c r="L19" s="53"/>
      <c r="M19" s="6">
        <v>310</v>
      </c>
      <c r="N19" s="6">
        <v>2463</v>
      </c>
      <c r="O19" s="6">
        <v>6094</v>
      </c>
      <c r="P19" s="6">
        <v>6876</v>
      </c>
      <c r="Q19" s="6">
        <v>5104</v>
      </c>
      <c r="R19" s="6">
        <v>1997</v>
      </c>
      <c r="S19" s="6">
        <v>1426</v>
      </c>
      <c r="T19" s="15">
        <f t="shared" si="1"/>
        <v>24270</v>
      </c>
      <c r="U19" s="53"/>
      <c r="V19" s="6">
        <v>539</v>
      </c>
      <c r="W19" s="6">
        <v>3127</v>
      </c>
      <c r="X19" s="6">
        <v>6967</v>
      </c>
      <c r="Y19" s="6">
        <v>7228</v>
      </c>
      <c r="Z19" s="6">
        <v>5104</v>
      </c>
      <c r="AA19" s="6">
        <v>2506</v>
      </c>
      <c r="AB19" s="6">
        <v>1160</v>
      </c>
      <c r="AC19" s="16">
        <f t="shared" si="2"/>
        <v>26631</v>
      </c>
      <c r="AD19" s="53"/>
    </row>
    <row r="20" spans="1:30" s="8" customFormat="1" ht="15.75">
      <c r="A20" s="7">
        <v>14</v>
      </c>
      <c r="B20" s="53"/>
      <c r="C20" s="12" t="s">
        <v>18</v>
      </c>
      <c r="D20" s="6">
        <v>293</v>
      </c>
      <c r="E20" s="6">
        <v>3139</v>
      </c>
      <c r="F20" s="6">
        <v>4576</v>
      </c>
      <c r="G20" s="6">
        <v>3256</v>
      </c>
      <c r="H20" s="6">
        <v>1701</v>
      </c>
      <c r="I20" s="6">
        <v>688</v>
      </c>
      <c r="J20" s="6">
        <v>426</v>
      </c>
      <c r="K20" s="15">
        <f t="shared" si="0"/>
        <v>14079</v>
      </c>
      <c r="L20" s="53"/>
      <c r="M20" s="6">
        <v>238</v>
      </c>
      <c r="N20" s="6">
        <v>2839</v>
      </c>
      <c r="O20" s="6">
        <v>4610</v>
      </c>
      <c r="P20" s="6">
        <v>3368</v>
      </c>
      <c r="Q20" s="6">
        <v>1880</v>
      </c>
      <c r="R20" s="6">
        <v>725</v>
      </c>
      <c r="S20" s="6">
        <v>580</v>
      </c>
      <c r="T20" s="15">
        <f t="shared" si="1"/>
        <v>14240</v>
      </c>
      <c r="U20" s="53"/>
      <c r="V20" s="6">
        <v>315</v>
      </c>
      <c r="W20" s="6">
        <v>3503</v>
      </c>
      <c r="X20" s="6">
        <v>5106</v>
      </c>
      <c r="Y20" s="6">
        <v>3220</v>
      </c>
      <c r="Z20" s="6">
        <v>1592</v>
      </c>
      <c r="AA20" s="6">
        <v>591</v>
      </c>
      <c r="AB20" s="6">
        <v>305</v>
      </c>
      <c r="AC20" s="16">
        <f t="shared" si="2"/>
        <v>14632</v>
      </c>
      <c r="AD20" s="53"/>
    </row>
    <row r="21" spans="1:30" s="8" customFormat="1" ht="15.75">
      <c r="A21" s="7">
        <v>15</v>
      </c>
      <c r="B21" s="53"/>
      <c r="C21" s="12" t="s">
        <v>19</v>
      </c>
      <c r="D21" s="6">
        <v>331</v>
      </c>
      <c r="E21" s="6">
        <v>4111</v>
      </c>
      <c r="F21" s="6">
        <v>9049</v>
      </c>
      <c r="G21" s="6">
        <v>8144</v>
      </c>
      <c r="H21" s="6">
        <v>4198</v>
      </c>
      <c r="I21" s="6">
        <v>1899</v>
      </c>
      <c r="J21" s="6">
        <v>981</v>
      </c>
      <c r="K21" s="15">
        <f t="shared" si="0"/>
        <v>28713</v>
      </c>
      <c r="L21" s="53"/>
      <c r="M21" s="6">
        <v>269</v>
      </c>
      <c r="N21" s="6">
        <v>3726</v>
      </c>
      <c r="O21" s="6">
        <v>8993</v>
      </c>
      <c r="P21" s="6">
        <v>7704</v>
      </c>
      <c r="Q21" s="6">
        <v>4693</v>
      </c>
      <c r="R21" s="6">
        <v>1533</v>
      </c>
      <c r="S21" s="6">
        <v>1500</v>
      </c>
      <c r="T21" s="15">
        <f t="shared" si="1"/>
        <v>28418</v>
      </c>
      <c r="U21" s="53"/>
      <c r="V21" s="6">
        <v>486</v>
      </c>
      <c r="W21" s="6">
        <v>4550</v>
      </c>
      <c r="X21" s="6">
        <v>9675</v>
      </c>
      <c r="Y21" s="6">
        <v>7821</v>
      </c>
      <c r="Z21" s="6">
        <v>4528</v>
      </c>
      <c r="AA21" s="6">
        <v>1732</v>
      </c>
      <c r="AB21" s="6">
        <v>892</v>
      </c>
      <c r="AC21" s="16">
        <f t="shared" si="2"/>
        <v>29684</v>
      </c>
      <c r="AD21" s="53"/>
    </row>
    <row r="22" spans="1:30" s="8" customFormat="1" ht="15.75">
      <c r="A22" s="7">
        <v>16</v>
      </c>
      <c r="B22" s="53"/>
      <c r="C22" s="12" t="s">
        <v>20</v>
      </c>
      <c r="D22" s="6">
        <v>45</v>
      </c>
      <c r="E22" s="6">
        <v>277</v>
      </c>
      <c r="F22" s="6">
        <v>900</v>
      </c>
      <c r="G22" s="6">
        <v>724</v>
      </c>
      <c r="H22" s="6">
        <v>450</v>
      </c>
      <c r="I22" s="6">
        <v>251</v>
      </c>
      <c r="J22" s="6">
        <v>187</v>
      </c>
      <c r="K22" s="15">
        <f t="shared" si="0"/>
        <v>2834</v>
      </c>
      <c r="L22" s="53"/>
      <c r="M22" s="6">
        <v>21</v>
      </c>
      <c r="N22" s="6">
        <v>167</v>
      </c>
      <c r="O22" s="6">
        <v>865</v>
      </c>
      <c r="P22" s="6">
        <v>703</v>
      </c>
      <c r="Q22" s="6">
        <v>381</v>
      </c>
      <c r="R22" s="6">
        <v>153</v>
      </c>
      <c r="S22" s="6">
        <v>158</v>
      </c>
      <c r="T22" s="15">
        <f t="shared" si="1"/>
        <v>2448</v>
      </c>
      <c r="U22" s="53"/>
      <c r="V22" s="6">
        <v>67</v>
      </c>
      <c r="W22" s="6">
        <v>496</v>
      </c>
      <c r="X22" s="6">
        <v>1040</v>
      </c>
      <c r="Y22" s="6">
        <v>957</v>
      </c>
      <c r="Z22" s="6">
        <v>663</v>
      </c>
      <c r="AA22" s="6">
        <v>330</v>
      </c>
      <c r="AB22" s="6">
        <v>268</v>
      </c>
      <c r="AC22" s="16">
        <f t="shared" si="2"/>
        <v>3821</v>
      </c>
      <c r="AD22" s="53"/>
    </row>
    <row r="23" spans="1:30" s="8" customFormat="1" ht="15.75">
      <c r="A23" s="7">
        <v>17</v>
      </c>
      <c r="B23" s="53"/>
      <c r="C23" s="12" t="s">
        <v>21</v>
      </c>
      <c r="D23" s="6">
        <v>41</v>
      </c>
      <c r="E23" s="6">
        <v>185</v>
      </c>
      <c r="F23" s="6">
        <v>438</v>
      </c>
      <c r="G23" s="6">
        <v>503</v>
      </c>
      <c r="H23" s="6">
        <v>349</v>
      </c>
      <c r="I23" s="6">
        <v>205</v>
      </c>
      <c r="J23" s="6">
        <v>191</v>
      </c>
      <c r="K23" s="15">
        <f t="shared" si="0"/>
        <v>1912</v>
      </c>
      <c r="L23" s="53"/>
      <c r="M23" s="6">
        <v>31</v>
      </c>
      <c r="N23" s="6">
        <v>157</v>
      </c>
      <c r="O23" s="6">
        <v>480</v>
      </c>
      <c r="P23" s="6">
        <v>485</v>
      </c>
      <c r="Q23" s="6">
        <v>358</v>
      </c>
      <c r="R23" s="6">
        <v>162</v>
      </c>
      <c r="S23" s="6">
        <v>194</v>
      </c>
      <c r="T23" s="15">
        <f t="shared" si="1"/>
        <v>1867</v>
      </c>
      <c r="U23" s="53"/>
      <c r="V23" s="6">
        <v>67</v>
      </c>
      <c r="W23" s="6">
        <v>285</v>
      </c>
      <c r="X23" s="6">
        <v>460</v>
      </c>
      <c r="Y23" s="6">
        <v>541</v>
      </c>
      <c r="Z23" s="6">
        <v>398</v>
      </c>
      <c r="AA23" s="6">
        <v>219</v>
      </c>
      <c r="AB23" s="6">
        <v>183</v>
      </c>
      <c r="AC23" s="16">
        <f t="shared" si="2"/>
        <v>2153</v>
      </c>
      <c r="AD23" s="53"/>
    </row>
    <row r="24" spans="1:30" s="8" customFormat="1" ht="15.75">
      <c r="A24" s="7">
        <v>18</v>
      </c>
      <c r="B24" s="53"/>
      <c r="C24" s="12" t="s">
        <v>22</v>
      </c>
      <c r="D24" s="6">
        <v>514</v>
      </c>
      <c r="E24" s="6">
        <v>4640</v>
      </c>
      <c r="F24" s="6">
        <v>8874</v>
      </c>
      <c r="G24" s="6">
        <v>8199</v>
      </c>
      <c r="H24" s="6">
        <v>4815</v>
      </c>
      <c r="I24" s="6">
        <v>2103</v>
      </c>
      <c r="J24" s="6">
        <v>989</v>
      </c>
      <c r="K24" s="15">
        <f t="shared" si="0"/>
        <v>30134</v>
      </c>
      <c r="L24" s="53"/>
      <c r="M24" s="6">
        <v>449</v>
      </c>
      <c r="N24" s="6">
        <v>4054</v>
      </c>
      <c r="O24" s="6">
        <v>8718</v>
      </c>
      <c r="P24" s="6">
        <v>7756</v>
      </c>
      <c r="Q24" s="6">
        <v>5258</v>
      </c>
      <c r="R24" s="6">
        <v>1846</v>
      </c>
      <c r="S24" s="6">
        <v>1331</v>
      </c>
      <c r="T24" s="15">
        <f t="shared" si="1"/>
        <v>29412</v>
      </c>
      <c r="U24" s="53"/>
      <c r="V24" s="6">
        <v>613</v>
      </c>
      <c r="W24" s="6">
        <v>5116</v>
      </c>
      <c r="X24" s="6">
        <v>9682</v>
      </c>
      <c r="Y24" s="6">
        <v>7905</v>
      </c>
      <c r="Z24" s="6">
        <v>4634</v>
      </c>
      <c r="AA24" s="6">
        <v>1841</v>
      </c>
      <c r="AB24" s="6">
        <v>799</v>
      </c>
      <c r="AC24" s="16">
        <f t="shared" si="2"/>
        <v>30590</v>
      </c>
      <c r="AD24" s="53"/>
    </row>
    <row r="25" spans="1:30" s="8" customFormat="1" ht="15.75">
      <c r="A25" s="7">
        <v>19</v>
      </c>
      <c r="B25" s="55"/>
      <c r="C25" s="12" t="s">
        <v>23</v>
      </c>
      <c r="D25" s="6">
        <v>188</v>
      </c>
      <c r="E25" s="6">
        <v>2106</v>
      </c>
      <c r="F25" s="6">
        <v>3806</v>
      </c>
      <c r="G25" s="6">
        <v>3019</v>
      </c>
      <c r="H25" s="6">
        <v>1813</v>
      </c>
      <c r="I25" s="6">
        <v>910</v>
      </c>
      <c r="J25" s="6">
        <v>669</v>
      </c>
      <c r="K25" s="15">
        <f t="shared" si="0"/>
        <v>12511</v>
      </c>
      <c r="L25" s="55"/>
      <c r="M25" s="6">
        <v>176</v>
      </c>
      <c r="N25" s="6">
        <v>2006</v>
      </c>
      <c r="O25" s="6">
        <v>3889</v>
      </c>
      <c r="P25" s="6">
        <v>3045</v>
      </c>
      <c r="Q25" s="6">
        <v>1861</v>
      </c>
      <c r="R25" s="6">
        <v>834</v>
      </c>
      <c r="S25" s="6">
        <v>873</v>
      </c>
      <c r="T25" s="15">
        <f t="shared" si="1"/>
        <v>12684</v>
      </c>
      <c r="U25" s="55"/>
      <c r="V25" s="6">
        <v>202</v>
      </c>
      <c r="W25" s="6">
        <v>2331</v>
      </c>
      <c r="X25" s="6">
        <v>4278</v>
      </c>
      <c r="Y25" s="6">
        <v>3162</v>
      </c>
      <c r="Z25" s="6">
        <v>1867</v>
      </c>
      <c r="AA25" s="6">
        <v>923</v>
      </c>
      <c r="AB25" s="6">
        <v>607</v>
      </c>
      <c r="AC25" s="16">
        <f t="shared" si="2"/>
        <v>13370</v>
      </c>
      <c r="AD25" s="55"/>
    </row>
    <row r="26" spans="1:30" s="8" customFormat="1" ht="15.75">
      <c r="A26" s="7"/>
      <c r="B26" s="71"/>
      <c r="C26" s="12"/>
      <c r="D26" s="15">
        <f>SUM(D18:D25)</f>
        <v>6074</v>
      </c>
      <c r="E26" s="15">
        <f t="shared" ref="E26" si="31">SUM(E20:E25)</f>
        <v>14458</v>
      </c>
      <c r="F26" s="15">
        <f t="shared" ref="F26" si="32">SUM(F20:F25)</f>
        <v>27643</v>
      </c>
      <c r="G26" s="15">
        <f t="shared" ref="G26" si="33">SUM(G20:G25)</f>
        <v>23845</v>
      </c>
      <c r="H26" s="15">
        <f t="shared" ref="H26" si="34">SUM(H20:H25)</f>
        <v>13326</v>
      </c>
      <c r="I26" s="15">
        <f t="shared" ref="I26" si="35">SUM(I20:I25)</f>
        <v>6056</v>
      </c>
      <c r="J26" s="15">
        <f t="shared" ref="J26" si="36">SUM(J20:J25)</f>
        <v>3443</v>
      </c>
      <c r="K26" s="15"/>
      <c r="L26" s="15"/>
      <c r="M26" s="15">
        <f t="shared" ref="M26" si="37">SUM(M20:M25)</f>
        <v>1184</v>
      </c>
      <c r="N26" s="15">
        <f t="shared" ref="N26" si="38">SUM(N20:N25)</f>
        <v>12949</v>
      </c>
      <c r="O26" s="15">
        <f t="shared" ref="O26" si="39">SUM(O20:O25)</f>
        <v>27555</v>
      </c>
      <c r="P26" s="15">
        <f t="shared" ref="P26" si="40">SUM(P20:P25)</f>
        <v>23061</v>
      </c>
      <c r="Q26" s="15">
        <f t="shared" ref="Q26" si="41">SUM(Q20:Q25)</f>
        <v>14431</v>
      </c>
      <c r="R26" s="15">
        <f t="shared" ref="R26" si="42">SUM(R20:R25)</f>
        <v>5253</v>
      </c>
      <c r="S26" s="15">
        <f t="shared" ref="S26" si="43">SUM(S20:S25)</f>
        <v>4636</v>
      </c>
      <c r="T26" s="15"/>
      <c r="U26" s="15"/>
      <c r="V26" s="15">
        <f t="shared" ref="V26" si="44">SUM(V20:V25)</f>
        <v>1750</v>
      </c>
      <c r="W26" s="15">
        <f t="shared" ref="W26" si="45">SUM(W20:W25)</f>
        <v>16281</v>
      </c>
      <c r="X26" s="15">
        <f t="shared" ref="X26" si="46">SUM(X20:X25)</f>
        <v>30241</v>
      </c>
      <c r="Y26" s="15">
        <f t="shared" ref="Y26" si="47">SUM(Y20:Y25)</f>
        <v>23606</v>
      </c>
      <c r="Z26" s="15">
        <f t="shared" ref="Z26" si="48">SUM(Z20:Z25)</f>
        <v>13682</v>
      </c>
      <c r="AA26" s="15">
        <f t="shared" ref="AA26" si="49">SUM(AA20:AA25)</f>
        <v>5636</v>
      </c>
      <c r="AB26" s="15">
        <f t="shared" ref="AB26" si="50">SUM(AB20:AB25)</f>
        <v>3054</v>
      </c>
      <c r="AC26" s="15">
        <f t="shared" ref="AC26" si="51">SUM(AC20:AC25)</f>
        <v>94250</v>
      </c>
      <c r="AD26" s="71"/>
    </row>
    <row r="27" spans="1:30" s="8" customFormat="1" ht="15.75">
      <c r="A27" s="7">
        <v>20</v>
      </c>
      <c r="B27" s="47" t="s">
        <v>24</v>
      </c>
      <c r="C27" s="12" t="s">
        <v>24</v>
      </c>
      <c r="D27" s="6">
        <v>426</v>
      </c>
      <c r="E27" s="6">
        <v>6165</v>
      </c>
      <c r="F27" s="6">
        <v>12425</v>
      </c>
      <c r="G27" s="6">
        <v>7216</v>
      </c>
      <c r="H27" s="6">
        <v>3088</v>
      </c>
      <c r="I27" s="6">
        <v>1263</v>
      </c>
      <c r="J27" s="6">
        <v>1772</v>
      </c>
      <c r="K27" s="15">
        <f t="shared" si="0"/>
        <v>32355</v>
      </c>
      <c r="L27" s="73">
        <f>K27</f>
        <v>32355</v>
      </c>
      <c r="M27" s="6">
        <v>350</v>
      </c>
      <c r="N27" s="6">
        <v>6114</v>
      </c>
      <c r="O27" s="6">
        <v>12491</v>
      </c>
      <c r="P27" s="6">
        <v>6772</v>
      </c>
      <c r="Q27" s="6">
        <v>3141</v>
      </c>
      <c r="R27" s="6">
        <v>1065</v>
      </c>
      <c r="S27" s="6">
        <v>1866</v>
      </c>
      <c r="T27" s="15">
        <f t="shared" si="1"/>
        <v>31799</v>
      </c>
      <c r="U27" s="73">
        <f>T27</f>
        <v>31799</v>
      </c>
      <c r="V27" s="6">
        <v>426</v>
      </c>
      <c r="W27" s="6">
        <v>7191</v>
      </c>
      <c r="X27" s="6">
        <v>12762</v>
      </c>
      <c r="Y27" s="6">
        <v>6939</v>
      </c>
      <c r="Z27" s="6">
        <v>3223</v>
      </c>
      <c r="AA27" s="6">
        <v>1235</v>
      </c>
      <c r="AB27" s="6">
        <v>897</v>
      </c>
      <c r="AC27" s="16">
        <f t="shared" si="2"/>
        <v>32673</v>
      </c>
      <c r="AD27" s="73">
        <f>AC27</f>
        <v>32673</v>
      </c>
    </row>
    <row r="28" spans="1:30" s="8" customFormat="1" ht="15.75">
      <c r="A28" s="7"/>
      <c r="B28" s="71"/>
      <c r="C28" s="12"/>
      <c r="D28" s="15">
        <f>SUM(D27)</f>
        <v>426</v>
      </c>
      <c r="E28" s="15">
        <f t="shared" ref="E28" si="52">SUM(E22:E27)</f>
        <v>27831</v>
      </c>
      <c r="F28" s="15">
        <f t="shared" ref="F28" si="53">SUM(F22:F27)</f>
        <v>54086</v>
      </c>
      <c r="G28" s="15">
        <f t="shared" ref="G28" si="54">SUM(G22:G27)</f>
        <v>43506</v>
      </c>
      <c r="H28" s="15">
        <f t="shared" ref="H28" si="55">SUM(H22:H27)</f>
        <v>23841</v>
      </c>
      <c r="I28" s="15">
        <f t="shared" ref="I28" si="56">SUM(I22:I27)</f>
        <v>10788</v>
      </c>
      <c r="J28" s="15">
        <f t="shared" ref="J28" si="57">SUM(J22:J27)</f>
        <v>7251</v>
      </c>
      <c r="K28" s="15">
        <f t="shared" ref="K28" si="58">SUM(K22:K27)</f>
        <v>79746</v>
      </c>
      <c r="L28" s="15"/>
      <c r="M28" s="15">
        <f t="shared" ref="M28" si="59">SUM(M22:M27)</f>
        <v>2211</v>
      </c>
      <c r="N28" s="15">
        <f t="shared" ref="N28" si="60">SUM(N22:N27)</f>
        <v>25447</v>
      </c>
      <c r="O28" s="15">
        <f t="shared" ref="O28" si="61">SUM(O22:O27)</f>
        <v>53998</v>
      </c>
      <c r="P28" s="15">
        <f t="shared" ref="P28" si="62">SUM(P22:P27)</f>
        <v>41822</v>
      </c>
      <c r="Q28" s="15">
        <f t="shared" ref="Q28" si="63">SUM(Q22:Q27)</f>
        <v>25430</v>
      </c>
      <c r="R28" s="15">
        <f t="shared" ref="R28" si="64">SUM(R22:R27)</f>
        <v>9313</v>
      </c>
      <c r="S28" s="15">
        <f t="shared" ref="S28:T28" si="65">SUM(S22:S27)</f>
        <v>9058</v>
      </c>
      <c r="T28" s="15"/>
      <c r="U28" s="15"/>
      <c r="V28" s="15">
        <f t="shared" ref="V28" si="66">SUM(V22:V27)</f>
        <v>3125</v>
      </c>
      <c r="W28" s="15">
        <f t="shared" ref="W28" si="67">SUM(W22:W27)</f>
        <v>31700</v>
      </c>
      <c r="X28" s="15">
        <f t="shared" ref="X28" si="68">SUM(X22:X27)</f>
        <v>58463</v>
      </c>
      <c r="Y28" s="15">
        <f t="shared" ref="Y28" si="69">SUM(Y22:Y27)</f>
        <v>43110</v>
      </c>
      <c r="Z28" s="15">
        <f t="shared" ref="Z28" si="70">SUM(Z22:Z27)</f>
        <v>24467</v>
      </c>
      <c r="AA28" s="15">
        <f t="shared" ref="AA28" si="71">SUM(AA22:AA27)</f>
        <v>10184</v>
      </c>
      <c r="AB28" s="15">
        <f t="shared" ref="AB28" si="72">SUM(AB22:AB27)</f>
        <v>5808</v>
      </c>
      <c r="AC28" s="15"/>
      <c r="AD28" s="71"/>
    </row>
    <row r="29" spans="1:30" s="8" customFormat="1" ht="15.75" customHeight="1">
      <c r="A29" s="7">
        <v>21</v>
      </c>
      <c r="B29" s="48" t="s">
        <v>80</v>
      </c>
      <c r="C29" s="12" t="s">
        <v>25</v>
      </c>
      <c r="D29" s="6">
        <v>113</v>
      </c>
      <c r="E29" s="6">
        <v>471</v>
      </c>
      <c r="F29" s="6">
        <v>1082</v>
      </c>
      <c r="G29" s="6">
        <v>1612</v>
      </c>
      <c r="H29" s="6">
        <v>1474</v>
      </c>
      <c r="I29" s="6">
        <v>1413</v>
      </c>
      <c r="J29" s="6">
        <v>2906</v>
      </c>
      <c r="K29" s="15">
        <f t="shared" si="0"/>
        <v>9071</v>
      </c>
      <c r="L29" s="72">
        <f>SUM(K29:K42)</f>
        <v>358505</v>
      </c>
      <c r="M29" s="6">
        <v>68</v>
      </c>
      <c r="N29" s="6">
        <v>351</v>
      </c>
      <c r="O29" s="6">
        <v>1106</v>
      </c>
      <c r="P29" s="6">
        <v>1333</v>
      </c>
      <c r="Q29" s="6">
        <v>1337</v>
      </c>
      <c r="R29" s="6">
        <v>970</v>
      </c>
      <c r="S29" s="6">
        <v>2887</v>
      </c>
      <c r="T29" s="15">
        <f t="shared" si="1"/>
        <v>8052</v>
      </c>
      <c r="U29" s="72">
        <f>SUM(T29:T42)</f>
        <v>243539</v>
      </c>
      <c r="V29" s="6">
        <v>132</v>
      </c>
      <c r="W29" s="6">
        <v>682</v>
      </c>
      <c r="X29" s="6">
        <v>1319</v>
      </c>
      <c r="Y29" s="6">
        <v>1843</v>
      </c>
      <c r="Z29" s="6">
        <v>1880</v>
      </c>
      <c r="AA29" s="6">
        <v>1416</v>
      </c>
      <c r="AB29" s="6">
        <v>2805</v>
      </c>
      <c r="AC29" s="16">
        <f t="shared" si="2"/>
        <v>10077</v>
      </c>
      <c r="AD29" s="72">
        <f>SUM(AC29:AC42)</f>
        <v>267857</v>
      </c>
    </row>
    <row r="30" spans="1:30" s="8" customFormat="1" ht="15.75" customHeight="1">
      <c r="A30" s="7">
        <v>22</v>
      </c>
      <c r="B30" s="53"/>
      <c r="C30" s="12" t="s">
        <v>26</v>
      </c>
      <c r="D30" s="6">
        <v>95</v>
      </c>
      <c r="E30" s="6">
        <v>387</v>
      </c>
      <c r="F30" s="6">
        <v>943</v>
      </c>
      <c r="G30" s="6">
        <v>850</v>
      </c>
      <c r="H30" s="6">
        <v>495</v>
      </c>
      <c r="I30" s="6">
        <v>281</v>
      </c>
      <c r="J30" s="6">
        <v>215</v>
      </c>
      <c r="K30" s="15">
        <f t="shared" si="0"/>
        <v>3266</v>
      </c>
      <c r="L30" s="53"/>
      <c r="M30" s="6">
        <v>44</v>
      </c>
      <c r="N30" s="6">
        <v>321</v>
      </c>
      <c r="O30" s="6">
        <v>953</v>
      </c>
      <c r="P30" s="6">
        <v>743</v>
      </c>
      <c r="Q30" s="6">
        <v>508</v>
      </c>
      <c r="R30" s="6">
        <v>184</v>
      </c>
      <c r="S30" s="6">
        <v>225</v>
      </c>
      <c r="T30" s="15">
        <f t="shared" si="1"/>
        <v>2978</v>
      </c>
      <c r="U30" s="53"/>
      <c r="V30" s="6">
        <v>142</v>
      </c>
      <c r="W30" s="6">
        <v>448</v>
      </c>
      <c r="X30" s="6">
        <v>1038</v>
      </c>
      <c r="Y30" s="6">
        <v>928</v>
      </c>
      <c r="Z30" s="6">
        <v>613</v>
      </c>
      <c r="AA30" s="6">
        <v>280</v>
      </c>
      <c r="AB30" s="6">
        <v>247</v>
      </c>
      <c r="AC30" s="16">
        <f t="shared" si="2"/>
        <v>3696</v>
      </c>
      <c r="AD30" s="53"/>
    </row>
    <row r="31" spans="1:30" s="8" customFormat="1" ht="15.75">
      <c r="A31" s="7">
        <v>23</v>
      </c>
      <c r="B31" s="53"/>
      <c r="C31" s="12" t="s">
        <v>27</v>
      </c>
      <c r="D31" s="6">
        <v>395</v>
      </c>
      <c r="E31" s="6">
        <v>3208</v>
      </c>
      <c r="F31" s="6">
        <v>6314</v>
      </c>
      <c r="G31" s="6">
        <v>6479</v>
      </c>
      <c r="H31" s="6">
        <v>4047</v>
      </c>
      <c r="I31" s="6">
        <v>2214</v>
      </c>
      <c r="J31" s="6">
        <v>1486</v>
      </c>
      <c r="K31" s="15">
        <f t="shared" si="0"/>
        <v>24143</v>
      </c>
      <c r="L31" s="53"/>
      <c r="M31" s="6">
        <v>390</v>
      </c>
      <c r="N31" s="6">
        <v>2844</v>
      </c>
      <c r="O31" s="6">
        <v>6550</v>
      </c>
      <c r="P31" s="6">
        <v>6104</v>
      </c>
      <c r="Q31" s="6">
        <v>4255</v>
      </c>
      <c r="R31" s="6">
        <v>1805</v>
      </c>
      <c r="S31" s="6">
        <v>2063</v>
      </c>
      <c r="T31" s="15">
        <f t="shared" si="1"/>
        <v>24011</v>
      </c>
      <c r="U31" s="53"/>
      <c r="V31" s="6">
        <v>588</v>
      </c>
      <c r="W31" s="6">
        <v>3509</v>
      </c>
      <c r="X31" s="6">
        <v>7376</v>
      </c>
      <c r="Y31" s="6">
        <v>6455</v>
      </c>
      <c r="Z31" s="6">
        <v>4469</v>
      </c>
      <c r="AA31" s="6">
        <v>2123</v>
      </c>
      <c r="AB31" s="6">
        <v>1399</v>
      </c>
      <c r="AC31" s="16">
        <f t="shared" si="2"/>
        <v>25919</v>
      </c>
      <c r="AD31" s="53"/>
    </row>
    <row r="32" spans="1:30" s="8" customFormat="1" ht="15.75">
      <c r="A32" s="7">
        <v>24</v>
      </c>
      <c r="B32" s="53"/>
      <c r="C32" s="12" t="s">
        <v>28</v>
      </c>
      <c r="D32" s="6">
        <v>2800</v>
      </c>
      <c r="E32" s="6">
        <v>16940</v>
      </c>
      <c r="F32" s="6">
        <v>30640</v>
      </c>
      <c r="G32" s="6">
        <v>32010</v>
      </c>
      <c r="H32" s="6">
        <v>17650</v>
      </c>
      <c r="I32" s="6">
        <v>10100</v>
      </c>
      <c r="J32" s="6">
        <v>8830</v>
      </c>
      <c r="K32" s="15">
        <f t="shared" si="0"/>
        <v>118970</v>
      </c>
      <c r="L32" s="53"/>
      <c r="M32" s="6">
        <v>185</v>
      </c>
      <c r="N32" s="6">
        <v>1184</v>
      </c>
      <c r="O32" s="6">
        <v>3421</v>
      </c>
      <c r="P32" s="6">
        <v>2765</v>
      </c>
      <c r="Q32" s="6">
        <v>1624</v>
      </c>
      <c r="R32" s="6">
        <v>588</v>
      </c>
      <c r="S32" s="6">
        <v>1027</v>
      </c>
      <c r="T32" s="15">
        <f t="shared" si="1"/>
        <v>10794</v>
      </c>
      <c r="U32" s="53"/>
      <c r="V32" s="10">
        <v>587</v>
      </c>
      <c r="W32" s="6">
        <v>2107</v>
      </c>
      <c r="X32" s="6">
        <v>3768</v>
      </c>
      <c r="Y32" s="6">
        <v>3080</v>
      </c>
      <c r="Z32" s="6">
        <v>2200</v>
      </c>
      <c r="AA32" s="6">
        <v>1153</v>
      </c>
      <c r="AB32" s="6">
        <v>920</v>
      </c>
      <c r="AC32" s="16">
        <f t="shared" si="2"/>
        <v>13815</v>
      </c>
      <c r="AD32" s="53"/>
    </row>
    <row r="33" spans="1:30" s="8" customFormat="1" ht="15.75">
      <c r="A33" s="7">
        <v>25</v>
      </c>
      <c r="B33" s="53"/>
      <c r="C33" s="12" t="s">
        <v>29</v>
      </c>
      <c r="D33" s="6">
        <v>886</v>
      </c>
      <c r="E33" s="6">
        <v>4425</v>
      </c>
      <c r="F33" s="6">
        <v>7388</v>
      </c>
      <c r="G33" s="6">
        <v>6475</v>
      </c>
      <c r="H33" s="6">
        <v>3463</v>
      </c>
      <c r="I33" s="6">
        <v>1572</v>
      </c>
      <c r="J33" s="6">
        <v>1005</v>
      </c>
      <c r="K33" s="15">
        <f t="shared" si="0"/>
        <v>25214</v>
      </c>
      <c r="L33" s="53"/>
      <c r="M33" s="6">
        <v>506</v>
      </c>
      <c r="N33" s="6">
        <v>4144</v>
      </c>
      <c r="O33" s="6">
        <v>8175</v>
      </c>
      <c r="P33" s="6">
        <v>6066</v>
      </c>
      <c r="Q33" s="6">
        <v>3076</v>
      </c>
      <c r="R33" s="6">
        <v>1062</v>
      </c>
      <c r="S33" s="6">
        <v>1362</v>
      </c>
      <c r="T33" s="15">
        <f t="shared" si="1"/>
        <v>24391</v>
      </c>
      <c r="U33" s="53"/>
      <c r="V33" s="11">
        <v>1215</v>
      </c>
      <c r="W33" s="6">
        <v>4508</v>
      </c>
      <c r="X33" s="6">
        <v>7935</v>
      </c>
      <c r="Y33" s="6">
        <v>6258</v>
      </c>
      <c r="Z33" s="6">
        <v>3844</v>
      </c>
      <c r="AA33" s="6">
        <v>1710</v>
      </c>
      <c r="AB33" s="6">
        <v>954</v>
      </c>
      <c r="AC33" s="16">
        <f t="shared" si="2"/>
        <v>26424</v>
      </c>
      <c r="AD33" s="53"/>
    </row>
    <row r="34" spans="1:30" s="8" customFormat="1" ht="15.75">
      <c r="A34" s="7">
        <v>26</v>
      </c>
      <c r="B34" s="53"/>
      <c r="C34" s="12" t="s">
        <v>30</v>
      </c>
      <c r="D34" s="6">
        <v>223</v>
      </c>
      <c r="E34" s="6">
        <v>2406</v>
      </c>
      <c r="F34" s="6">
        <v>5531</v>
      </c>
      <c r="G34" s="6">
        <v>5407</v>
      </c>
      <c r="H34" s="6">
        <v>3358</v>
      </c>
      <c r="I34" s="6">
        <v>1714</v>
      </c>
      <c r="J34" s="6">
        <v>1169</v>
      </c>
      <c r="K34" s="15">
        <f t="shared" si="0"/>
        <v>19808</v>
      </c>
      <c r="L34" s="53"/>
      <c r="M34" s="6">
        <v>180</v>
      </c>
      <c r="N34" s="6">
        <v>2319</v>
      </c>
      <c r="O34" s="6">
        <v>5950</v>
      </c>
      <c r="P34" s="6">
        <v>5331</v>
      </c>
      <c r="Q34" s="6">
        <v>3461</v>
      </c>
      <c r="R34" s="6">
        <v>1344</v>
      </c>
      <c r="S34" s="6">
        <v>1464</v>
      </c>
      <c r="T34" s="15">
        <f t="shared" si="1"/>
        <v>20049</v>
      </c>
      <c r="U34" s="53"/>
      <c r="V34" s="10">
        <v>347</v>
      </c>
      <c r="W34" s="6">
        <v>2632</v>
      </c>
      <c r="X34" s="6">
        <v>6188</v>
      </c>
      <c r="Y34" s="6">
        <v>5210</v>
      </c>
      <c r="Z34" s="6">
        <v>3494</v>
      </c>
      <c r="AA34" s="6">
        <v>1618</v>
      </c>
      <c r="AB34" s="6">
        <v>989</v>
      </c>
      <c r="AC34" s="16">
        <f t="shared" si="2"/>
        <v>20478</v>
      </c>
      <c r="AD34" s="53"/>
    </row>
    <row r="35" spans="1:30" s="8" customFormat="1" ht="15.75">
      <c r="A35" s="7">
        <v>27</v>
      </c>
      <c r="B35" s="53"/>
      <c r="C35" s="12" t="s">
        <v>31</v>
      </c>
      <c r="D35" s="6">
        <v>509</v>
      </c>
      <c r="E35" s="6">
        <v>7587</v>
      </c>
      <c r="F35" s="6">
        <v>16921</v>
      </c>
      <c r="G35" s="6">
        <v>11582</v>
      </c>
      <c r="H35" s="6">
        <v>5443</v>
      </c>
      <c r="I35" s="6">
        <v>2348</v>
      </c>
      <c r="J35" s="6">
        <v>1401</v>
      </c>
      <c r="K35" s="15">
        <f t="shared" si="0"/>
        <v>45791</v>
      </c>
      <c r="L35" s="53"/>
      <c r="M35" s="6">
        <v>389</v>
      </c>
      <c r="N35" s="6">
        <v>7463</v>
      </c>
      <c r="O35" s="6">
        <v>17068</v>
      </c>
      <c r="P35" s="6">
        <v>11476</v>
      </c>
      <c r="Q35" s="6">
        <v>5963</v>
      </c>
      <c r="R35" s="6">
        <v>1964</v>
      </c>
      <c r="S35" s="6">
        <v>1885</v>
      </c>
      <c r="T35" s="15">
        <f t="shared" si="1"/>
        <v>46208</v>
      </c>
      <c r="U35" s="53"/>
      <c r="V35" s="6">
        <v>646</v>
      </c>
      <c r="W35" s="6">
        <v>8283</v>
      </c>
      <c r="X35" s="6">
        <v>17778</v>
      </c>
      <c r="Y35" s="6">
        <v>11073</v>
      </c>
      <c r="Z35" s="6">
        <v>5440</v>
      </c>
      <c r="AA35" s="6">
        <v>2024</v>
      </c>
      <c r="AB35" s="6">
        <v>1050</v>
      </c>
      <c r="AC35" s="16">
        <f t="shared" si="2"/>
        <v>46294</v>
      </c>
      <c r="AD35" s="53"/>
    </row>
    <row r="36" spans="1:30" s="8" customFormat="1" ht="15.75">
      <c r="A36" s="7">
        <v>28</v>
      </c>
      <c r="B36" s="53"/>
      <c r="C36" s="12" t="s">
        <v>32</v>
      </c>
      <c r="D36" s="6">
        <v>913</v>
      </c>
      <c r="E36" s="6">
        <v>4850</v>
      </c>
      <c r="F36" s="6">
        <v>7592</v>
      </c>
      <c r="G36" s="6">
        <v>5830</v>
      </c>
      <c r="H36" s="6">
        <v>3223</v>
      </c>
      <c r="I36" s="6">
        <v>1450</v>
      </c>
      <c r="J36" s="6">
        <v>1012</v>
      </c>
      <c r="K36" s="15">
        <f t="shared" si="0"/>
        <v>24870</v>
      </c>
      <c r="L36" s="53"/>
      <c r="M36" s="6">
        <v>525</v>
      </c>
      <c r="N36" s="6">
        <v>4497</v>
      </c>
      <c r="O36" s="6">
        <v>8082</v>
      </c>
      <c r="P36" s="6">
        <v>5457</v>
      </c>
      <c r="Q36" s="6">
        <v>2745</v>
      </c>
      <c r="R36" s="6">
        <v>1082</v>
      </c>
      <c r="S36" s="6">
        <v>1304</v>
      </c>
      <c r="T36" s="15">
        <f t="shared" si="1"/>
        <v>23692</v>
      </c>
      <c r="U36" s="53"/>
      <c r="V36" s="6">
        <v>1178</v>
      </c>
      <c r="W36" s="6">
        <v>5100</v>
      </c>
      <c r="X36" s="6">
        <v>8291</v>
      </c>
      <c r="Y36" s="6">
        <v>6019</v>
      </c>
      <c r="Z36" s="6">
        <v>3527</v>
      </c>
      <c r="AA36" s="6">
        <v>1604</v>
      </c>
      <c r="AB36" s="6">
        <v>916</v>
      </c>
      <c r="AC36" s="16">
        <f t="shared" si="2"/>
        <v>26635</v>
      </c>
      <c r="AD36" s="53"/>
    </row>
    <row r="37" spans="1:30" s="8" customFormat="1" ht="15.75">
      <c r="A37" s="7">
        <v>29</v>
      </c>
      <c r="B37" s="53"/>
      <c r="C37" s="12" t="s">
        <v>0</v>
      </c>
      <c r="D37" s="6">
        <v>238</v>
      </c>
      <c r="E37" s="6">
        <v>2218</v>
      </c>
      <c r="F37" s="6">
        <v>5345</v>
      </c>
      <c r="G37" s="6">
        <v>5947</v>
      </c>
      <c r="H37" s="6">
        <v>4228</v>
      </c>
      <c r="I37" s="6">
        <v>2501</v>
      </c>
      <c r="J37" s="6">
        <v>1876</v>
      </c>
      <c r="K37" s="15">
        <f t="shared" si="0"/>
        <v>22353</v>
      </c>
      <c r="L37" s="53"/>
      <c r="M37" s="6">
        <v>230</v>
      </c>
      <c r="N37" s="6">
        <v>2055</v>
      </c>
      <c r="O37" s="6">
        <v>5444</v>
      </c>
      <c r="P37" s="6">
        <v>5701</v>
      </c>
      <c r="Q37" s="6">
        <v>4240</v>
      </c>
      <c r="R37" s="6">
        <v>2206</v>
      </c>
      <c r="S37" s="6">
        <v>2455</v>
      </c>
      <c r="T37" s="15">
        <f t="shared" si="1"/>
        <v>22331</v>
      </c>
      <c r="U37" s="53"/>
      <c r="V37" s="6">
        <v>341</v>
      </c>
      <c r="W37" s="6">
        <v>2537</v>
      </c>
      <c r="X37" s="6">
        <v>6207</v>
      </c>
      <c r="Y37" s="6">
        <v>6077</v>
      </c>
      <c r="Z37" s="6">
        <v>4514</v>
      </c>
      <c r="AA37" s="6">
        <v>2416</v>
      </c>
      <c r="AB37" s="6">
        <v>1667</v>
      </c>
      <c r="AC37" s="16">
        <f t="shared" si="2"/>
        <v>23759</v>
      </c>
      <c r="AD37" s="53"/>
    </row>
    <row r="38" spans="1:30" s="8" customFormat="1" ht="15.75">
      <c r="A38" s="7">
        <v>30</v>
      </c>
      <c r="B38" s="53"/>
      <c r="C38" s="12" t="s">
        <v>33</v>
      </c>
      <c r="D38" s="6">
        <v>135</v>
      </c>
      <c r="E38" s="6">
        <v>1800</v>
      </c>
      <c r="F38" s="6">
        <v>3829</v>
      </c>
      <c r="G38" s="6">
        <v>2918</v>
      </c>
      <c r="H38" s="6">
        <v>1352</v>
      </c>
      <c r="I38" s="6">
        <v>588</v>
      </c>
      <c r="J38" s="6">
        <v>307</v>
      </c>
      <c r="K38" s="15">
        <f t="shared" si="0"/>
        <v>10929</v>
      </c>
      <c r="L38" s="53"/>
      <c r="M38" s="6">
        <v>98</v>
      </c>
      <c r="N38" s="6">
        <v>1788</v>
      </c>
      <c r="O38" s="6">
        <v>3956</v>
      </c>
      <c r="P38" s="6">
        <v>2705</v>
      </c>
      <c r="Q38" s="6">
        <v>1432</v>
      </c>
      <c r="R38" s="6">
        <v>520</v>
      </c>
      <c r="S38" s="6">
        <v>412</v>
      </c>
      <c r="T38" s="15">
        <f t="shared" si="1"/>
        <v>10911</v>
      </c>
      <c r="U38" s="53"/>
      <c r="V38" s="6">
        <v>131</v>
      </c>
      <c r="W38" s="6">
        <v>2009</v>
      </c>
      <c r="X38" s="6">
        <v>4073</v>
      </c>
      <c r="Y38" s="6">
        <v>2747</v>
      </c>
      <c r="Z38" s="6">
        <v>1311</v>
      </c>
      <c r="AA38" s="6">
        <v>471</v>
      </c>
      <c r="AB38" s="6">
        <v>310</v>
      </c>
      <c r="AC38" s="16">
        <f t="shared" si="2"/>
        <v>11052</v>
      </c>
      <c r="AD38" s="53"/>
    </row>
    <row r="39" spans="1:30" s="8" customFormat="1" ht="15.75">
      <c r="A39" s="7">
        <v>31</v>
      </c>
      <c r="B39" s="53"/>
      <c r="C39" s="12" t="s">
        <v>34</v>
      </c>
      <c r="D39" s="6">
        <v>259</v>
      </c>
      <c r="E39" s="6">
        <v>2098</v>
      </c>
      <c r="F39" s="6">
        <v>4089</v>
      </c>
      <c r="G39" s="6">
        <v>3074</v>
      </c>
      <c r="H39" s="6">
        <v>1646</v>
      </c>
      <c r="I39" s="6">
        <v>896</v>
      </c>
      <c r="J39" s="6">
        <v>786</v>
      </c>
      <c r="K39" s="15">
        <f t="shared" si="0"/>
        <v>12848</v>
      </c>
      <c r="L39" s="53"/>
      <c r="M39" s="6">
        <v>181</v>
      </c>
      <c r="N39" s="6">
        <v>1856</v>
      </c>
      <c r="O39" s="6">
        <v>3759</v>
      </c>
      <c r="P39" s="6">
        <v>2881</v>
      </c>
      <c r="Q39" s="6">
        <v>1647</v>
      </c>
      <c r="R39" s="6">
        <v>629</v>
      </c>
      <c r="S39" s="6">
        <v>849</v>
      </c>
      <c r="T39" s="15">
        <f t="shared" si="1"/>
        <v>11802</v>
      </c>
      <c r="U39" s="53"/>
      <c r="V39" s="6">
        <v>328</v>
      </c>
      <c r="W39" s="6">
        <v>2451</v>
      </c>
      <c r="X39" s="6">
        <v>4621</v>
      </c>
      <c r="Y39" s="6">
        <v>3176</v>
      </c>
      <c r="Z39" s="6">
        <v>1884</v>
      </c>
      <c r="AA39" s="6">
        <v>924</v>
      </c>
      <c r="AB39" s="6">
        <v>736</v>
      </c>
      <c r="AC39" s="16">
        <f t="shared" si="2"/>
        <v>14120</v>
      </c>
      <c r="AD39" s="53"/>
    </row>
    <row r="40" spans="1:30" s="8" customFormat="1" ht="15.75">
      <c r="A40" s="7">
        <v>32</v>
      </c>
      <c r="B40" s="53"/>
      <c r="C40" s="12" t="s">
        <v>35</v>
      </c>
      <c r="D40" s="6">
        <v>435</v>
      </c>
      <c r="E40" s="6">
        <v>2094</v>
      </c>
      <c r="F40" s="6">
        <v>4098</v>
      </c>
      <c r="G40" s="6">
        <v>3811</v>
      </c>
      <c r="H40" s="6">
        <v>2246</v>
      </c>
      <c r="I40" s="6">
        <v>1125</v>
      </c>
      <c r="J40" s="6">
        <v>777</v>
      </c>
      <c r="K40" s="15">
        <f t="shared" si="0"/>
        <v>14586</v>
      </c>
      <c r="L40" s="53"/>
      <c r="M40" s="6">
        <v>194</v>
      </c>
      <c r="N40" s="6">
        <v>1669</v>
      </c>
      <c r="O40" s="6">
        <v>4287</v>
      </c>
      <c r="P40" s="6">
        <v>3215</v>
      </c>
      <c r="Q40" s="6">
        <v>1881</v>
      </c>
      <c r="R40" s="6">
        <v>675</v>
      </c>
      <c r="S40" s="6">
        <v>903</v>
      </c>
      <c r="T40" s="15">
        <f t="shared" si="1"/>
        <v>12824</v>
      </c>
      <c r="U40" s="53"/>
      <c r="V40" s="6">
        <v>661</v>
      </c>
      <c r="W40" s="6">
        <v>2400</v>
      </c>
      <c r="X40" s="6">
        <v>4918</v>
      </c>
      <c r="Y40" s="6">
        <v>4142</v>
      </c>
      <c r="Z40" s="6">
        <v>2912</v>
      </c>
      <c r="AA40" s="6">
        <v>1383</v>
      </c>
      <c r="AB40" s="6">
        <v>859</v>
      </c>
      <c r="AC40" s="16">
        <f>SUM(V40:AB40)</f>
        <v>17275</v>
      </c>
      <c r="AD40" s="53"/>
    </row>
    <row r="41" spans="1:30" s="8" customFormat="1" ht="15.75">
      <c r="A41" s="7">
        <v>33</v>
      </c>
      <c r="B41" s="53"/>
      <c r="C41" s="12" t="s">
        <v>36</v>
      </c>
      <c r="D41" s="6">
        <v>536</v>
      </c>
      <c r="E41" s="6">
        <v>2873</v>
      </c>
      <c r="F41" s="6">
        <v>4847</v>
      </c>
      <c r="G41" s="6">
        <v>3456</v>
      </c>
      <c r="H41" s="6">
        <v>1472</v>
      </c>
      <c r="I41" s="6">
        <v>615</v>
      </c>
      <c r="J41" s="6">
        <v>405</v>
      </c>
      <c r="K41" s="15">
        <f t="shared" si="0"/>
        <v>14204</v>
      </c>
      <c r="L41" s="53"/>
      <c r="M41" s="6">
        <v>382</v>
      </c>
      <c r="N41" s="6">
        <v>2623</v>
      </c>
      <c r="O41" s="6">
        <v>5047</v>
      </c>
      <c r="P41" s="6">
        <v>2971</v>
      </c>
      <c r="Q41" s="6">
        <v>1368</v>
      </c>
      <c r="R41" s="6">
        <v>448</v>
      </c>
      <c r="S41" s="6">
        <v>456</v>
      </c>
      <c r="T41" s="15">
        <f t="shared" si="1"/>
        <v>13295</v>
      </c>
      <c r="U41" s="53"/>
      <c r="V41" s="6">
        <v>704</v>
      </c>
      <c r="W41" s="6">
        <v>2890</v>
      </c>
      <c r="X41" s="6">
        <v>5192</v>
      </c>
      <c r="Y41" s="6">
        <v>3521</v>
      </c>
      <c r="Z41" s="6">
        <v>1847</v>
      </c>
      <c r="AA41" s="6">
        <v>694</v>
      </c>
      <c r="AB41" s="6">
        <v>359</v>
      </c>
      <c r="AC41" s="16">
        <f t="shared" si="2"/>
        <v>15207</v>
      </c>
      <c r="AD41" s="53"/>
    </row>
    <row r="42" spans="1:30" s="8" customFormat="1" ht="15.75">
      <c r="A42" s="7">
        <v>34</v>
      </c>
      <c r="B42" s="55"/>
      <c r="C42" s="12" t="s">
        <v>37</v>
      </c>
      <c r="D42" s="6">
        <v>139</v>
      </c>
      <c r="E42" s="6">
        <v>1313</v>
      </c>
      <c r="F42" s="6">
        <v>3282</v>
      </c>
      <c r="G42" s="6">
        <v>3583</v>
      </c>
      <c r="H42" s="6">
        <v>2349</v>
      </c>
      <c r="I42" s="6">
        <v>1131</v>
      </c>
      <c r="J42" s="6">
        <v>655</v>
      </c>
      <c r="K42" s="15">
        <f t="shared" si="0"/>
        <v>12452</v>
      </c>
      <c r="L42" s="55"/>
      <c r="M42" s="6">
        <v>79</v>
      </c>
      <c r="N42" s="6">
        <v>1047</v>
      </c>
      <c r="O42" s="6">
        <v>3543</v>
      </c>
      <c r="P42" s="6">
        <v>3607</v>
      </c>
      <c r="Q42" s="6">
        <v>2191</v>
      </c>
      <c r="R42" s="6">
        <v>908</v>
      </c>
      <c r="S42" s="6">
        <v>826</v>
      </c>
      <c r="T42" s="15">
        <f t="shared" si="1"/>
        <v>12201</v>
      </c>
      <c r="U42" s="55"/>
      <c r="V42" s="6">
        <v>246</v>
      </c>
      <c r="W42" s="6">
        <v>1524</v>
      </c>
      <c r="X42" s="6">
        <v>3668</v>
      </c>
      <c r="Y42" s="6">
        <v>3324</v>
      </c>
      <c r="Z42" s="6">
        <v>2495</v>
      </c>
      <c r="AA42" s="6">
        <v>1206</v>
      </c>
      <c r="AB42" s="6">
        <v>643</v>
      </c>
      <c r="AC42" s="16">
        <f t="shared" si="2"/>
        <v>13106</v>
      </c>
      <c r="AD42" s="55"/>
    </row>
    <row r="43" spans="1:30" s="8" customFormat="1" ht="15.75">
      <c r="A43" s="7"/>
      <c r="B43" s="71"/>
      <c r="C43" s="12"/>
      <c r="D43" s="15">
        <f>SUM(D29:D42)</f>
        <v>7676</v>
      </c>
      <c r="E43" s="15">
        <f t="shared" ref="E43:AC43" si="73">SUM(E29:E42)</f>
        <v>52670</v>
      </c>
      <c r="F43" s="15">
        <f t="shared" si="73"/>
        <v>101901</v>
      </c>
      <c r="G43" s="15">
        <f t="shared" si="73"/>
        <v>93034</v>
      </c>
      <c r="H43" s="15">
        <f t="shared" si="73"/>
        <v>52446</v>
      </c>
      <c r="I43" s="15">
        <f t="shared" si="73"/>
        <v>27948</v>
      </c>
      <c r="J43" s="15">
        <f t="shared" si="73"/>
        <v>22830</v>
      </c>
      <c r="K43" s="15"/>
      <c r="L43" s="15"/>
      <c r="M43" s="15">
        <f t="shared" si="73"/>
        <v>3451</v>
      </c>
      <c r="N43" s="15">
        <f t="shared" si="73"/>
        <v>34161</v>
      </c>
      <c r="O43" s="15">
        <f t="shared" si="73"/>
        <v>77341</v>
      </c>
      <c r="P43" s="15">
        <f t="shared" si="73"/>
        <v>60355</v>
      </c>
      <c r="Q43" s="15">
        <f t="shared" si="73"/>
        <v>35728</v>
      </c>
      <c r="R43" s="15">
        <f t="shared" si="73"/>
        <v>14385</v>
      </c>
      <c r="S43" s="15">
        <f t="shared" si="73"/>
        <v>18118</v>
      </c>
      <c r="T43" s="15"/>
      <c r="U43" s="15"/>
      <c r="V43" s="15">
        <f t="shared" si="73"/>
        <v>7246</v>
      </c>
      <c r="W43" s="15">
        <f t="shared" si="73"/>
        <v>41080</v>
      </c>
      <c r="X43" s="15">
        <f t="shared" si="73"/>
        <v>82372</v>
      </c>
      <c r="Y43" s="15">
        <f t="shared" si="73"/>
        <v>63853</v>
      </c>
      <c r="Z43" s="15">
        <f t="shared" si="73"/>
        <v>40430</v>
      </c>
      <c r="AA43" s="15">
        <f t="shared" si="73"/>
        <v>19022</v>
      </c>
      <c r="AB43" s="15">
        <f t="shared" si="73"/>
        <v>13854</v>
      </c>
      <c r="AC43" s="15">
        <f t="shared" si="73"/>
        <v>267857</v>
      </c>
      <c r="AD43" s="15"/>
    </row>
    <row r="44" spans="1:30" s="8" customFormat="1" ht="15.75">
      <c r="A44" s="7">
        <v>35</v>
      </c>
      <c r="B44" s="48" t="s">
        <v>82</v>
      </c>
      <c r="C44" s="12" t="s">
        <v>38</v>
      </c>
      <c r="D44" s="6">
        <v>250</v>
      </c>
      <c r="E44" s="6">
        <v>1429</v>
      </c>
      <c r="F44" s="6">
        <v>3332</v>
      </c>
      <c r="G44" s="6">
        <v>4432</v>
      </c>
      <c r="H44" s="6">
        <v>3674</v>
      </c>
      <c r="I44" s="6">
        <v>2457</v>
      </c>
      <c r="J44" s="6">
        <v>2005</v>
      </c>
      <c r="K44" s="15">
        <f t="shared" si="0"/>
        <v>17579</v>
      </c>
      <c r="L44" s="72">
        <f>SUM(K44:K47)</f>
        <v>471388</v>
      </c>
      <c r="M44" s="6">
        <v>186</v>
      </c>
      <c r="N44" s="6">
        <v>1400</v>
      </c>
      <c r="O44" s="6">
        <v>3567</v>
      </c>
      <c r="P44" s="6">
        <v>3943</v>
      </c>
      <c r="Q44" s="6">
        <v>3657</v>
      </c>
      <c r="R44" s="6">
        <v>1972</v>
      </c>
      <c r="S44" s="6">
        <v>2619</v>
      </c>
      <c r="T44" s="15">
        <f t="shared" si="1"/>
        <v>17344</v>
      </c>
      <c r="U44" s="72">
        <f>SUM(T44:T47)</f>
        <v>119943</v>
      </c>
      <c r="V44" s="6">
        <v>283</v>
      </c>
      <c r="W44" s="6">
        <v>1637</v>
      </c>
      <c r="X44" s="6">
        <v>4058</v>
      </c>
      <c r="Y44" s="6">
        <v>4674</v>
      </c>
      <c r="Z44" s="6">
        <v>4225</v>
      </c>
      <c r="AA44" s="6">
        <v>2617</v>
      </c>
      <c r="AB44" s="6">
        <v>2162</v>
      </c>
      <c r="AC44" s="16">
        <f t="shared" si="2"/>
        <v>19656</v>
      </c>
      <c r="AD44" s="72">
        <f>SUM(AC44:AC47)</f>
        <v>132401</v>
      </c>
    </row>
    <row r="45" spans="1:30" s="8" customFormat="1" ht="15.75">
      <c r="A45" s="7">
        <v>36</v>
      </c>
      <c r="B45" s="53"/>
      <c r="C45" s="12" t="s">
        <v>39</v>
      </c>
      <c r="D45" s="6">
        <v>12390</v>
      </c>
      <c r="E45" s="6">
        <v>60851</v>
      </c>
      <c r="F45" s="6">
        <v>99831</v>
      </c>
      <c r="G45" s="6">
        <v>101461</v>
      </c>
      <c r="H45" s="6">
        <v>58791</v>
      </c>
      <c r="I45" s="6">
        <v>33820</v>
      </c>
      <c r="J45" s="6">
        <v>23000</v>
      </c>
      <c r="K45" s="15">
        <f t="shared" si="0"/>
        <v>390144</v>
      </c>
      <c r="L45" s="53"/>
      <c r="M45" s="6">
        <v>1226</v>
      </c>
      <c r="N45" s="6">
        <v>5795</v>
      </c>
      <c r="O45" s="6">
        <v>11576</v>
      </c>
      <c r="P45" s="6">
        <v>9213</v>
      </c>
      <c r="Q45" s="6">
        <v>6419</v>
      </c>
      <c r="R45" s="6">
        <v>2634</v>
      </c>
      <c r="S45" s="6">
        <v>3237</v>
      </c>
      <c r="T45" s="15">
        <f t="shared" si="1"/>
        <v>40100</v>
      </c>
      <c r="U45" s="53"/>
      <c r="V45" s="6">
        <v>1806</v>
      </c>
      <c r="W45" s="6">
        <v>6336</v>
      </c>
      <c r="X45" s="6">
        <v>12187</v>
      </c>
      <c r="Y45" s="6">
        <v>10082</v>
      </c>
      <c r="Z45" s="6">
        <v>7459</v>
      </c>
      <c r="AA45" s="6">
        <v>3459</v>
      </c>
      <c r="AB45" s="6">
        <v>2282</v>
      </c>
      <c r="AC45" s="16">
        <f t="shared" si="2"/>
        <v>43611</v>
      </c>
      <c r="AD45" s="53"/>
    </row>
    <row r="46" spans="1:30" s="8" customFormat="1" ht="15.75">
      <c r="A46" s="7">
        <v>37</v>
      </c>
      <c r="B46" s="53"/>
      <c r="C46" s="12" t="s">
        <v>40</v>
      </c>
      <c r="D46" s="6">
        <v>578</v>
      </c>
      <c r="E46" s="6">
        <v>4857</v>
      </c>
      <c r="F46" s="6">
        <v>10666</v>
      </c>
      <c r="G46" s="6">
        <v>12089</v>
      </c>
      <c r="H46" s="6">
        <v>8590</v>
      </c>
      <c r="I46" s="6">
        <v>5186</v>
      </c>
      <c r="J46" s="6">
        <v>3542</v>
      </c>
      <c r="K46" s="15">
        <f t="shared" si="0"/>
        <v>45508</v>
      </c>
      <c r="L46" s="53"/>
      <c r="M46" s="6">
        <v>542</v>
      </c>
      <c r="N46" s="6">
        <v>4444</v>
      </c>
      <c r="O46" s="6">
        <v>10822</v>
      </c>
      <c r="P46" s="6">
        <v>11073</v>
      </c>
      <c r="Q46" s="6">
        <v>8847</v>
      </c>
      <c r="R46" s="6">
        <v>4394</v>
      </c>
      <c r="S46" s="6">
        <v>4594</v>
      </c>
      <c r="T46" s="15">
        <f t="shared" si="1"/>
        <v>44716</v>
      </c>
      <c r="U46" s="53"/>
      <c r="V46" s="6">
        <v>705</v>
      </c>
      <c r="W46" s="6">
        <v>5202</v>
      </c>
      <c r="X46" s="6">
        <v>12801</v>
      </c>
      <c r="Y46" s="6">
        <v>12714</v>
      </c>
      <c r="Z46" s="6">
        <v>9679</v>
      </c>
      <c r="AA46" s="6">
        <v>5280</v>
      </c>
      <c r="AB46" s="6">
        <v>3697</v>
      </c>
      <c r="AC46" s="16">
        <f t="shared" si="2"/>
        <v>50078</v>
      </c>
      <c r="AD46" s="53"/>
    </row>
    <row r="47" spans="1:30" s="8" customFormat="1" ht="15.75">
      <c r="A47" s="7">
        <v>38</v>
      </c>
      <c r="B47" s="55"/>
      <c r="C47" s="12" t="s">
        <v>41</v>
      </c>
      <c r="D47" s="6">
        <v>216</v>
      </c>
      <c r="E47" s="6">
        <v>2538</v>
      </c>
      <c r="F47" s="6">
        <v>5229</v>
      </c>
      <c r="G47" s="6">
        <v>4708</v>
      </c>
      <c r="H47" s="6">
        <v>2969</v>
      </c>
      <c r="I47" s="6">
        <v>1532</v>
      </c>
      <c r="J47" s="6">
        <v>965</v>
      </c>
      <c r="K47" s="15">
        <f t="shared" si="0"/>
        <v>18157</v>
      </c>
      <c r="L47" s="55"/>
      <c r="M47" s="6">
        <v>178</v>
      </c>
      <c r="N47" s="6">
        <v>2404</v>
      </c>
      <c r="O47" s="6">
        <v>4927</v>
      </c>
      <c r="P47" s="6">
        <v>4562</v>
      </c>
      <c r="Q47" s="6">
        <v>3125</v>
      </c>
      <c r="R47" s="6">
        <v>1401</v>
      </c>
      <c r="S47" s="6">
        <v>1186</v>
      </c>
      <c r="T47" s="15">
        <f t="shared" si="1"/>
        <v>17783</v>
      </c>
      <c r="U47" s="55"/>
      <c r="V47" s="6">
        <v>245</v>
      </c>
      <c r="W47" s="6">
        <v>2666</v>
      </c>
      <c r="X47" s="6">
        <v>5973</v>
      </c>
      <c r="Y47" s="6">
        <v>4728</v>
      </c>
      <c r="Z47" s="6">
        <v>3094</v>
      </c>
      <c r="AA47" s="6">
        <v>1532</v>
      </c>
      <c r="AB47" s="6">
        <v>818</v>
      </c>
      <c r="AC47" s="16">
        <f t="shared" si="2"/>
        <v>19056</v>
      </c>
      <c r="AD47" s="55"/>
    </row>
    <row r="48" spans="1:30" s="8" customFormat="1" ht="15.75">
      <c r="A48" s="7"/>
      <c r="B48" s="71"/>
      <c r="C48" s="12"/>
      <c r="D48" s="15">
        <f>SUM(D44:D47)</f>
        <v>13434</v>
      </c>
      <c r="E48" s="15">
        <f t="shared" ref="E48:AC48" si="74">SUM(E44:E47)</f>
        <v>69675</v>
      </c>
      <c r="F48" s="15">
        <f t="shared" si="74"/>
        <v>119058</v>
      </c>
      <c r="G48" s="15">
        <f t="shared" si="74"/>
        <v>122690</v>
      </c>
      <c r="H48" s="15">
        <f t="shared" si="74"/>
        <v>74024</v>
      </c>
      <c r="I48" s="15">
        <f t="shared" si="74"/>
        <v>42995</v>
      </c>
      <c r="J48" s="15">
        <f t="shared" si="74"/>
        <v>29512</v>
      </c>
      <c r="K48" s="15"/>
      <c r="L48" s="15"/>
      <c r="M48" s="15">
        <f t="shared" si="74"/>
        <v>2132</v>
      </c>
      <c r="N48" s="15">
        <f t="shared" si="74"/>
        <v>14043</v>
      </c>
      <c r="O48" s="15">
        <f t="shared" si="74"/>
        <v>30892</v>
      </c>
      <c r="P48" s="15">
        <f t="shared" si="74"/>
        <v>28791</v>
      </c>
      <c r="Q48" s="15">
        <f t="shared" si="74"/>
        <v>22048</v>
      </c>
      <c r="R48" s="15">
        <f t="shared" si="74"/>
        <v>10401</v>
      </c>
      <c r="S48" s="15">
        <f t="shared" si="74"/>
        <v>11636</v>
      </c>
      <c r="T48" s="15"/>
      <c r="U48" s="15"/>
      <c r="V48" s="15">
        <f t="shared" si="74"/>
        <v>3039</v>
      </c>
      <c r="W48" s="15">
        <f t="shared" si="74"/>
        <v>15841</v>
      </c>
      <c r="X48" s="15">
        <f t="shared" si="74"/>
        <v>35019</v>
      </c>
      <c r="Y48" s="15">
        <f t="shared" si="74"/>
        <v>32198</v>
      </c>
      <c r="Z48" s="15">
        <f t="shared" si="74"/>
        <v>24457</v>
      </c>
      <c r="AA48" s="15">
        <f t="shared" si="74"/>
        <v>12888</v>
      </c>
      <c r="AB48" s="15">
        <f t="shared" si="74"/>
        <v>8959</v>
      </c>
      <c r="AC48" s="15">
        <f t="shared" si="74"/>
        <v>132401</v>
      </c>
      <c r="AD48" s="15"/>
    </row>
    <row r="49" spans="1:30" s="8" customFormat="1" ht="15.75">
      <c r="A49" s="7">
        <v>39</v>
      </c>
      <c r="B49" s="48" t="s">
        <v>83</v>
      </c>
      <c r="C49" s="12" t="s">
        <v>42</v>
      </c>
      <c r="D49" s="6">
        <v>393</v>
      </c>
      <c r="E49" s="6">
        <v>3076</v>
      </c>
      <c r="F49" s="6">
        <v>6989</v>
      </c>
      <c r="G49" s="6">
        <v>6923</v>
      </c>
      <c r="H49" s="6">
        <v>4360</v>
      </c>
      <c r="I49" s="6">
        <v>2338</v>
      </c>
      <c r="J49" s="6">
        <v>1722</v>
      </c>
      <c r="K49" s="15">
        <f t="shared" si="0"/>
        <v>25801</v>
      </c>
      <c r="L49" s="72">
        <f>SUM(K49:K54)</f>
        <v>166139.07</v>
      </c>
      <c r="M49" s="6">
        <v>380</v>
      </c>
      <c r="N49" s="6">
        <v>2802</v>
      </c>
      <c r="O49" s="6">
        <v>6889</v>
      </c>
      <c r="P49" s="6">
        <v>6382</v>
      </c>
      <c r="Q49" s="6">
        <v>4352</v>
      </c>
      <c r="R49" s="6">
        <v>1934</v>
      </c>
      <c r="S49" s="6">
        <v>2148</v>
      </c>
      <c r="T49" s="15">
        <f t="shared" si="1"/>
        <v>24887</v>
      </c>
      <c r="U49" s="72">
        <f>SUM(T49:T54)</f>
        <v>159969.098</v>
      </c>
      <c r="V49" s="6">
        <v>440</v>
      </c>
      <c r="W49" s="6">
        <v>3132</v>
      </c>
      <c r="X49" s="6">
        <v>7768</v>
      </c>
      <c r="Y49" s="6">
        <v>7310</v>
      </c>
      <c r="Z49" s="6">
        <v>4706</v>
      </c>
      <c r="AA49" s="6">
        <v>2297</v>
      </c>
      <c r="AB49" s="6">
        <v>1385</v>
      </c>
      <c r="AC49" s="16">
        <f t="shared" si="2"/>
        <v>27038</v>
      </c>
      <c r="AD49" s="72">
        <f>SUM(AC49:AC54)</f>
        <v>173077</v>
      </c>
    </row>
    <row r="50" spans="1:30" s="8" customFormat="1" ht="15.75">
      <c r="A50" s="7">
        <v>40</v>
      </c>
      <c r="B50" s="53"/>
      <c r="C50" s="12" t="s">
        <v>43</v>
      </c>
      <c r="D50" s="6">
        <v>984</v>
      </c>
      <c r="E50" s="6">
        <v>6282</v>
      </c>
      <c r="F50" s="6">
        <v>10477</v>
      </c>
      <c r="G50" s="6">
        <v>8650</v>
      </c>
      <c r="H50" s="6">
        <v>4448</v>
      </c>
      <c r="I50" s="6">
        <v>2029</v>
      </c>
      <c r="J50" s="6">
        <v>1497</v>
      </c>
      <c r="K50" s="15">
        <f t="shared" si="0"/>
        <v>34367</v>
      </c>
      <c r="L50" s="53"/>
      <c r="M50" s="6">
        <v>707</v>
      </c>
      <c r="N50" s="6">
        <v>6159</v>
      </c>
      <c r="O50" s="6">
        <v>11871</v>
      </c>
      <c r="P50" s="6">
        <v>8200</v>
      </c>
      <c r="Q50" s="6">
        <v>4355</v>
      </c>
      <c r="R50" s="6">
        <v>1481</v>
      </c>
      <c r="S50" s="6">
        <v>2099</v>
      </c>
      <c r="T50" s="15">
        <f t="shared" si="1"/>
        <v>34872</v>
      </c>
      <c r="U50" s="53"/>
      <c r="V50" s="6">
        <v>1191</v>
      </c>
      <c r="W50" s="6">
        <v>6919</v>
      </c>
      <c r="X50" s="6">
        <v>12503</v>
      </c>
      <c r="Y50" s="6">
        <v>9140</v>
      </c>
      <c r="Z50" s="6">
        <v>5386</v>
      </c>
      <c r="AA50" s="6">
        <v>2272</v>
      </c>
      <c r="AB50" s="6">
        <v>1290</v>
      </c>
      <c r="AC50" s="16">
        <f t="shared" si="2"/>
        <v>38701</v>
      </c>
      <c r="AD50" s="53"/>
    </row>
    <row r="51" spans="1:30" s="8" customFormat="1" ht="15.75">
      <c r="A51" s="7">
        <v>41</v>
      </c>
      <c r="B51" s="53"/>
      <c r="C51" s="12" t="s">
        <v>44</v>
      </c>
      <c r="D51" s="6">
        <v>701</v>
      </c>
      <c r="E51" s="6">
        <v>4001</v>
      </c>
      <c r="F51" s="6">
        <v>7756</v>
      </c>
      <c r="G51" s="6">
        <v>7450</v>
      </c>
      <c r="H51" s="6">
        <v>4630</v>
      </c>
      <c r="I51" s="6">
        <v>2401</v>
      </c>
      <c r="J51" s="6">
        <v>1792</v>
      </c>
      <c r="K51" s="15">
        <f t="shared" si="0"/>
        <v>28731</v>
      </c>
      <c r="L51" s="53"/>
      <c r="M51" s="6">
        <v>544</v>
      </c>
      <c r="N51" s="6">
        <v>3530</v>
      </c>
      <c r="O51" s="6">
        <v>8405</v>
      </c>
      <c r="P51" s="6">
        <v>7146</v>
      </c>
      <c r="Q51" s="6">
        <v>4461</v>
      </c>
      <c r="R51" s="6">
        <v>1910</v>
      </c>
      <c r="S51" s="6">
        <v>2340</v>
      </c>
      <c r="T51" s="15">
        <f t="shared" si="1"/>
        <v>28336</v>
      </c>
      <c r="U51" s="53"/>
      <c r="V51" s="6">
        <v>965</v>
      </c>
      <c r="W51" s="6">
        <v>4677</v>
      </c>
      <c r="X51" s="6">
        <v>9709</v>
      </c>
      <c r="Y51" s="6">
        <v>7982</v>
      </c>
      <c r="Z51" s="6">
        <v>5574</v>
      </c>
      <c r="AA51" s="6">
        <v>2800</v>
      </c>
      <c r="AB51" s="6">
        <v>1746</v>
      </c>
      <c r="AC51" s="16">
        <f t="shared" si="2"/>
        <v>33453</v>
      </c>
      <c r="AD51" s="53"/>
    </row>
    <row r="52" spans="1:30" s="8" customFormat="1" ht="15.75">
      <c r="A52" s="7">
        <v>42</v>
      </c>
      <c r="B52" s="53"/>
      <c r="C52" s="12" t="s">
        <v>45</v>
      </c>
      <c r="D52" s="6">
        <v>343</v>
      </c>
      <c r="E52" s="6">
        <v>2893</v>
      </c>
      <c r="F52" s="6">
        <v>6628</v>
      </c>
      <c r="G52" s="6">
        <v>7054</v>
      </c>
      <c r="H52" s="6">
        <v>4562</v>
      </c>
      <c r="I52" s="6">
        <v>2541</v>
      </c>
      <c r="J52" s="6">
        <v>1662</v>
      </c>
      <c r="K52" s="15">
        <f t="shared" si="0"/>
        <v>25683</v>
      </c>
      <c r="L52" s="53"/>
      <c r="M52" s="6">
        <v>320</v>
      </c>
      <c r="N52" s="6">
        <v>2672</v>
      </c>
      <c r="O52" s="6">
        <v>6388</v>
      </c>
      <c r="P52" s="6">
        <v>6255</v>
      </c>
      <c r="Q52" s="6">
        <v>4499</v>
      </c>
      <c r="R52" s="6">
        <v>2144</v>
      </c>
      <c r="S52" s="6">
        <v>2293</v>
      </c>
      <c r="T52" s="15">
        <f t="shared" si="1"/>
        <v>24571</v>
      </c>
      <c r="U52" s="53"/>
      <c r="V52" s="6">
        <v>398</v>
      </c>
      <c r="W52" s="6">
        <v>3236</v>
      </c>
      <c r="X52" s="6">
        <v>8205</v>
      </c>
      <c r="Y52" s="6">
        <v>7356</v>
      </c>
      <c r="Z52" s="6">
        <v>5125</v>
      </c>
      <c r="AA52" s="6">
        <v>2337</v>
      </c>
      <c r="AB52" s="6">
        <v>1390</v>
      </c>
      <c r="AC52" s="16">
        <f t="shared" si="2"/>
        <v>28047</v>
      </c>
      <c r="AD52" s="53"/>
    </row>
    <row r="53" spans="1:30" s="8" customFormat="1" ht="15.75">
      <c r="A53" s="7">
        <v>43</v>
      </c>
      <c r="B53" s="53"/>
      <c r="C53" s="12" t="s">
        <v>46</v>
      </c>
      <c r="D53" s="6">
        <v>5900</v>
      </c>
      <c r="E53" s="6">
        <v>3135</v>
      </c>
      <c r="F53" s="6">
        <v>5080</v>
      </c>
      <c r="G53" s="6">
        <v>4114</v>
      </c>
      <c r="H53" s="6">
        <v>2197</v>
      </c>
      <c r="I53" s="6">
        <v>937</v>
      </c>
      <c r="J53" s="6">
        <v>6290.07</v>
      </c>
      <c r="K53" s="15">
        <f t="shared" si="0"/>
        <v>27653.07</v>
      </c>
      <c r="L53" s="53"/>
      <c r="M53" s="6">
        <v>449</v>
      </c>
      <c r="N53" s="6">
        <v>2887</v>
      </c>
      <c r="O53" s="6">
        <v>5265</v>
      </c>
      <c r="P53" s="6">
        <v>3888</v>
      </c>
      <c r="Q53" s="6">
        <v>1928</v>
      </c>
      <c r="R53" s="6">
        <v>675</v>
      </c>
      <c r="S53" s="6">
        <v>8680.098</v>
      </c>
      <c r="T53" s="15">
        <f t="shared" si="1"/>
        <v>23772.097999999998</v>
      </c>
      <c r="U53" s="53"/>
      <c r="V53" s="6">
        <v>695</v>
      </c>
      <c r="W53" s="6">
        <v>3559</v>
      </c>
      <c r="X53" s="6">
        <v>6190</v>
      </c>
      <c r="Y53" s="6">
        <v>4364</v>
      </c>
      <c r="Z53" s="6">
        <v>2465</v>
      </c>
      <c r="AA53" s="6">
        <v>1036</v>
      </c>
      <c r="AB53" s="6">
        <v>546</v>
      </c>
      <c r="AC53" s="16">
        <f t="shared" si="2"/>
        <v>18855</v>
      </c>
      <c r="AD53" s="53"/>
    </row>
    <row r="54" spans="1:30" s="8" customFormat="1" ht="15.75">
      <c r="A54" s="7">
        <v>44</v>
      </c>
      <c r="B54" s="55"/>
      <c r="C54" s="12" t="s">
        <v>47</v>
      </c>
      <c r="D54" s="6">
        <v>566</v>
      </c>
      <c r="E54" s="6">
        <v>3420</v>
      </c>
      <c r="F54" s="6">
        <v>6567</v>
      </c>
      <c r="G54" s="6">
        <v>6160</v>
      </c>
      <c r="H54" s="6">
        <v>3670</v>
      </c>
      <c r="I54" s="6">
        <v>1977</v>
      </c>
      <c r="J54" s="6">
        <v>1544</v>
      </c>
      <c r="K54" s="15">
        <f t="shared" si="0"/>
        <v>23904</v>
      </c>
      <c r="L54" s="55"/>
      <c r="M54" s="6">
        <v>437</v>
      </c>
      <c r="N54" s="6">
        <v>3002</v>
      </c>
      <c r="O54" s="6">
        <v>7298</v>
      </c>
      <c r="P54" s="6">
        <v>5766</v>
      </c>
      <c r="Q54" s="6">
        <v>3597</v>
      </c>
      <c r="R54" s="6">
        <v>1526</v>
      </c>
      <c r="S54" s="6">
        <v>1905</v>
      </c>
      <c r="T54" s="15">
        <f t="shared" si="1"/>
        <v>23531</v>
      </c>
      <c r="U54" s="55"/>
      <c r="V54" s="6">
        <v>761</v>
      </c>
      <c r="W54" s="6">
        <v>3785</v>
      </c>
      <c r="X54" s="6">
        <v>7721</v>
      </c>
      <c r="Y54" s="6">
        <v>6630</v>
      </c>
      <c r="Z54" s="6">
        <v>4448</v>
      </c>
      <c r="AA54" s="6">
        <v>2138</v>
      </c>
      <c r="AB54" s="6">
        <v>1500</v>
      </c>
      <c r="AC54" s="16">
        <f t="shared" si="2"/>
        <v>26983</v>
      </c>
      <c r="AD54" s="55"/>
    </row>
    <row r="55" spans="1:30" s="8" customFormat="1" ht="15.75">
      <c r="A55" s="7"/>
      <c r="B55" s="71"/>
      <c r="C55" s="12"/>
      <c r="D55" s="15">
        <f>SUM(D49:D54)</f>
        <v>8887</v>
      </c>
      <c r="E55" s="15">
        <f t="shared" ref="E55:AD55" si="75">SUM(E49:E54)</f>
        <v>22807</v>
      </c>
      <c r="F55" s="15">
        <f t="shared" si="75"/>
        <v>43497</v>
      </c>
      <c r="G55" s="15">
        <f t="shared" si="75"/>
        <v>40351</v>
      </c>
      <c r="H55" s="15">
        <f t="shared" si="75"/>
        <v>23867</v>
      </c>
      <c r="I55" s="15">
        <f t="shared" si="75"/>
        <v>12223</v>
      </c>
      <c r="J55" s="15">
        <f t="shared" si="75"/>
        <v>14507.07</v>
      </c>
      <c r="K55" s="15"/>
      <c r="L55" s="15"/>
      <c r="M55" s="15">
        <f t="shared" si="75"/>
        <v>2837</v>
      </c>
      <c r="N55" s="15">
        <f t="shared" si="75"/>
        <v>21052</v>
      </c>
      <c r="O55" s="15">
        <f t="shared" si="75"/>
        <v>46116</v>
      </c>
      <c r="P55" s="15">
        <f t="shared" si="75"/>
        <v>37637</v>
      </c>
      <c r="Q55" s="15">
        <f t="shared" si="75"/>
        <v>23192</v>
      </c>
      <c r="R55" s="15">
        <f t="shared" si="75"/>
        <v>9670</v>
      </c>
      <c r="S55" s="15">
        <f t="shared" si="75"/>
        <v>19465.097999999998</v>
      </c>
      <c r="T55" s="15"/>
      <c r="U55" s="15"/>
      <c r="V55" s="15">
        <f t="shared" si="75"/>
        <v>4450</v>
      </c>
      <c r="W55" s="15">
        <f t="shared" si="75"/>
        <v>25308</v>
      </c>
      <c r="X55" s="15">
        <f t="shared" si="75"/>
        <v>52096</v>
      </c>
      <c r="Y55" s="15">
        <f t="shared" si="75"/>
        <v>42782</v>
      </c>
      <c r="Z55" s="15">
        <f t="shared" si="75"/>
        <v>27704</v>
      </c>
      <c r="AA55" s="15">
        <f t="shared" si="75"/>
        <v>12880</v>
      </c>
      <c r="AB55" s="15">
        <f t="shared" si="75"/>
        <v>7857</v>
      </c>
      <c r="AC55" s="15">
        <f t="shared" si="75"/>
        <v>173077</v>
      </c>
      <c r="AD55" s="15"/>
    </row>
    <row r="56" spans="1:30" s="8" customFormat="1" ht="15.75" customHeight="1">
      <c r="A56" s="7">
        <v>45</v>
      </c>
      <c r="B56" s="48" t="s">
        <v>84</v>
      </c>
      <c r="C56" s="12" t="s">
        <v>48</v>
      </c>
      <c r="D56" s="6">
        <v>116</v>
      </c>
      <c r="E56" s="6">
        <v>560</v>
      </c>
      <c r="F56" s="6">
        <v>1278</v>
      </c>
      <c r="G56" s="6">
        <v>1785</v>
      </c>
      <c r="H56" s="6">
        <v>1532</v>
      </c>
      <c r="I56" s="6">
        <v>1340</v>
      </c>
      <c r="J56" s="6">
        <v>3359</v>
      </c>
      <c r="K56" s="15">
        <f t="shared" si="0"/>
        <v>9970</v>
      </c>
      <c r="L56" s="72">
        <f>K56+K57+K58</f>
        <v>23275</v>
      </c>
      <c r="M56" s="6">
        <v>104</v>
      </c>
      <c r="N56" s="6">
        <v>493</v>
      </c>
      <c r="O56" s="6">
        <v>1266</v>
      </c>
      <c r="P56" s="6">
        <v>1488</v>
      </c>
      <c r="Q56" s="6">
        <v>1414</v>
      </c>
      <c r="R56" s="6">
        <v>1078</v>
      </c>
      <c r="S56" s="6">
        <v>2957</v>
      </c>
      <c r="T56" s="15">
        <f t="shared" si="1"/>
        <v>8800</v>
      </c>
      <c r="U56" s="72">
        <f>T56+T57+T58</f>
        <v>20384</v>
      </c>
      <c r="V56" s="6">
        <v>183</v>
      </c>
      <c r="W56" s="6">
        <v>1413</v>
      </c>
      <c r="X56" s="6">
        <v>1340</v>
      </c>
      <c r="Y56" s="6">
        <v>1735</v>
      </c>
      <c r="Z56" s="6">
        <v>1680</v>
      </c>
      <c r="AA56" s="6">
        <v>1321</v>
      </c>
      <c r="AB56" s="6">
        <v>2094</v>
      </c>
      <c r="AC56" s="16">
        <f t="shared" si="2"/>
        <v>9766</v>
      </c>
      <c r="AD56" s="72">
        <f>AC56+AC57+AC58</f>
        <v>24076</v>
      </c>
    </row>
    <row r="57" spans="1:30" s="8" customFormat="1" ht="15.75" customHeight="1">
      <c r="A57" s="7">
        <v>46</v>
      </c>
      <c r="B57" s="53"/>
      <c r="C57" s="12" t="s">
        <v>49</v>
      </c>
      <c r="D57" s="6">
        <v>100</v>
      </c>
      <c r="E57" s="6">
        <v>607</v>
      </c>
      <c r="F57" s="6">
        <v>1760</v>
      </c>
      <c r="G57" s="6">
        <v>1595</v>
      </c>
      <c r="H57" s="6">
        <v>966</v>
      </c>
      <c r="I57" s="6">
        <v>537</v>
      </c>
      <c r="J57" s="6">
        <v>1328</v>
      </c>
      <c r="K57" s="15">
        <f t="shared" si="0"/>
        <v>6893</v>
      </c>
      <c r="L57" s="53"/>
      <c r="M57" s="6">
        <v>53</v>
      </c>
      <c r="N57" s="6">
        <v>345</v>
      </c>
      <c r="O57" s="6">
        <v>1557</v>
      </c>
      <c r="P57" s="6">
        <v>1724</v>
      </c>
      <c r="Q57" s="6">
        <v>1099</v>
      </c>
      <c r="R57" s="6">
        <v>457</v>
      </c>
      <c r="S57" s="6">
        <v>963</v>
      </c>
      <c r="T57" s="15">
        <f t="shared" si="1"/>
        <v>6198</v>
      </c>
      <c r="U57" s="53"/>
      <c r="V57" s="6">
        <v>175</v>
      </c>
      <c r="W57" s="6">
        <v>1541</v>
      </c>
      <c r="X57" s="6">
        <v>1967</v>
      </c>
      <c r="Y57" s="6">
        <v>1722</v>
      </c>
      <c r="Z57" s="6">
        <v>1200</v>
      </c>
      <c r="AA57" s="6">
        <v>652</v>
      </c>
      <c r="AB57" s="6">
        <v>608</v>
      </c>
      <c r="AC57" s="16">
        <f t="shared" si="2"/>
        <v>7865</v>
      </c>
      <c r="AD57" s="53"/>
    </row>
    <row r="58" spans="1:30" s="8" customFormat="1" ht="15.75">
      <c r="A58" s="74">
        <v>47</v>
      </c>
      <c r="B58" s="55"/>
      <c r="C58" s="75" t="s">
        <v>50</v>
      </c>
      <c r="D58" s="76">
        <v>68</v>
      </c>
      <c r="E58" s="76">
        <v>470</v>
      </c>
      <c r="F58" s="76">
        <v>1414</v>
      </c>
      <c r="G58" s="76">
        <v>1315</v>
      </c>
      <c r="H58" s="76">
        <v>955</v>
      </c>
      <c r="I58" s="76">
        <v>649</v>
      </c>
      <c r="J58" s="76">
        <v>1541</v>
      </c>
      <c r="K58" s="77">
        <f t="shared" si="0"/>
        <v>6412</v>
      </c>
      <c r="L58" s="55"/>
      <c r="M58" s="76">
        <v>48</v>
      </c>
      <c r="N58" s="76">
        <v>275</v>
      </c>
      <c r="O58" s="76">
        <v>1286</v>
      </c>
      <c r="P58" s="76">
        <v>1228</v>
      </c>
      <c r="Q58" s="76">
        <v>908</v>
      </c>
      <c r="R58" s="76">
        <v>453</v>
      </c>
      <c r="S58" s="76">
        <v>1188</v>
      </c>
      <c r="T58" s="77">
        <f t="shared" si="1"/>
        <v>5386</v>
      </c>
      <c r="U58" s="55"/>
      <c r="V58" s="76">
        <v>145</v>
      </c>
      <c r="W58" s="76">
        <v>970</v>
      </c>
      <c r="X58" s="76">
        <v>1606</v>
      </c>
      <c r="Y58" s="76">
        <v>1348</v>
      </c>
      <c r="Z58" s="76">
        <v>1082</v>
      </c>
      <c r="AA58" s="76">
        <v>609</v>
      </c>
      <c r="AB58" s="76">
        <v>685</v>
      </c>
      <c r="AC58" s="78">
        <f t="shared" si="2"/>
        <v>6445</v>
      </c>
      <c r="AD58" s="55"/>
    </row>
    <row r="59" spans="1:30" s="79" customFormat="1">
      <c r="C59" s="80"/>
      <c r="D59" s="81">
        <f>SUM(D56:D58)</f>
        <v>284</v>
      </c>
      <c r="E59" s="81">
        <f t="shared" ref="E59:AD59" si="76">SUM(E56:E58)</f>
        <v>1637</v>
      </c>
      <c r="F59" s="81">
        <f t="shared" si="76"/>
        <v>4452</v>
      </c>
      <c r="G59" s="81">
        <f t="shared" si="76"/>
        <v>4695</v>
      </c>
      <c r="H59" s="81">
        <f t="shared" si="76"/>
        <v>3453</v>
      </c>
      <c r="I59" s="81">
        <f t="shared" si="76"/>
        <v>2526</v>
      </c>
      <c r="J59" s="81">
        <f t="shared" si="76"/>
        <v>6228</v>
      </c>
      <c r="K59" s="81">
        <f t="shared" si="76"/>
        <v>23275</v>
      </c>
      <c r="L59" s="81"/>
      <c r="M59" s="81">
        <f t="shared" si="76"/>
        <v>205</v>
      </c>
      <c r="N59" s="81">
        <f t="shared" si="76"/>
        <v>1113</v>
      </c>
      <c r="O59" s="81">
        <f t="shared" si="76"/>
        <v>4109</v>
      </c>
      <c r="P59" s="81">
        <f t="shared" si="76"/>
        <v>4440</v>
      </c>
      <c r="Q59" s="81">
        <f t="shared" si="76"/>
        <v>3421</v>
      </c>
      <c r="R59" s="81">
        <f t="shared" si="76"/>
        <v>1988</v>
      </c>
      <c r="S59" s="81">
        <f t="shared" si="76"/>
        <v>5108</v>
      </c>
      <c r="T59" s="81"/>
      <c r="U59" s="81"/>
      <c r="V59" s="81">
        <f t="shared" si="76"/>
        <v>503</v>
      </c>
      <c r="W59" s="81">
        <f t="shared" si="76"/>
        <v>3924</v>
      </c>
      <c r="X59" s="81">
        <f t="shared" si="76"/>
        <v>4913</v>
      </c>
      <c r="Y59" s="81">
        <f t="shared" si="76"/>
        <v>4805</v>
      </c>
      <c r="Z59" s="81">
        <f t="shared" si="76"/>
        <v>3962</v>
      </c>
      <c r="AA59" s="81">
        <f t="shared" si="76"/>
        <v>2582</v>
      </c>
      <c r="AB59" s="81">
        <f t="shared" si="76"/>
        <v>3387</v>
      </c>
      <c r="AC59" s="81">
        <f t="shared" si="76"/>
        <v>24076</v>
      </c>
      <c r="AD59" s="81"/>
    </row>
  </sheetData>
  <mergeCells count="33">
    <mergeCell ref="L49:L54"/>
    <mergeCell ref="L56:L58"/>
    <mergeCell ref="U5:U10"/>
    <mergeCell ref="U12:U16"/>
    <mergeCell ref="U18:U25"/>
    <mergeCell ref="U29:U42"/>
    <mergeCell ref="U44:U47"/>
    <mergeCell ref="U49:U54"/>
    <mergeCell ref="U56:U58"/>
    <mergeCell ref="L5:L10"/>
    <mergeCell ref="L12:L16"/>
    <mergeCell ref="L18:L25"/>
    <mergeCell ref="L29:L42"/>
    <mergeCell ref="L44:L47"/>
    <mergeCell ref="AD5:AD10"/>
    <mergeCell ref="AD12:AD16"/>
    <mergeCell ref="AD18:AD25"/>
    <mergeCell ref="AD29:AD42"/>
    <mergeCell ref="AD44:AD47"/>
    <mergeCell ref="AD49:AD54"/>
    <mergeCell ref="AD56:AD58"/>
    <mergeCell ref="B5:B10"/>
    <mergeCell ref="B12:B16"/>
    <mergeCell ref="B18:B25"/>
    <mergeCell ref="B29:B42"/>
    <mergeCell ref="B44:B47"/>
    <mergeCell ref="B49:B54"/>
    <mergeCell ref="B56:B58"/>
    <mergeCell ref="V2:AC2"/>
    <mergeCell ref="A1:AC1"/>
    <mergeCell ref="M2:T2"/>
    <mergeCell ref="D3:T3"/>
    <mergeCell ref="D2:L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activeCell="E6" sqref="E6:E13"/>
    </sheetView>
  </sheetViews>
  <sheetFormatPr defaultRowHeight="15"/>
  <cols>
    <col min="1" max="1" width="9.7109375" bestFit="1" customWidth="1"/>
    <col min="2" max="2" width="16.28515625" bestFit="1" customWidth="1"/>
  </cols>
  <sheetData>
    <row r="1" spans="1:3">
      <c r="A1" s="21" t="s">
        <v>71</v>
      </c>
      <c r="B1" s="21" t="s">
        <v>75</v>
      </c>
      <c r="C1" s="21" t="s">
        <v>76</v>
      </c>
    </row>
    <row r="2" spans="1:3">
      <c r="A2" s="5">
        <v>1</v>
      </c>
      <c r="B2" s="5" t="s">
        <v>6</v>
      </c>
      <c r="C2" s="5" t="s">
        <v>77</v>
      </c>
    </row>
    <row r="3" spans="1:3">
      <c r="A3" s="5">
        <v>2</v>
      </c>
      <c r="B3" s="5" t="s">
        <v>5</v>
      </c>
      <c r="C3" s="5" t="s">
        <v>77</v>
      </c>
    </row>
    <row r="4" spans="1:3">
      <c r="A4" s="5">
        <v>3</v>
      </c>
      <c r="B4" s="5" t="s">
        <v>7</v>
      </c>
      <c r="C4" s="5" t="s">
        <v>77</v>
      </c>
    </row>
    <row r="5" spans="1:3">
      <c r="A5" s="5">
        <v>4</v>
      </c>
      <c r="B5" s="5" t="s">
        <v>8</v>
      </c>
      <c r="C5" s="5" t="s">
        <v>77</v>
      </c>
    </row>
    <row r="6" spans="1:3">
      <c r="A6" s="5">
        <v>5</v>
      </c>
      <c r="B6" s="5" t="s">
        <v>9</v>
      </c>
      <c r="C6" s="5" t="s">
        <v>77</v>
      </c>
    </row>
    <row r="7" spans="1:3">
      <c r="A7" s="5">
        <v>6</v>
      </c>
      <c r="B7" s="5" t="s">
        <v>10</v>
      </c>
      <c r="C7" s="5" t="s">
        <v>77</v>
      </c>
    </row>
    <row r="8" spans="1:3">
      <c r="A8" s="5">
        <v>7</v>
      </c>
      <c r="B8" s="5" t="s">
        <v>11</v>
      </c>
      <c r="C8" s="5" t="s">
        <v>78</v>
      </c>
    </row>
    <row r="9" spans="1:3">
      <c r="A9" s="5">
        <v>8</v>
      </c>
      <c r="B9" s="5" t="s">
        <v>12</v>
      </c>
      <c r="C9" s="5" t="s">
        <v>78</v>
      </c>
    </row>
    <row r="10" spans="1:3">
      <c r="A10" s="5">
        <v>9</v>
      </c>
      <c r="B10" s="5" t="s">
        <v>13</v>
      </c>
      <c r="C10" s="5" t="s">
        <v>78</v>
      </c>
    </row>
    <row r="11" spans="1:3">
      <c r="A11" s="5">
        <v>10</v>
      </c>
      <c r="B11" s="5" t="s">
        <v>14</v>
      </c>
      <c r="C11" s="5" t="s">
        <v>78</v>
      </c>
    </row>
    <row r="12" spans="1:3">
      <c r="A12" s="5">
        <v>11</v>
      </c>
      <c r="B12" s="5" t="s">
        <v>15</v>
      </c>
      <c r="C12" s="5" t="s">
        <v>78</v>
      </c>
    </row>
    <row r="13" spans="1:3">
      <c r="A13" s="5">
        <v>12</v>
      </c>
      <c r="B13" s="5" t="s">
        <v>16</v>
      </c>
      <c r="C13" s="5" t="s">
        <v>79</v>
      </c>
    </row>
    <row r="14" spans="1:3">
      <c r="A14" s="5">
        <v>13</v>
      </c>
      <c r="B14" s="5" t="s">
        <v>17</v>
      </c>
      <c r="C14" s="5" t="s">
        <v>79</v>
      </c>
    </row>
    <row r="15" spans="1:3">
      <c r="A15" s="5">
        <v>14</v>
      </c>
      <c r="B15" s="5" t="s">
        <v>18</v>
      </c>
      <c r="C15" s="5" t="s">
        <v>79</v>
      </c>
    </row>
    <row r="16" spans="1:3">
      <c r="A16" s="5">
        <v>15</v>
      </c>
      <c r="B16" s="5" t="s">
        <v>19</v>
      </c>
      <c r="C16" s="5" t="s">
        <v>79</v>
      </c>
    </row>
    <row r="17" spans="1:3">
      <c r="A17" s="5">
        <v>16</v>
      </c>
      <c r="B17" s="5" t="s">
        <v>20</v>
      </c>
      <c r="C17" s="5" t="s">
        <v>79</v>
      </c>
    </row>
    <row r="18" spans="1:3">
      <c r="A18" s="5">
        <v>17</v>
      </c>
      <c r="B18" s="5" t="s">
        <v>21</v>
      </c>
      <c r="C18" s="5" t="s">
        <v>79</v>
      </c>
    </row>
    <row r="19" spans="1:3">
      <c r="A19" s="5">
        <v>18</v>
      </c>
      <c r="B19" s="5" t="s">
        <v>22</v>
      </c>
      <c r="C19" s="5" t="s">
        <v>79</v>
      </c>
    </row>
    <row r="20" spans="1:3">
      <c r="A20" s="5">
        <v>19</v>
      </c>
      <c r="B20" s="5" t="s">
        <v>23</v>
      </c>
      <c r="C20" s="5" t="s">
        <v>79</v>
      </c>
    </row>
    <row r="21" spans="1:3">
      <c r="A21" s="5">
        <v>20</v>
      </c>
      <c r="B21" s="5" t="s">
        <v>24</v>
      </c>
      <c r="C21" s="5" t="s">
        <v>24</v>
      </c>
    </row>
    <row r="22" spans="1:3">
      <c r="A22" s="5">
        <v>21</v>
      </c>
      <c r="B22" s="5" t="s">
        <v>25</v>
      </c>
      <c r="C22" s="5" t="s">
        <v>80</v>
      </c>
    </row>
    <row r="23" spans="1:3">
      <c r="A23" s="5">
        <v>22</v>
      </c>
      <c r="B23" s="5" t="s">
        <v>26</v>
      </c>
      <c r="C23" s="5" t="s">
        <v>80</v>
      </c>
    </row>
    <row r="24" spans="1:3">
      <c r="A24" s="5">
        <v>23</v>
      </c>
      <c r="B24" s="5" t="s">
        <v>27</v>
      </c>
      <c r="C24" s="5" t="s">
        <v>80</v>
      </c>
    </row>
    <row r="25" spans="1:3">
      <c r="A25" s="5">
        <v>24</v>
      </c>
      <c r="B25" s="5" t="s">
        <v>28</v>
      </c>
      <c r="C25" s="5" t="s">
        <v>80</v>
      </c>
    </row>
    <row r="26" spans="1:3">
      <c r="A26" s="5">
        <v>25</v>
      </c>
      <c r="B26" s="5" t="s">
        <v>29</v>
      </c>
      <c r="C26" s="5" t="s">
        <v>80</v>
      </c>
    </row>
    <row r="27" spans="1:3">
      <c r="A27" s="5">
        <v>26</v>
      </c>
      <c r="B27" s="5" t="s">
        <v>30</v>
      </c>
      <c r="C27" s="5" t="s">
        <v>80</v>
      </c>
    </row>
    <row r="28" spans="1:3">
      <c r="A28" s="5">
        <v>27</v>
      </c>
      <c r="B28" s="5" t="s">
        <v>31</v>
      </c>
      <c r="C28" s="5" t="s">
        <v>80</v>
      </c>
    </row>
    <row r="29" spans="1:3">
      <c r="A29" s="5">
        <v>28</v>
      </c>
      <c r="B29" s="5" t="s">
        <v>32</v>
      </c>
      <c r="C29" s="5" t="s">
        <v>80</v>
      </c>
    </row>
    <row r="30" spans="1:3">
      <c r="A30" s="5">
        <v>29</v>
      </c>
      <c r="B30" s="5" t="s">
        <v>81</v>
      </c>
      <c r="C30" s="5" t="s">
        <v>80</v>
      </c>
    </row>
    <row r="31" spans="1:3">
      <c r="A31" s="5">
        <v>30</v>
      </c>
      <c r="B31" s="5" t="s">
        <v>33</v>
      </c>
      <c r="C31" s="5" t="s">
        <v>80</v>
      </c>
    </row>
    <row r="32" spans="1:3">
      <c r="A32" s="5">
        <v>31</v>
      </c>
      <c r="B32" s="5" t="s">
        <v>34</v>
      </c>
      <c r="C32" s="5" t="s">
        <v>80</v>
      </c>
    </row>
    <row r="33" spans="1:3">
      <c r="A33" s="5">
        <v>32</v>
      </c>
      <c r="B33" s="5" t="s">
        <v>35</v>
      </c>
      <c r="C33" s="5" t="s">
        <v>80</v>
      </c>
    </row>
    <row r="34" spans="1:3">
      <c r="A34" s="5">
        <v>33</v>
      </c>
      <c r="B34" s="5" t="s">
        <v>36</v>
      </c>
      <c r="C34" s="5" t="s">
        <v>80</v>
      </c>
    </row>
    <row r="35" spans="1:3">
      <c r="A35" s="5">
        <v>34</v>
      </c>
      <c r="B35" s="5" t="s">
        <v>37</v>
      </c>
      <c r="C35" s="5" t="s">
        <v>80</v>
      </c>
    </row>
    <row r="36" spans="1:3">
      <c r="A36" s="5">
        <v>35</v>
      </c>
      <c r="B36" s="5" t="s">
        <v>38</v>
      </c>
      <c r="C36" s="5" t="s">
        <v>82</v>
      </c>
    </row>
    <row r="37" spans="1:3">
      <c r="A37" s="5">
        <v>36</v>
      </c>
      <c r="B37" s="5" t="s">
        <v>39</v>
      </c>
      <c r="C37" s="5" t="s">
        <v>82</v>
      </c>
    </row>
    <row r="38" spans="1:3">
      <c r="A38" s="5">
        <v>37</v>
      </c>
      <c r="B38" s="5" t="s">
        <v>40</v>
      </c>
      <c r="C38" s="5" t="s">
        <v>82</v>
      </c>
    </row>
    <row r="39" spans="1:3">
      <c r="A39" s="5">
        <v>38</v>
      </c>
      <c r="B39" s="5" t="s">
        <v>41</v>
      </c>
      <c r="C39" s="5" t="s">
        <v>82</v>
      </c>
    </row>
    <row r="40" spans="1:3">
      <c r="A40" s="5">
        <v>39</v>
      </c>
      <c r="B40" s="5" t="s">
        <v>42</v>
      </c>
      <c r="C40" s="5" t="s">
        <v>83</v>
      </c>
    </row>
    <row r="41" spans="1:3">
      <c r="A41" s="5">
        <v>40</v>
      </c>
      <c r="B41" s="5" t="s">
        <v>43</v>
      </c>
      <c r="C41" s="5" t="s">
        <v>83</v>
      </c>
    </row>
    <row r="42" spans="1:3">
      <c r="A42" s="5">
        <v>41</v>
      </c>
      <c r="B42" s="5" t="s">
        <v>44</v>
      </c>
      <c r="C42" s="5" t="s">
        <v>83</v>
      </c>
    </row>
    <row r="43" spans="1:3">
      <c r="A43" s="5">
        <v>42</v>
      </c>
      <c r="B43" s="5" t="s">
        <v>45</v>
      </c>
      <c r="C43" s="5" t="s">
        <v>83</v>
      </c>
    </row>
    <row r="44" spans="1:3">
      <c r="A44" s="5">
        <v>43</v>
      </c>
      <c r="B44" s="5" t="s">
        <v>46</v>
      </c>
      <c r="C44" s="5" t="s">
        <v>83</v>
      </c>
    </row>
    <row r="45" spans="1:3">
      <c r="A45" s="5">
        <v>44</v>
      </c>
      <c r="B45" s="5" t="s">
        <v>47</v>
      </c>
      <c r="C45" s="5" t="s">
        <v>83</v>
      </c>
    </row>
    <row r="46" spans="1:3">
      <c r="A46" s="5">
        <v>45</v>
      </c>
      <c r="B46" s="5" t="s">
        <v>48</v>
      </c>
      <c r="C46" s="5" t="s">
        <v>84</v>
      </c>
    </row>
    <row r="47" spans="1:3">
      <c r="A47" s="5">
        <v>46</v>
      </c>
      <c r="B47" s="5" t="s">
        <v>49</v>
      </c>
      <c r="C47" s="5" t="s">
        <v>84</v>
      </c>
    </row>
    <row r="48" spans="1:3">
      <c r="A48" s="5">
        <v>47</v>
      </c>
      <c r="B48" s="5" t="s">
        <v>50</v>
      </c>
      <c r="C48" s="5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>
      <selection activeCell="E2" sqref="E2"/>
    </sheetView>
  </sheetViews>
  <sheetFormatPr defaultRowHeight="15"/>
  <sheetData>
    <row r="1" spans="1:6">
      <c r="A1" s="19" t="s">
        <v>69</v>
      </c>
      <c r="B1" s="19" t="s">
        <v>70</v>
      </c>
      <c r="C1" s="19" t="s">
        <v>71</v>
      </c>
      <c r="D1" s="19" t="s">
        <v>72</v>
      </c>
      <c r="E1" s="19" t="s">
        <v>73</v>
      </c>
      <c r="F1" s="19" t="s">
        <v>74</v>
      </c>
    </row>
    <row r="2" spans="1:6">
      <c r="A2">
        <v>1</v>
      </c>
      <c r="C2" s="3">
        <v>1</v>
      </c>
      <c r="D2">
        <v>1</v>
      </c>
    </row>
    <row r="3" spans="1:6">
      <c r="A3">
        <v>2</v>
      </c>
      <c r="C3" s="3">
        <v>1</v>
      </c>
      <c r="D3">
        <v>2</v>
      </c>
    </row>
    <row r="4" spans="1:6">
      <c r="A4">
        <v>3</v>
      </c>
      <c r="C4" s="3">
        <v>2</v>
      </c>
      <c r="D4">
        <v>1</v>
      </c>
    </row>
    <row r="5" spans="1:6">
      <c r="C5" s="3">
        <v>2</v>
      </c>
      <c r="D5">
        <v>2</v>
      </c>
    </row>
    <row r="6" spans="1:6">
      <c r="C6" s="3">
        <v>3</v>
      </c>
      <c r="D6">
        <v>1</v>
      </c>
    </row>
    <row r="7" spans="1:6">
      <c r="C7" s="3">
        <v>3</v>
      </c>
      <c r="D7">
        <v>2</v>
      </c>
    </row>
    <row r="8" spans="1:6">
      <c r="C8" s="3">
        <v>4</v>
      </c>
      <c r="D8">
        <v>1</v>
      </c>
    </row>
    <row r="9" spans="1:6">
      <c r="C9" s="3">
        <v>4</v>
      </c>
      <c r="D9">
        <v>2</v>
      </c>
    </row>
    <row r="10" spans="1:6">
      <c r="C10" s="3">
        <v>5</v>
      </c>
      <c r="D10">
        <v>1</v>
      </c>
    </row>
    <row r="11" spans="1:6">
      <c r="C11" s="3">
        <v>5</v>
      </c>
      <c r="D11">
        <v>2</v>
      </c>
    </row>
    <row r="12" spans="1:6">
      <c r="C12" s="3">
        <v>6</v>
      </c>
      <c r="D12">
        <v>1</v>
      </c>
    </row>
    <row r="13" spans="1:6">
      <c r="C13" s="3">
        <v>6</v>
      </c>
      <c r="D13">
        <v>2</v>
      </c>
    </row>
    <row r="14" spans="1:6">
      <c r="C14" s="3">
        <v>7</v>
      </c>
      <c r="D14">
        <v>1</v>
      </c>
    </row>
    <row r="15" spans="1:6">
      <c r="C15" s="3">
        <v>7</v>
      </c>
      <c r="D15">
        <v>2</v>
      </c>
    </row>
    <row r="16" spans="1:6">
      <c r="C16" s="3">
        <v>8</v>
      </c>
      <c r="D16">
        <v>1</v>
      </c>
    </row>
    <row r="17" spans="3:4">
      <c r="C17" s="3">
        <v>8</v>
      </c>
      <c r="D17">
        <v>2</v>
      </c>
    </row>
    <row r="18" spans="3:4">
      <c r="C18" s="3">
        <v>9</v>
      </c>
      <c r="D18">
        <v>1</v>
      </c>
    </row>
    <row r="19" spans="3:4">
      <c r="C19" s="3">
        <v>9</v>
      </c>
      <c r="D19">
        <v>2</v>
      </c>
    </row>
    <row r="20" spans="3:4">
      <c r="C20" s="3">
        <v>10</v>
      </c>
      <c r="D20">
        <v>1</v>
      </c>
    </row>
    <row r="21" spans="3:4">
      <c r="C21" s="3">
        <v>10</v>
      </c>
      <c r="D21">
        <v>2</v>
      </c>
    </row>
    <row r="22" spans="3:4">
      <c r="C22" s="3">
        <v>11</v>
      </c>
      <c r="D22">
        <v>1</v>
      </c>
    </row>
    <row r="23" spans="3:4">
      <c r="C23" s="3">
        <v>11</v>
      </c>
      <c r="D23">
        <v>2</v>
      </c>
    </row>
    <row r="24" spans="3:4">
      <c r="C24" s="3">
        <v>12</v>
      </c>
      <c r="D24">
        <v>1</v>
      </c>
    </row>
    <row r="25" spans="3:4">
      <c r="C25" s="3">
        <v>12</v>
      </c>
      <c r="D25">
        <v>2</v>
      </c>
    </row>
    <row r="26" spans="3:4">
      <c r="C26" s="3">
        <v>13</v>
      </c>
      <c r="D26">
        <v>1</v>
      </c>
    </row>
    <row r="27" spans="3:4">
      <c r="C27" s="3">
        <v>13</v>
      </c>
      <c r="D27">
        <v>2</v>
      </c>
    </row>
    <row r="28" spans="3:4">
      <c r="C28" s="3">
        <v>14</v>
      </c>
      <c r="D28">
        <v>1</v>
      </c>
    </row>
    <row r="29" spans="3:4">
      <c r="C29" s="3">
        <v>14</v>
      </c>
      <c r="D29">
        <v>2</v>
      </c>
    </row>
    <row r="30" spans="3:4">
      <c r="C30" s="3">
        <v>15</v>
      </c>
      <c r="D30">
        <v>1</v>
      </c>
    </row>
    <row r="31" spans="3:4">
      <c r="C31" s="3">
        <v>15</v>
      </c>
      <c r="D31">
        <v>2</v>
      </c>
    </row>
    <row r="32" spans="3:4">
      <c r="C32" s="3">
        <v>16</v>
      </c>
      <c r="D32">
        <v>1</v>
      </c>
    </row>
    <row r="33" spans="3:4">
      <c r="C33" s="3">
        <v>16</v>
      </c>
      <c r="D33">
        <v>2</v>
      </c>
    </row>
    <row r="34" spans="3:4">
      <c r="C34" s="3">
        <v>17</v>
      </c>
      <c r="D34">
        <v>1</v>
      </c>
    </row>
    <row r="35" spans="3:4">
      <c r="C35" s="3">
        <v>17</v>
      </c>
      <c r="D35">
        <v>2</v>
      </c>
    </row>
    <row r="36" spans="3:4">
      <c r="C36" s="3">
        <v>18</v>
      </c>
      <c r="D36">
        <v>1</v>
      </c>
    </row>
    <row r="37" spans="3:4">
      <c r="C37" s="3">
        <v>18</v>
      </c>
      <c r="D37">
        <v>2</v>
      </c>
    </row>
    <row r="38" spans="3:4">
      <c r="C38" s="3">
        <v>19</v>
      </c>
      <c r="D38">
        <v>1</v>
      </c>
    </row>
    <row r="39" spans="3:4">
      <c r="C39" s="3">
        <v>19</v>
      </c>
      <c r="D39">
        <v>2</v>
      </c>
    </row>
    <row r="40" spans="3:4">
      <c r="C40" s="3">
        <v>20</v>
      </c>
      <c r="D40">
        <v>1</v>
      </c>
    </row>
    <row r="41" spans="3:4">
      <c r="C41" s="3">
        <v>20</v>
      </c>
      <c r="D41">
        <v>2</v>
      </c>
    </row>
    <row r="42" spans="3:4">
      <c r="C42" s="3">
        <v>21</v>
      </c>
      <c r="D42">
        <v>1</v>
      </c>
    </row>
    <row r="43" spans="3:4">
      <c r="C43" s="3">
        <v>21</v>
      </c>
      <c r="D43">
        <v>2</v>
      </c>
    </row>
    <row r="44" spans="3:4">
      <c r="C44" s="3">
        <v>22</v>
      </c>
      <c r="D44">
        <v>1</v>
      </c>
    </row>
    <row r="45" spans="3:4">
      <c r="C45" s="3">
        <v>22</v>
      </c>
      <c r="D45">
        <v>2</v>
      </c>
    </row>
    <row r="46" spans="3:4">
      <c r="C46" s="3">
        <v>23</v>
      </c>
      <c r="D46">
        <v>1</v>
      </c>
    </row>
    <row r="47" spans="3:4">
      <c r="C47" s="3">
        <v>23</v>
      </c>
      <c r="D47">
        <v>2</v>
      </c>
    </row>
    <row r="48" spans="3:4">
      <c r="C48" s="3">
        <v>24</v>
      </c>
      <c r="D48">
        <v>1</v>
      </c>
    </row>
    <row r="49" spans="3:4">
      <c r="C49" s="20">
        <v>24</v>
      </c>
      <c r="D49">
        <v>2</v>
      </c>
    </row>
    <row r="50" spans="3:4">
      <c r="C50" s="20">
        <v>25</v>
      </c>
      <c r="D50">
        <v>1</v>
      </c>
    </row>
    <row r="51" spans="3:4">
      <c r="C51" s="20">
        <v>25</v>
      </c>
      <c r="D51">
        <v>2</v>
      </c>
    </row>
    <row r="52" spans="3:4">
      <c r="C52" s="20">
        <v>26</v>
      </c>
      <c r="D52">
        <v>1</v>
      </c>
    </row>
    <row r="53" spans="3:4">
      <c r="C53" s="20">
        <v>26</v>
      </c>
      <c r="D53">
        <v>2</v>
      </c>
    </row>
    <row r="54" spans="3:4">
      <c r="C54" s="20">
        <v>27</v>
      </c>
      <c r="D54">
        <v>1</v>
      </c>
    </row>
    <row r="55" spans="3:4">
      <c r="C55" s="20">
        <v>27</v>
      </c>
      <c r="D55">
        <v>2</v>
      </c>
    </row>
    <row r="56" spans="3:4">
      <c r="C56" s="20">
        <v>28</v>
      </c>
      <c r="D56">
        <v>1</v>
      </c>
    </row>
    <row r="57" spans="3:4">
      <c r="C57" s="20">
        <v>28</v>
      </c>
      <c r="D57">
        <v>2</v>
      </c>
    </row>
    <row r="58" spans="3:4">
      <c r="C58" s="20">
        <v>29</v>
      </c>
      <c r="D58">
        <v>1</v>
      </c>
    </row>
    <row r="59" spans="3:4">
      <c r="C59" s="20">
        <v>29</v>
      </c>
      <c r="D59">
        <v>2</v>
      </c>
    </row>
    <row r="60" spans="3:4">
      <c r="C60" s="20">
        <v>30</v>
      </c>
      <c r="D60">
        <v>1</v>
      </c>
    </row>
    <row r="61" spans="3:4">
      <c r="C61" s="20">
        <v>30</v>
      </c>
      <c r="D61">
        <v>2</v>
      </c>
    </row>
    <row r="62" spans="3:4">
      <c r="C62" s="20">
        <v>31</v>
      </c>
      <c r="D62">
        <v>1</v>
      </c>
    </row>
    <row r="63" spans="3:4">
      <c r="C63" s="20">
        <v>31</v>
      </c>
      <c r="D63">
        <v>2</v>
      </c>
    </row>
    <row r="64" spans="3:4">
      <c r="C64" s="20">
        <v>32</v>
      </c>
      <c r="D64">
        <v>1</v>
      </c>
    </row>
    <row r="65" spans="3:4">
      <c r="C65" s="20">
        <v>32</v>
      </c>
      <c r="D65">
        <v>2</v>
      </c>
    </row>
    <row r="66" spans="3:4">
      <c r="C66" s="20">
        <v>33</v>
      </c>
      <c r="D66">
        <v>1</v>
      </c>
    </row>
    <row r="67" spans="3:4">
      <c r="C67" s="20">
        <v>33</v>
      </c>
      <c r="D67">
        <v>2</v>
      </c>
    </row>
    <row r="68" spans="3:4">
      <c r="C68" s="20">
        <v>34</v>
      </c>
      <c r="D68">
        <v>1</v>
      </c>
    </row>
    <row r="69" spans="3:4">
      <c r="C69" s="20">
        <v>34</v>
      </c>
      <c r="D69">
        <v>2</v>
      </c>
    </row>
    <row r="70" spans="3:4">
      <c r="C70" s="20">
        <v>35</v>
      </c>
      <c r="D70">
        <v>1</v>
      </c>
    </row>
    <row r="71" spans="3:4">
      <c r="C71" s="20">
        <v>35</v>
      </c>
      <c r="D71">
        <v>2</v>
      </c>
    </row>
    <row r="72" spans="3:4">
      <c r="C72" s="20">
        <v>36</v>
      </c>
      <c r="D72">
        <v>1</v>
      </c>
    </row>
    <row r="73" spans="3:4">
      <c r="C73" s="20">
        <v>36</v>
      </c>
      <c r="D73">
        <v>2</v>
      </c>
    </row>
    <row r="74" spans="3:4">
      <c r="C74" s="20">
        <v>37</v>
      </c>
      <c r="D74">
        <v>1</v>
      </c>
    </row>
    <row r="75" spans="3:4">
      <c r="C75" s="20">
        <v>37</v>
      </c>
      <c r="D75">
        <v>2</v>
      </c>
    </row>
    <row r="76" spans="3:4">
      <c r="C76" s="20">
        <v>38</v>
      </c>
      <c r="D76">
        <v>1</v>
      </c>
    </row>
    <row r="77" spans="3:4">
      <c r="C77" s="20">
        <v>38</v>
      </c>
      <c r="D77">
        <v>2</v>
      </c>
    </row>
    <row r="78" spans="3:4">
      <c r="C78" s="20">
        <v>39</v>
      </c>
      <c r="D78">
        <v>1</v>
      </c>
    </row>
    <row r="79" spans="3:4">
      <c r="C79" s="20">
        <v>39</v>
      </c>
      <c r="D79">
        <v>2</v>
      </c>
    </row>
    <row r="80" spans="3:4">
      <c r="C80" s="20">
        <v>40</v>
      </c>
      <c r="D80">
        <v>1</v>
      </c>
    </row>
    <row r="81" spans="3:4">
      <c r="C81" s="20">
        <v>40</v>
      </c>
      <c r="D81">
        <v>2</v>
      </c>
    </row>
    <row r="82" spans="3:4">
      <c r="C82" s="20">
        <v>41</v>
      </c>
      <c r="D82">
        <v>1</v>
      </c>
    </row>
    <row r="83" spans="3:4">
      <c r="C83" s="20">
        <v>41</v>
      </c>
      <c r="D83">
        <v>2</v>
      </c>
    </row>
    <row r="84" spans="3:4">
      <c r="C84" s="20">
        <v>42</v>
      </c>
      <c r="D84">
        <v>1</v>
      </c>
    </row>
    <row r="85" spans="3:4">
      <c r="C85" s="20">
        <v>42</v>
      </c>
      <c r="D85">
        <v>2</v>
      </c>
    </row>
    <row r="86" spans="3:4">
      <c r="C86" s="20">
        <v>43</v>
      </c>
      <c r="D86">
        <v>1</v>
      </c>
    </row>
    <row r="87" spans="3:4">
      <c r="C87" s="20">
        <v>43</v>
      </c>
      <c r="D87">
        <v>2</v>
      </c>
    </row>
    <row r="88" spans="3:4">
      <c r="C88" s="20">
        <v>44</v>
      </c>
      <c r="D88">
        <v>1</v>
      </c>
    </row>
    <row r="89" spans="3:4">
      <c r="C89" s="20">
        <v>44</v>
      </c>
      <c r="D89">
        <v>2</v>
      </c>
    </row>
    <row r="90" spans="3:4">
      <c r="C90" s="20">
        <v>45</v>
      </c>
      <c r="D90">
        <v>1</v>
      </c>
    </row>
    <row r="91" spans="3:4">
      <c r="C91" s="20">
        <v>45</v>
      </c>
      <c r="D91">
        <v>2</v>
      </c>
    </row>
    <row r="92" spans="3:4">
      <c r="C92" s="20">
        <v>46</v>
      </c>
      <c r="D92">
        <v>1</v>
      </c>
    </row>
    <row r="93" spans="3:4">
      <c r="C93" s="20">
        <v>46</v>
      </c>
      <c r="D93">
        <v>2</v>
      </c>
    </row>
    <row r="94" spans="3:4">
      <c r="C94" s="20">
        <v>47</v>
      </c>
      <c r="D94">
        <v>1</v>
      </c>
    </row>
    <row r="95" spans="3:4">
      <c r="C95" s="20">
        <v>47</v>
      </c>
      <c r="D95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D8"/>
    </sheetView>
  </sheetViews>
  <sheetFormatPr defaultRowHeight="15"/>
  <sheetData>
    <row r="1" spans="1:4">
      <c r="A1" s="21" t="s">
        <v>85</v>
      </c>
      <c r="B1" s="21" t="s">
        <v>86</v>
      </c>
      <c r="C1" s="21" t="s">
        <v>87</v>
      </c>
      <c r="D1" s="21" t="s">
        <v>88</v>
      </c>
    </row>
    <row r="2" spans="1:4">
      <c r="A2" s="5">
        <v>1</v>
      </c>
      <c r="B2" s="5" t="s">
        <v>89</v>
      </c>
      <c r="C2" s="5" t="s">
        <v>90</v>
      </c>
      <c r="D2" s="5">
        <v>16</v>
      </c>
    </row>
    <row r="3" spans="1:4">
      <c r="A3" s="5">
        <v>2</v>
      </c>
      <c r="B3" s="5" t="s">
        <v>61</v>
      </c>
      <c r="C3" s="5">
        <v>17</v>
      </c>
      <c r="D3" s="5">
        <v>17</v>
      </c>
    </row>
    <row r="4" spans="1:4">
      <c r="A4" s="5">
        <v>3</v>
      </c>
      <c r="B4" s="5" t="s">
        <v>62</v>
      </c>
      <c r="C4" s="5">
        <v>18</v>
      </c>
      <c r="D4" s="5">
        <v>18</v>
      </c>
    </row>
    <row r="5" spans="1:4">
      <c r="A5" s="5">
        <v>4</v>
      </c>
      <c r="B5" s="5" t="s">
        <v>63</v>
      </c>
      <c r="C5" s="5">
        <v>19</v>
      </c>
      <c r="D5" s="5">
        <v>19</v>
      </c>
    </row>
    <row r="6" spans="1:4">
      <c r="A6" s="5">
        <v>5</v>
      </c>
      <c r="B6" s="5" t="s">
        <v>64</v>
      </c>
      <c r="C6" s="5">
        <v>20</v>
      </c>
      <c r="D6" s="5">
        <v>20</v>
      </c>
    </row>
    <row r="7" spans="1:4">
      <c r="A7" s="5">
        <v>6</v>
      </c>
      <c r="B7" s="5" t="s">
        <v>65</v>
      </c>
      <c r="C7" s="5">
        <v>21</v>
      </c>
      <c r="D7" s="5">
        <v>21</v>
      </c>
    </row>
    <row r="8" spans="1:4">
      <c r="A8" s="5">
        <v>7</v>
      </c>
      <c r="B8" s="5" t="s">
        <v>91</v>
      </c>
      <c r="C8" s="5">
        <v>22</v>
      </c>
      <c r="D8" s="5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Sheet2</vt:lpstr>
      <vt:lpstr>Sheet4</vt:lpstr>
      <vt:lpstr>Gender + Region</vt:lpstr>
      <vt:lpstr>Sheet3</vt:lpstr>
      <vt:lpstr>Registered vs Sat</vt:lpstr>
      <vt:lpstr>Age+Region</vt:lpstr>
      <vt:lpstr>Counties</vt:lpstr>
      <vt:lpstr>county-gender</vt:lpstr>
      <vt:lpstr>age groups</vt:lpstr>
      <vt:lpstr>kcse_national_trends</vt:lpstr>
      <vt:lpstr>DASHBOARD</vt:lpstr>
    </vt:vector>
  </TitlesOfParts>
  <Company>DHL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</dc:creator>
  <cp:lastModifiedBy>YVONNE</cp:lastModifiedBy>
  <dcterms:created xsi:type="dcterms:W3CDTF">2025-07-20T00:10:23Z</dcterms:created>
  <dcterms:modified xsi:type="dcterms:W3CDTF">2025-07-23T18:27:46Z</dcterms:modified>
</cp:coreProperties>
</file>