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\Documents\anchoveta-sde\data\"/>
    </mc:Choice>
  </mc:AlternateContent>
  <xr:revisionPtr revIDLastSave="0" documentId="13_ncr:1_{C51AC2FC-190E-4349-A698-0DFB72338A70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Hoja1" sheetId="1" r:id="rId1"/>
    <sheet name="Hoja2" sheetId="2" r:id="rId2"/>
    <sheet name="Hoja3" sheetId="3" r:id="rId3"/>
    <sheet name="clean" sheetId="4" r:id="rId4"/>
  </sheets>
  <definedNames>
    <definedName name="_xlnm._FilterDatabase" localSheetId="0" hidden="1">Hoja1!$A$2:$K$30</definedName>
  </definedNames>
  <calcPr calcId="181029"/>
</workbook>
</file>

<file path=xl/calcChain.xml><?xml version="1.0" encoding="utf-8"?>
<calcChain xmlns="http://schemas.openxmlformats.org/spreadsheetml/2006/main">
  <c r="C5" i="1" l="1"/>
  <c r="B5" i="1" s="1"/>
  <c r="C6" i="1"/>
  <c r="B6" i="1" s="1"/>
  <c r="C7" i="1"/>
  <c r="C8" i="1"/>
  <c r="C9" i="1"/>
  <c r="C10" i="1"/>
  <c r="C11" i="1"/>
  <c r="B11" i="1" s="1"/>
  <c r="C12" i="1"/>
  <c r="B12" i="1" s="1"/>
  <c r="C13" i="1"/>
  <c r="B13" i="1" s="1"/>
  <c r="C14" i="1"/>
  <c r="B14" i="1" s="1"/>
  <c r="C15" i="1"/>
  <c r="B15" i="1" s="1"/>
  <c r="C16" i="1"/>
  <c r="C17" i="1"/>
  <c r="B17" i="1" s="1"/>
  <c r="C18" i="1"/>
  <c r="B18" i="1" s="1"/>
  <c r="C19" i="1"/>
  <c r="C20" i="1"/>
  <c r="C21" i="1"/>
  <c r="B21" i="1" s="1"/>
  <c r="C22" i="1"/>
  <c r="B22" i="1" s="1"/>
  <c r="C23" i="1"/>
  <c r="B23" i="1" s="1"/>
  <c r="C24" i="1"/>
  <c r="B24" i="1" s="1"/>
  <c r="C25" i="1"/>
  <c r="B25" i="1" s="1"/>
  <c r="C26" i="1"/>
  <c r="C27" i="1"/>
  <c r="B27" i="1" s="1"/>
  <c r="C28" i="1"/>
  <c r="C29" i="1"/>
  <c r="B29" i="1" s="1"/>
  <c r="C30" i="1"/>
  <c r="B30" i="1" s="1"/>
  <c r="C4" i="1"/>
  <c r="B4" i="1" s="1"/>
  <c r="B7" i="1"/>
  <c r="B8" i="1"/>
  <c r="B9" i="1"/>
  <c r="B10" i="1"/>
  <c r="B16" i="1"/>
  <c r="B19" i="1"/>
  <c r="B20" i="1"/>
  <c r="B26" i="1"/>
  <c r="B28" i="1"/>
  <c r="A4" i="1"/>
</calcChain>
</file>

<file path=xl/sharedStrings.xml><?xml version="1.0" encoding="utf-8"?>
<sst xmlns="http://schemas.openxmlformats.org/spreadsheetml/2006/main" count="182" uniqueCount="93">
  <si>
    <t>Año</t>
  </si>
  <si>
    <t>Temporada</t>
  </si>
  <si>
    <t>Zona</t>
  </si>
  <si>
    <t>Fecha de Inicio</t>
  </si>
  <si>
    <t>Fecha de Término</t>
  </si>
  <si>
    <t>Resolución</t>
  </si>
  <si>
    <t>Cuota</t>
  </si>
  <si>
    <t>First</t>
  </si>
  <si>
    <t>CENTER NORTH</t>
  </si>
  <si>
    <t>Second</t>
  </si>
  <si>
    <t>Resolución Ministerial 137-2009-PRODUCE</t>
  </si>
  <si>
    <t>3 500 000</t>
  </si>
  <si>
    <t>SOUTH</t>
  </si>
  <si>
    <t>Resolución Ministerial N° 547-2009-PRODUCE</t>
  </si>
  <si>
    <t>500 000</t>
  </si>
  <si>
    <t>Resolución Ministerial N° 446-2009-PRODUCE</t>
  </si>
  <si>
    <t>2 000 000</t>
  </si>
  <si>
    <t>Resolución Ministerial N° 160-2010-PRODUCE</t>
  </si>
  <si>
    <t>400 000</t>
  </si>
  <si>
    <t>Resolución Ministerial N° 100-2010-PRODUCE</t>
  </si>
  <si>
    <t>2 500 000</t>
  </si>
  <si>
    <t>Resolución Ministerial N° 167-2010-PRODUCE</t>
  </si>
  <si>
    <t>450 000</t>
  </si>
  <si>
    <t>Resolución Ministerial N° 279-2010-PRODUCE</t>
  </si>
  <si>
    <t>2 070 000</t>
  </si>
  <si>
    <t>Resolución Ministerial Nº 023-2011-PRODUCE</t>
  </si>
  <si>
    <t>Resolución Ministerial N°105-2011-PRODUCE</t>
  </si>
  <si>
    <t>3 675 000</t>
  </si>
  <si>
    <t>Resolución Ministerial N° 185-2011-PRODUCE</t>
  </si>
  <si>
    <t>Resolución Ministerial N° 0303-2011</t>
  </si>
  <si>
    <t>2 500 00</t>
  </si>
  <si>
    <t>Resolución Ministerial N° 320-2012-PRODUCE</t>
  </si>
  <si>
    <t>Resolución Ministerial N° 162-2012-PRODUCE</t>
  </si>
  <si>
    <t>2 700 000</t>
  </si>
  <si>
    <t>Resolución Ministerial N° 335-2012-PRODUCE</t>
  </si>
  <si>
    <t>307 000</t>
  </si>
  <si>
    <t>Resolución Ministerial N° 457-2012-PRODUCE</t>
  </si>
  <si>
    <t>810 000</t>
  </si>
  <si>
    <t>Resolución Ministerial N° 525-2012-PRODUCE 
Resolución Ministerial N°222-2013-PRODUCE</t>
  </si>
  <si>
    <t>Resolución Ministerial N° 148-2013-PRODUCE</t>
  </si>
  <si>
    <t>2 050 000</t>
  </si>
  <si>
    <t>31/06/2014</t>
  </si>
  <si>
    <t>Resolución Ministerial N° 301-2013-PRODUCE, 
Resolución Ministerial N° 089-2014-PRODUCE, 
Resolución Ministerial N°  123-2014-PRODUCE 
Resolución Ministerial N°  184-2014-PRODUCE</t>
  </si>
  <si>
    <t>430 000</t>
  </si>
  <si>
    <t>Resolución Ministerial N° 201-2013-PRODUCE/DGCHI</t>
  </si>
  <si>
    <t>2 304 000</t>
  </si>
  <si>
    <t>Resolución Ministerial N°  087-2014-PRODUCE 
Resolución Ministerial N°  258-2014-PRODUCE</t>
  </si>
  <si>
    <t>2 530 000</t>
  </si>
  <si>
    <t>Resolución Ministerial N°  210-2014-PRODUCE</t>
  </si>
  <si>
    <t>234 300</t>
  </si>
  <si>
    <t>Zona Centro Norte</t>
  </si>
  <si>
    <t>Zona Sur</t>
  </si>
  <si>
    <t>2006 I</t>
  </si>
  <si>
    <t>2006 II</t>
  </si>
  <si>
    <t>2007 I</t>
  </si>
  <si>
    <t>2007 II</t>
  </si>
  <si>
    <t>2008 I</t>
  </si>
  <si>
    <t>2008 II</t>
  </si>
  <si>
    <t>2009 I</t>
  </si>
  <si>
    <t>2009 II</t>
  </si>
  <si>
    <t>2010 I</t>
  </si>
  <si>
    <t>2010 II</t>
  </si>
  <si>
    <t>2011 I</t>
  </si>
  <si>
    <t>2011 II</t>
  </si>
  <si>
    <t>2012 I</t>
  </si>
  <si>
    <t>2012 II</t>
  </si>
  <si>
    <t>2013 I</t>
  </si>
  <si>
    <t>2013 II</t>
  </si>
  <si>
    <t>2014 I</t>
  </si>
  <si>
    <t>year</t>
  </si>
  <si>
    <t>season_num</t>
  </si>
  <si>
    <t>yr_season</t>
  </si>
  <si>
    <t>zone</t>
  </si>
  <si>
    <t>2006-1</t>
  </si>
  <si>
    <t>2007-1</t>
  </si>
  <si>
    <t>2008-1</t>
  </si>
  <si>
    <t>2009-1</t>
  </si>
  <si>
    <t>2010-1</t>
  </si>
  <si>
    <t>2011-1</t>
  </si>
  <si>
    <t>2012-1</t>
  </si>
  <si>
    <t>2006-2</t>
  </si>
  <si>
    <t>2007-2</t>
  </si>
  <si>
    <t>2008-2</t>
  </si>
  <si>
    <t>2009-2</t>
  </si>
  <si>
    <t>CN</t>
  </si>
  <si>
    <t>S</t>
  </si>
  <si>
    <t>2010-2</t>
  </si>
  <si>
    <t>2011-2</t>
  </si>
  <si>
    <t>2012-2</t>
  </si>
  <si>
    <t>2013-1</t>
  </si>
  <si>
    <t>2013-2</t>
  </si>
  <si>
    <t>2014-1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</si>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</sst>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Zona Centro Norte</c:v>
                </c:pt>
              </c:strCache>
            </c:strRef>
          </c:tx>
          <c:invertIfNegative val="0"/>
          <c:cat>
            <c:strRef>
              <c:f>Hoja2!$B$4:$B$20</c:f>
              <c:strCache>
                <c:ptCount val="17"/>
                <c:pt idx="0">
                  <c:v>2006 I</c:v>
                </c:pt>
                <c:pt idx="1">
                  <c:v>2006 II</c:v>
                </c:pt>
                <c:pt idx="2">
                  <c:v>2007 I</c:v>
                </c:pt>
                <c:pt idx="3">
                  <c:v>2007 II</c:v>
                </c:pt>
                <c:pt idx="4">
                  <c:v>2008 I</c:v>
                </c:pt>
                <c:pt idx="5">
                  <c:v>2008 II</c:v>
                </c:pt>
                <c:pt idx="6">
                  <c:v>2009 I</c:v>
                </c:pt>
                <c:pt idx="7">
                  <c:v>2009 II</c:v>
                </c:pt>
                <c:pt idx="8">
                  <c:v>2010 I</c:v>
                </c:pt>
                <c:pt idx="9">
                  <c:v>2010 II</c:v>
                </c:pt>
                <c:pt idx="10">
                  <c:v>2011 I</c:v>
                </c:pt>
                <c:pt idx="11">
                  <c:v>2011 II</c:v>
                </c:pt>
                <c:pt idx="12">
                  <c:v>2012 I</c:v>
                </c:pt>
                <c:pt idx="13">
                  <c:v>2012 II</c:v>
                </c:pt>
                <c:pt idx="14">
                  <c:v>2013 I</c:v>
                </c:pt>
                <c:pt idx="15">
                  <c:v>2013 II</c:v>
                </c:pt>
                <c:pt idx="16">
                  <c:v>2014 I</c:v>
                </c:pt>
              </c:strCache>
            </c:strRef>
          </c:cat>
          <c:val>
            <c:numRef>
              <c:f>Hoja2!$C$4:$C$20</c:f>
              <c:numCache>
                <c:formatCode>#,##0</c:formatCode>
                <c:ptCount val="17"/>
                <c:pt idx="0">
                  <c:v>2250000</c:v>
                </c:pt>
                <c:pt idx="1">
                  <c:v>2000000</c:v>
                </c:pt>
                <c:pt idx="2">
                  <c:v>3000000</c:v>
                </c:pt>
                <c:pt idx="3">
                  <c:v>2300000</c:v>
                </c:pt>
                <c:pt idx="4">
                  <c:v>3000000</c:v>
                </c:pt>
                <c:pt idx="5">
                  <c:v>2000000</c:v>
                </c:pt>
                <c:pt idx="6">
                  <c:v>3500000</c:v>
                </c:pt>
                <c:pt idx="7">
                  <c:v>2000000</c:v>
                </c:pt>
                <c:pt idx="8">
                  <c:v>2500000</c:v>
                </c:pt>
                <c:pt idx="9">
                  <c:v>2070000</c:v>
                </c:pt>
                <c:pt idx="10">
                  <c:v>3675000</c:v>
                </c:pt>
                <c:pt idx="11">
                  <c:v>2500000</c:v>
                </c:pt>
                <c:pt idx="12">
                  <c:v>2700000</c:v>
                </c:pt>
                <c:pt idx="13">
                  <c:v>810000</c:v>
                </c:pt>
                <c:pt idx="14">
                  <c:v>2050000</c:v>
                </c:pt>
                <c:pt idx="15">
                  <c:v>2304000</c:v>
                </c:pt>
                <c:pt idx="16">
                  <c:v>2530000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409-B916-1C0B34F3EC52}"/>
            </c:ext>
          </c:extLst>
        </c:ser>
        <c:ser>
          <c:idx val="1"/>
          <c:order val="1"/>
          <c:tx>
            <c:strRef>
              <c:f>Hoja2!$D$3</c:f>
              <c:strCache>
                <c:ptCount val="1"/>
                <c:pt idx="0">
                  <c:v>Zona Sur</c:v>
                </c:pt>
              </c:strCache>
            </c:strRef>
          </c:tx>
          <c:invertIfNegative val="0"/>
          <c:cat>
            <c:strRef>
              <c:f>Hoja2!$B$4:$B$20</c:f>
              <c:strCache>
                <c:ptCount val="17"/>
                <c:pt idx="0">
                  <c:v>2006 I</c:v>
                </c:pt>
                <c:pt idx="1">
                  <c:v>2006 II</c:v>
                </c:pt>
                <c:pt idx="2">
                  <c:v>2007 I</c:v>
                </c:pt>
                <c:pt idx="3">
                  <c:v>2007 II</c:v>
                </c:pt>
                <c:pt idx="4">
                  <c:v>2008 I</c:v>
                </c:pt>
                <c:pt idx="5">
                  <c:v>2008 II</c:v>
                </c:pt>
                <c:pt idx="6">
                  <c:v>2009 I</c:v>
                </c:pt>
                <c:pt idx="7">
                  <c:v>2009 II</c:v>
                </c:pt>
                <c:pt idx="8">
                  <c:v>2010 I</c:v>
                </c:pt>
                <c:pt idx="9">
                  <c:v>2010 II</c:v>
                </c:pt>
                <c:pt idx="10">
                  <c:v>2011 I</c:v>
                </c:pt>
                <c:pt idx="11">
                  <c:v>2011 II</c:v>
                </c:pt>
                <c:pt idx="12">
                  <c:v>2012 I</c:v>
                </c:pt>
                <c:pt idx="13">
                  <c:v>2012 II</c:v>
                </c:pt>
                <c:pt idx="14">
                  <c:v>2013 I</c:v>
                </c:pt>
                <c:pt idx="15">
                  <c:v>2013 II</c:v>
                </c:pt>
                <c:pt idx="16">
                  <c:v>2014 I</c:v>
                </c:pt>
              </c:strCache>
            </c:strRef>
          </c:cat>
          <c:val>
            <c:numRef>
              <c:f>Hoja2!$D$4:$D$20</c:f>
              <c:numCache>
                <c:formatCode>#,##0</c:formatCode>
                <c:ptCount val="17"/>
                <c:pt idx="7">
                  <c:v>500000</c:v>
                </c:pt>
                <c:pt idx="8">
                  <c:v>400000</c:v>
                </c:pt>
                <c:pt idx="9">
                  <c:v>450000</c:v>
                </c:pt>
                <c:pt idx="10">
                  <c:v>400000</c:v>
                </c:pt>
                <c:pt idx="11">
                  <c:v>400000</c:v>
                </c:pt>
                <c:pt idx="12">
                  <c:v>400000</c:v>
                </c:pt>
                <c:pt idx="13">
                  <c:v>307000</c:v>
                </c:pt>
                <c:pt idx="14">
                  <c:v>400000</c:v>
                </c:pt>
                <c:pt idx="15">
                  <c:v>430000</c:v>
                </c:pt>
                <c:pt idx="16">
                  <c:v>234300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1-4409-B916-1C0B34F3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52224"/>
        <c:axId val="67254144"/>
      </c:barChart>
      <c:catAx>
        <c:axId val="672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Temporadas de pesca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7254144"/>
        <c:crosses val="autoZero"/>
        <c:auto val="1"/>
        <c:lblAlgn val="ctr"/>
        <c:lblOffset val="100"/>
        <c:noMultiLvlLbl val="0"/>
      </c:catAx>
      <c:valAx>
        <c:axId val="6725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Cuota global ™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7252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3</xdr:row>
      <xdr:rowOff>57151</xdr:rowOff>
    </xdr:from>
    <xdr:to>
      <xdr:col>13</xdr:col>
      <xdr:colOff>742951</xdr:colOff>
      <xdr:row>23</xdr:row>
      <xdr:rowOff>19051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opLeftCell="B22" workbookViewId="0">
      <selection activeCell="F4" sqref="F4:F30"/>
    </sheetView>
  </sheetViews>
  <sheetFormatPr defaultColWidth="10.90625" defaultRowHeight="14.5" x14ac:dyDescent="0.35"/>
  <cols>
    <col min="1" max="1" width="11.81640625" hidden="1" customWidth="1"/>
    <col min="2" max="3" width="11.81640625" customWidth="1"/>
    <col min="10" max="10" width="32.453125" customWidth="1"/>
    <col min="11" max="11" width="41.7265625" customWidth="1"/>
  </cols>
  <sheetData>
    <row r="2" spans="1:11" x14ac:dyDescent="0.35">
      <c r="D2" s="14" t="s">
        <v>0</v>
      </c>
      <c r="E2" s="14" t="s">
        <v>1</v>
      </c>
      <c r="F2" s="14" t="s">
        <v>2</v>
      </c>
      <c r="G2" s="14" t="s">
        <v>3</v>
      </c>
      <c r="H2" s="14" t="s">
        <v>4</v>
      </c>
      <c r="I2" s="1"/>
      <c r="J2" s="14" t="s">
        <v>5</v>
      </c>
      <c r="K2" s="14" t="s">
        <v>6</v>
      </c>
    </row>
    <row r="3" spans="1:11" x14ac:dyDescent="0.35">
      <c r="D3" s="15"/>
      <c r="E3" s="15"/>
      <c r="F3" s="15"/>
      <c r="G3" s="15"/>
      <c r="H3" s="15"/>
      <c r="I3" s="2"/>
      <c r="J3" s="15"/>
      <c r="K3" s="15"/>
    </row>
    <row r="4" spans="1:11" ht="20" x14ac:dyDescent="0.35">
      <c r="A4" t="e">
        <f>SI</f>
        <v>#NAME?</v>
      </c>
      <c r="B4" t="str">
        <f>CONCATENATE(D4," ",C4)</f>
        <v>2006 I</v>
      </c>
      <c r="C4" t="str">
        <f>IF(E4="FirsT", "I", "II")</f>
        <v>I</v>
      </c>
      <c r="D4" s="3">
        <v>2006</v>
      </c>
      <c r="E4" s="4" t="s">
        <v>7</v>
      </c>
      <c r="F4" s="5" t="s">
        <v>8</v>
      </c>
      <c r="G4" s="6">
        <v>38839</v>
      </c>
      <c r="H4" s="6">
        <v>38929</v>
      </c>
      <c r="I4" s="7">
        <v>38929</v>
      </c>
      <c r="J4" s="2"/>
      <c r="K4" s="4">
        <v>2250000</v>
      </c>
    </row>
    <row r="5" spans="1:11" ht="20" x14ac:dyDescent="0.35">
      <c r="B5" t="str">
        <f t="shared" ref="B5:B30" si="0">CONCATENATE(D5," ",C5)</f>
        <v>2006 II</v>
      </c>
      <c r="C5" t="str">
        <f t="shared" ref="C5:C30" si="1">IF(E5="FirsT", "I", "II")</f>
        <v>II</v>
      </c>
      <c r="D5" s="3">
        <v>2006</v>
      </c>
      <c r="E5" s="3" t="s">
        <v>9</v>
      </c>
      <c r="F5" s="5" t="s">
        <v>8</v>
      </c>
      <c r="G5" s="6">
        <v>39024</v>
      </c>
      <c r="H5" s="8">
        <v>39180</v>
      </c>
      <c r="I5" s="7">
        <v>37986</v>
      </c>
      <c r="J5" s="2"/>
      <c r="K5" s="4">
        <v>2000000</v>
      </c>
    </row>
    <row r="6" spans="1:11" ht="20" x14ac:dyDescent="0.35">
      <c r="B6" t="str">
        <f t="shared" si="0"/>
        <v>2007 I</v>
      </c>
      <c r="C6" t="str">
        <f t="shared" si="1"/>
        <v>I</v>
      </c>
      <c r="D6" s="3">
        <v>2007</v>
      </c>
      <c r="E6" s="4" t="s">
        <v>7</v>
      </c>
      <c r="F6" s="5" t="s">
        <v>8</v>
      </c>
      <c r="G6" s="6">
        <v>39182</v>
      </c>
      <c r="H6" s="9">
        <v>39386</v>
      </c>
      <c r="I6" s="7">
        <v>39294</v>
      </c>
      <c r="J6" s="2"/>
      <c r="K6" s="4">
        <v>3000000</v>
      </c>
    </row>
    <row r="7" spans="1:11" ht="20" x14ac:dyDescent="0.35">
      <c r="B7" t="str">
        <f t="shared" si="0"/>
        <v>2007 II</v>
      </c>
      <c r="C7" t="str">
        <f t="shared" si="1"/>
        <v>II</v>
      </c>
      <c r="D7" s="3">
        <v>2007</v>
      </c>
      <c r="E7" s="3" t="s">
        <v>9</v>
      </c>
      <c r="F7" s="5" t="s">
        <v>8</v>
      </c>
      <c r="G7" s="6">
        <v>39387</v>
      </c>
      <c r="H7" s="8">
        <v>39558</v>
      </c>
      <c r="I7" s="7">
        <v>39447</v>
      </c>
      <c r="J7" s="2"/>
      <c r="K7" s="4">
        <v>2300000</v>
      </c>
    </row>
    <row r="8" spans="1:11" ht="20" x14ac:dyDescent="0.35">
      <c r="B8" t="str">
        <f t="shared" si="0"/>
        <v>2008 I</v>
      </c>
      <c r="C8" t="str">
        <f t="shared" si="1"/>
        <v>I</v>
      </c>
      <c r="D8" s="3">
        <v>2008</v>
      </c>
      <c r="E8" s="4" t="s">
        <v>7</v>
      </c>
      <c r="F8" s="5" t="s">
        <v>8</v>
      </c>
      <c r="G8" s="6">
        <v>39559</v>
      </c>
      <c r="H8" s="8">
        <v>39761</v>
      </c>
      <c r="I8" s="7">
        <v>39660</v>
      </c>
      <c r="J8" s="2"/>
      <c r="K8" s="4">
        <v>3000000</v>
      </c>
    </row>
    <row r="9" spans="1:11" ht="20" x14ac:dyDescent="0.35">
      <c r="B9" t="str">
        <f t="shared" si="0"/>
        <v>2008 II</v>
      </c>
      <c r="C9" t="str">
        <f t="shared" si="1"/>
        <v>II</v>
      </c>
      <c r="D9" s="3">
        <v>2008</v>
      </c>
      <c r="E9" s="3" t="s">
        <v>9</v>
      </c>
      <c r="F9" s="5" t="s">
        <v>8</v>
      </c>
      <c r="G9" s="6">
        <v>39767</v>
      </c>
      <c r="H9" s="8">
        <v>39922</v>
      </c>
      <c r="I9" s="7">
        <v>39813</v>
      </c>
      <c r="J9" s="2"/>
      <c r="K9" s="4">
        <v>2000000</v>
      </c>
    </row>
    <row r="10" spans="1:11" ht="20" x14ac:dyDescent="0.35">
      <c r="B10" t="str">
        <f t="shared" si="0"/>
        <v>2009 I</v>
      </c>
      <c r="C10" t="str">
        <f t="shared" si="1"/>
        <v>I</v>
      </c>
      <c r="D10" s="4">
        <v>2009</v>
      </c>
      <c r="E10" s="4" t="s">
        <v>7</v>
      </c>
      <c r="F10" s="5" t="s">
        <v>8</v>
      </c>
      <c r="G10" s="10">
        <v>39923</v>
      </c>
      <c r="H10" s="10">
        <v>40024</v>
      </c>
      <c r="I10" s="10">
        <v>40024</v>
      </c>
      <c r="J10" s="4" t="s">
        <v>10</v>
      </c>
      <c r="K10" s="4" t="s">
        <v>11</v>
      </c>
    </row>
    <row r="11" spans="1:11" x14ac:dyDescent="0.35">
      <c r="B11" t="str">
        <f t="shared" si="0"/>
        <v>2009 I</v>
      </c>
      <c r="C11" t="str">
        <f t="shared" si="1"/>
        <v>I</v>
      </c>
      <c r="D11" s="4">
        <v>2009</v>
      </c>
      <c r="E11" s="4" t="s">
        <v>7</v>
      </c>
      <c r="F11" s="5" t="s">
        <v>12</v>
      </c>
      <c r="G11" s="10">
        <v>40001</v>
      </c>
      <c r="H11" s="10">
        <v>40202</v>
      </c>
      <c r="I11" s="10">
        <v>40202</v>
      </c>
      <c r="J11" s="4" t="s">
        <v>13</v>
      </c>
      <c r="K11" s="4" t="s">
        <v>14</v>
      </c>
    </row>
    <row r="12" spans="1:11" ht="20" x14ac:dyDescent="0.35">
      <c r="B12" t="str">
        <f t="shared" si="0"/>
        <v>2009 II</v>
      </c>
      <c r="C12" t="str">
        <f t="shared" si="1"/>
        <v>II</v>
      </c>
      <c r="D12" s="4">
        <v>2009</v>
      </c>
      <c r="E12" s="3" t="s">
        <v>9</v>
      </c>
      <c r="F12" s="5" t="s">
        <v>8</v>
      </c>
      <c r="G12" s="10">
        <v>40123</v>
      </c>
      <c r="H12" s="10">
        <v>40209</v>
      </c>
      <c r="I12" s="10">
        <v>40209</v>
      </c>
      <c r="J12" s="4" t="s">
        <v>15</v>
      </c>
      <c r="K12" s="4" t="s">
        <v>16</v>
      </c>
    </row>
    <row r="13" spans="1:11" x14ac:dyDescent="0.35">
      <c r="B13" t="str">
        <f t="shared" si="0"/>
        <v>2010 I</v>
      </c>
      <c r="C13" t="str">
        <f t="shared" si="1"/>
        <v>I</v>
      </c>
      <c r="D13" s="4">
        <v>2010</v>
      </c>
      <c r="E13" s="4" t="s">
        <v>7</v>
      </c>
      <c r="F13" s="5" t="s">
        <v>12</v>
      </c>
      <c r="G13" s="10">
        <v>40203</v>
      </c>
      <c r="H13" s="10">
        <v>40390</v>
      </c>
      <c r="I13" s="10">
        <v>40390</v>
      </c>
      <c r="J13" s="4" t="s">
        <v>17</v>
      </c>
      <c r="K13" s="4" t="s">
        <v>18</v>
      </c>
    </row>
    <row r="14" spans="1:11" ht="20" x14ac:dyDescent="0.35">
      <c r="B14" t="str">
        <f t="shared" si="0"/>
        <v>2010 I</v>
      </c>
      <c r="C14" t="str">
        <f t="shared" si="1"/>
        <v>I</v>
      </c>
      <c r="D14" s="4">
        <v>2010</v>
      </c>
      <c r="E14" s="4" t="s">
        <v>7</v>
      </c>
      <c r="F14" s="5" t="s">
        <v>8</v>
      </c>
      <c r="G14" s="10">
        <v>40311</v>
      </c>
      <c r="H14" s="10">
        <v>40390</v>
      </c>
      <c r="I14" s="10">
        <v>40390</v>
      </c>
      <c r="J14" s="4" t="s">
        <v>19</v>
      </c>
      <c r="K14" s="4" t="s">
        <v>20</v>
      </c>
    </row>
    <row r="15" spans="1:11" x14ac:dyDescent="0.35">
      <c r="B15" t="str">
        <f t="shared" si="0"/>
        <v>2010 II</v>
      </c>
      <c r="C15" t="str">
        <f t="shared" si="1"/>
        <v>II</v>
      </c>
      <c r="D15" s="4">
        <v>2010</v>
      </c>
      <c r="E15" s="3" t="s">
        <v>9</v>
      </c>
      <c r="F15" s="5" t="s">
        <v>12</v>
      </c>
      <c r="G15" s="10">
        <v>40391</v>
      </c>
      <c r="H15" s="10">
        <v>40562</v>
      </c>
      <c r="I15" s="10">
        <v>40543</v>
      </c>
      <c r="J15" s="4" t="s">
        <v>21</v>
      </c>
      <c r="K15" s="4" t="s">
        <v>22</v>
      </c>
    </row>
    <row r="16" spans="1:11" ht="20" x14ac:dyDescent="0.35">
      <c r="B16" t="str">
        <f t="shared" si="0"/>
        <v>2010 II</v>
      </c>
      <c r="C16" t="str">
        <f t="shared" si="1"/>
        <v>II</v>
      </c>
      <c r="D16" s="4">
        <v>2010</v>
      </c>
      <c r="E16" s="3" t="s">
        <v>9</v>
      </c>
      <c r="F16" s="5" t="s">
        <v>8</v>
      </c>
      <c r="G16" s="10">
        <v>40502</v>
      </c>
      <c r="H16" s="11">
        <v>40574</v>
      </c>
      <c r="I16" s="10">
        <v>40574</v>
      </c>
      <c r="J16" s="4" t="s">
        <v>23</v>
      </c>
      <c r="K16" s="4" t="s">
        <v>24</v>
      </c>
    </row>
    <row r="17" spans="2:11" x14ac:dyDescent="0.35">
      <c r="B17" t="str">
        <f t="shared" si="0"/>
        <v>2011 I</v>
      </c>
      <c r="C17" t="str">
        <f t="shared" si="1"/>
        <v>I</v>
      </c>
      <c r="D17" s="4">
        <v>2011</v>
      </c>
      <c r="E17" s="4" t="s">
        <v>7</v>
      </c>
      <c r="F17" s="5" t="s">
        <v>12</v>
      </c>
      <c r="G17" s="10">
        <v>40591</v>
      </c>
      <c r="H17" s="10">
        <v>40724</v>
      </c>
      <c r="I17" s="10">
        <v>40724</v>
      </c>
      <c r="J17" s="4" t="s">
        <v>25</v>
      </c>
      <c r="K17" s="4" t="s">
        <v>18</v>
      </c>
    </row>
    <row r="18" spans="2:11" ht="20" x14ac:dyDescent="0.35">
      <c r="B18" t="str">
        <f t="shared" si="0"/>
        <v>2011 I</v>
      </c>
      <c r="C18" t="str">
        <f t="shared" si="1"/>
        <v>I</v>
      </c>
      <c r="D18" s="4">
        <v>2011</v>
      </c>
      <c r="E18" s="4" t="s">
        <v>7</v>
      </c>
      <c r="F18" s="5" t="s">
        <v>8</v>
      </c>
      <c r="G18" s="10">
        <v>40634</v>
      </c>
      <c r="H18" s="10">
        <v>40755</v>
      </c>
      <c r="I18" s="10">
        <v>40755</v>
      </c>
      <c r="J18" s="4" t="s">
        <v>26</v>
      </c>
      <c r="K18" s="4" t="s">
        <v>27</v>
      </c>
    </row>
    <row r="19" spans="2:11" x14ac:dyDescent="0.35">
      <c r="B19" t="str">
        <f t="shared" si="0"/>
        <v>2011 II</v>
      </c>
      <c r="C19" t="str">
        <f t="shared" si="1"/>
        <v>II</v>
      </c>
      <c r="D19" s="4">
        <v>2011</v>
      </c>
      <c r="E19" s="3" t="s">
        <v>9</v>
      </c>
      <c r="F19" s="5" t="s">
        <v>12</v>
      </c>
      <c r="G19" s="10">
        <v>40725</v>
      </c>
      <c r="H19" s="11">
        <v>40939</v>
      </c>
      <c r="I19" s="10">
        <v>40908</v>
      </c>
      <c r="J19" s="4" t="s">
        <v>28</v>
      </c>
      <c r="K19" s="4" t="s">
        <v>18</v>
      </c>
    </row>
    <row r="20" spans="2:11" ht="20" x14ac:dyDescent="0.35">
      <c r="B20" t="str">
        <f t="shared" si="0"/>
        <v>2011 II</v>
      </c>
      <c r="C20" t="str">
        <f t="shared" si="1"/>
        <v>II</v>
      </c>
      <c r="D20" s="4">
        <v>2011</v>
      </c>
      <c r="E20" s="3" t="s">
        <v>9</v>
      </c>
      <c r="F20" s="5" t="s">
        <v>8</v>
      </c>
      <c r="G20" s="10">
        <v>40870</v>
      </c>
      <c r="H20" s="12">
        <v>40939</v>
      </c>
      <c r="I20" s="10">
        <v>40939</v>
      </c>
      <c r="J20" s="4" t="s">
        <v>29</v>
      </c>
      <c r="K20" s="4" t="s">
        <v>30</v>
      </c>
    </row>
    <row r="21" spans="2:11" x14ac:dyDescent="0.35">
      <c r="B21" t="str">
        <f t="shared" si="0"/>
        <v>2012 I</v>
      </c>
      <c r="C21" t="str">
        <f t="shared" si="1"/>
        <v>I</v>
      </c>
      <c r="D21" s="4">
        <v>2012</v>
      </c>
      <c r="E21" s="4" t="s">
        <v>7</v>
      </c>
      <c r="F21" s="5" t="s">
        <v>12</v>
      </c>
      <c r="G21" s="10">
        <v>40956</v>
      </c>
      <c r="H21" s="11">
        <v>41122</v>
      </c>
      <c r="I21" s="10">
        <v>41121</v>
      </c>
      <c r="J21" s="4" t="s">
        <v>31</v>
      </c>
      <c r="K21" s="4" t="s">
        <v>18</v>
      </c>
    </row>
    <row r="22" spans="2:11" ht="20" x14ac:dyDescent="0.35">
      <c r="B22" t="str">
        <f t="shared" si="0"/>
        <v>2012 I</v>
      </c>
      <c r="C22" t="str">
        <f t="shared" si="1"/>
        <v>I</v>
      </c>
      <c r="D22" s="4">
        <v>2012</v>
      </c>
      <c r="E22" s="4" t="s">
        <v>7</v>
      </c>
      <c r="F22" s="5" t="s">
        <v>8</v>
      </c>
      <c r="G22" s="10">
        <v>41031</v>
      </c>
      <c r="H22" s="10">
        <v>41121</v>
      </c>
      <c r="I22" s="10">
        <v>41121</v>
      </c>
      <c r="J22" s="4" t="s">
        <v>32</v>
      </c>
      <c r="K22" s="4" t="s">
        <v>33</v>
      </c>
    </row>
    <row r="23" spans="2:11" x14ac:dyDescent="0.35">
      <c r="B23" t="str">
        <f t="shared" si="0"/>
        <v>2012 II</v>
      </c>
      <c r="C23" t="str">
        <f t="shared" si="1"/>
        <v>II</v>
      </c>
      <c r="D23" s="4">
        <v>2012</v>
      </c>
      <c r="E23" s="3" t="s">
        <v>9</v>
      </c>
      <c r="F23" s="5" t="s">
        <v>12</v>
      </c>
      <c r="G23" s="10">
        <v>41128</v>
      </c>
      <c r="H23" s="11">
        <v>41282</v>
      </c>
      <c r="I23" s="10">
        <v>41274</v>
      </c>
      <c r="J23" s="4" t="s">
        <v>34</v>
      </c>
      <c r="K23" s="4" t="s">
        <v>35</v>
      </c>
    </row>
    <row r="24" spans="2:11" ht="20" x14ac:dyDescent="0.35">
      <c r="B24" t="str">
        <f t="shared" si="0"/>
        <v>2012 II</v>
      </c>
      <c r="C24" t="str">
        <f t="shared" si="1"/>
        <v>II</v>
      </c>
      <c r="D24" s="4">
        <v>2012</v>
      </c>
      <c r="E24" s="3" t="s">
        <v>9</v>
      </c>
      <c r="F24" s="5" t="s">
        <v>8</v>
      </c>
      <c r="G24" s="10">
        <v>41235</v>
      </c>
      <c r="H24" s="11">
        <v>41306</v>
      </c>
      <c r="I24" s="10">
        <v>41305</v>
      </c>
      <c r="J24" s="4" t="s">
        <v>36</v>
      </c>
      <c r="K24" s="4" t="s">
        <v>37</v>
      </c>
    </row>
    <row r="25" spans="2:11" ht="20" x14ac:dyDescent="0.35">
      <c r="B25" t="str">
        <f t="shared" si="0"/>
        <v>2013 I</v>
      </c>
      <c r="C25" t="str">
        <f t="shared" si="1"/>
        <v>I</v>
      </c>
      <c r="D25" s="4">
        <v>2013</v>
      </c>
      <c r="E25" s="4" t="s">
        <v>7</v>
      </c>
      <c r="F25" s="5" t="s">
        <v>12</v>
      </c>
      <c r="G25" s="10">
        <v>41285</v>
      </c>
      <c r="H25" s="10">
        <v>41518</v>
      </c>
      <c r="I25" s="10">
        <v>41518</v>
      </c>
      <c r="J25" s="4" t="s">
        <v>38</v>
      </c>
      <c r="K25" s="4" t="s">
        <v>18</v>
      </c>
    </row>
    <row r="26" spans="2:11" ht="20" x14ac:dyDescent="0.35">
      <c r="B26" t="str">
        <f t="shared" si="0"/>
        <v>2013 I</v>
      </c>
      <c r="C26" t="str">
        <f t="shared" si="1"/>
        <v>I</v>
      </c>
      <c r="D26" s="4">
        <v>2013</v>
      </c>
      <c r="E26" s="4" t="s">
        <v>7</v>
      </c>
      <c r="F26" s="5" t="s">
        <v>8</v>
      </c>
      <c r="G26" s="10">
        <v>41411</v>
      </c>
      <c r="H26" s="10">
        <v>41517</v>
      </c>
      <c r="I26" s="10">
        <v>41486</v>
      </c>
      <c r="J26" s="4" t="s">
        <v>39</v>
      </c>
      <c r="K26" s="4" t="s">
        <v>40</v>
      </c>
    </row>
    <row r="27" spans="2:11" ht="40" x14ac:dyDescent="0.35">
      <c r="B27" t="str">
        <f t="shared" si="0"/>
        <v>2013 II</v>
      </c>
      <c r="C27" t="str">
        <f t="shared" si="1"/>
        <v>II</v>
      </c>
      <c r="D27" s="4">
        <v>2013</v>
      </c>
      <c r="E27" s="3" t="s">
        <v>9</v>
      </c>
      <c r="F27" s="5" t="s">
        <v>12</v>
      </c>
      <c r="G27" s="10">
        <v>41578</v>
      </c>
      <c r="H27" s="10" t="s">
        <v>41</v>
      </c>
      <c r="I27" s="10">
        <v>41805</v>
      </c>
      <c r="J27" s="4" t="s">
        <v>42</v>
      </c>
      <c r="K27" s="4" t="s">
        <v>43</v>
      </c>
    </row>
    <row r="28" spans="2:11" ht="20" x14ac:dyDescent="0.35">
      <c r="B28" t="str">
        <f t="shared" si="0"/>
        <v>2013 II</v>
      </c>
      <c r="C28" t="str">
        <f t="shared" si="1"/>
        <v>II</v>
      </c>
      <c r="D28" s="4">
        <v>2013</v>
      </c>
      <c r="E28" s="3" t="s">
        <v>9</v>
      </c>
      <c r="F28" s="5" t="s">
        <v>8</v>
      </c>
      <c r="G28" s="10">
        <v>41590</v>
      </c>
      <c r="H28" s="10">
        <v>41670</v>
      </c>
      <c r="I28" s="10">
        <v>41670</v>
      </c>
      <c r="J28" s="4" t="s">
        <v>44</v>
      </c>
      <c r="K28" s="4" t="s">
        <v>45</v>
      </c>
    </row>
    <row r="29" spans="2:11" ht="20" x14ac:dyDescent="0.35">
      <c r="B29" t="str">
        <f t="shared" si="0"/>
        <v>2014 I</v>
      </c>
      <c r="C29" t="str">
        <f t="shared" si="1"/>
        <v>I</v>
      </c>
      <c r="D29" s="4">
        <v>2014</v>
      </c>
      <c r="E29" s="4" t="s">
        <v>7</v>
      </c>
      <c r="F29" s="5" t="s">
        <v>8</v>
      </c>
      <c r="G29" s="10">
        <v>41752</v>
      </c>
      <c r="H29" s="10">
        <v>41861</v>
      </c>
      <c r="I29" s="10">
        <v>41861</v>
      </c>
      <c r="J29" s="4" t="s">
        <v>46</v>
      </c>
      <c r="K29" s="4" t="s">
        <v>47</v>
      </c>
    </row>
    <row r="30" spans="2:11" x14ac:dyDescent="0.35">
      <c r="B30" t="str">
        <f t="shared" si="0"/>
        <v>2014 I</v>
      </c>
      <c r="C30" t="str">
        <f t="shared" si="1"/>
        <v>I</v>
      </c>
      <c r="D30" s="4">
        <v>2014</v>
      </c>
      <c r="E30" s="4" t="s">
        <v>7</v>
      </c>
      <c r="F30" s="5" t="s">
        <v>12</v>
      </c>
      <c r="G30" s="10">
        <v>41813</v>
      </c>
      <c r="H30" s="10">
        <v>41912</v>
      </c>
      <c r="I30" s="10">
        <v>41912</v>
      </c>
      <c r="J30" s="4" t="s">
        <v>48</v>
      </c>
      <c r="K30" s="4" t="s">
        <v>49</v>
      </c>
    </row>
  </sheetData>
  <mergeCells count="7">
    <mergeCell ref="K2:K3"/>
    <mergeCell ref="D2:D3"/>
    <mergeCell ref="E2:E3"/>
    <mergeCell ref="F2:F3"/>
    <mergeCell ref="G2:G3"/>
    <mergeCell ref="H2:H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0"/>
  <sheetViews>
    <sheetView workbookViewId="0">
      <selection activeCell="T38" sqref="T38"/>
    </sheetView>
  </sheetViews>
  <sheetFormatPr defaultColWidth="10.90625" defaultRowHeight="14.5" x14ac:dyDescent="0.35"/>
  <sheetData>
    <row r="3" spans="2:4" ht="20" x14ac:dyDescent="0.35">
      <c r="B3" s="4"/>
      <c r="C3" s="4" t="s">
        <v>50</v>
      </c>
      <c r="D3" s="4" t="s">
        <v>51</v>
      </c>
    </row>
    <row r="4" spans="2:4" x14ac:dyDescent="0.35">
      <c r="B4" s="4" t="s">
        <v>52</v>
      </c>
      <c r="C4" s="13">
        <v>2250000</v>
      </c>
      <c r="D4" s="13"/>
    </row>
    <row r="5" spans="2:4" x14ac:dyDescent="0.35">
      <c r="B5" s="4" t="s">
        <v>53</v>
      </c>
      <c r="C5" s="13">
        <v>2000000</v>
      </c>
      <c r="D5" s="13"/>
    </row>
    <row r="6" spans="2:4" x14ac:dyDescent="0.35">
      <c r="B6" s="4" t="s">
        <v>54</v>
      </c>
      <c r="C6" s="13">
        <v>3000000</v>
      </c>
      <c r="D6" s="13"/>
    </row>
    <row r="7" spans="2:4" x14ac:dyDescent="0.35">
      <c r="B7" s="4" t="s">
        <v>55</v>
      </c>
      <c r="C7" s="13">
        <v>2300000</v>
      </c>
      <c r="D7" s="13"/>
    </row>
    <row r="8" spans="2:4" x14ac:dyDescent="0.35">
      <c r="B8" s="4" t="s">
        <v>56</v>
      </c>
      <c r="C8" s="13">
        <v>3000000</v>
      </c>
      <c r="D8" s="13"/>
    </row>
    <row r="9" spans="2:4" x14ac:dyDescent="0.35">
      <c r="B9" s="4" t="s">
        <v>57</v>
      </c>
      <c r="C9" s="13">
        <v>2000000</v>
      </c>
      <c r="D9" s="13"/>
    </row>
    <row r="10" spans="2:4" x14ac:dyDescent="0.35">
      <c r="B10" s="4" t="s">
        <v>58</v>
      </c>
      <c r="C10" s="13">
        <v>3500000</v>
      </c>
      <c r="D10" s="13"/>
    </row>
    <row r="11" spans="2:4" x14ac:dyDescent="0.35">
      <c r="B11" s="4" t="s">
        <v>59</v>
      </c>
      <c r="C11" s="13">
        <v>2000000</v>
      </c>
      <c r="D11" s="13">
        <v>500000</v>
      </c>
    </row>
    <row r="12" spans="2:4" x14ac:dyDescent="0.35">
      <c r="B12" s="4" t="s">
        <v>60</v>
      </c>
      <c r="C12" s="13">
        <v>2500000</v>
      </c>
      <c r="D12" s="13">
        <v>400000</v>
      </c>
    </row>
    <row r="13" spans="2:4" x14ac:dyDescent="0.35">
      <c r="B13" s="4" t="s">
        <v>61</v>
      </c>
      <c r="C13" s="13">
        <v>2070000</v>
      </c>
      <c r="D13" s="13">
        <v>450000</v>
      </c>
    </row>
    <row r="14" spans="2:4" x14ac:dyDescent="0.35">
      <c r="B14" s="4" t="s">
        <v>62</v>
      </c>
      <c r="C14" s="13">
        <v>3675000</v>
      </c>
      <c r="D14" s="13">
        <v>400000</v>
      </c>
    </row>
    <row r="15" spans="2:4" x14ac:dyDescent="0.35">
      <c r="B15" s="4" t="s">
        <v>63</v>
      </c>
      <c r="C15" s="13">
        <v>2500000</v>
      </c>
      <c r="D15" s="13">
        <v>400000</v>
      </c>
    </row>
    <row r="16" spans="2:4" x14ac:dyDescent="0.35">
      <c r="B16" s="4" t="s">
        <v>64</v>
      </c>
      <c r="C16" s="13">
        <v>2700000</v>
      </c>
      <c r="D16" s="13">
        <v>400000</v>
      </c>
    </row>
    <row r="17" spans="2:4" x14ac:dyDescent="0.35">
      <c r="B17" s="4" t="s">
        <v>65</v>
      </c>
      <c r="C17" s="13">
        <v>810000</v>
      </c>
      <c r="D17" s="13">
        <v>307000</v>
      </c>
    </row>
    <row r="18" spans="2:4" x14ac:dyDescent="0.35">
      <c r="B18" s="4" t="s">
        <v>66</v>
      </c>
      <c r="C18" s="13">
        <v>2050000</v>
      </c>
      <c r="D18" s="13">
        <v>400000</v>
      </c>
    </row>
    <row r="19" spans="2:4" x14ac:dyDescent="0.35">
      <c r="B19" s="4" t="s">
        <v>67</v>
      </c>
      <c r="C19" s="13">
        <v>2304000</v>
      </c>
      <c r="D19" s="13">
        <v>430000</v>
      </c>
    </row>
    <row r="20" spans="2:4" x14ac:dyDescent="0.35">
      <c r="B20" s="4" t="s">
        <v>68</v>
      </c>
      <c r="C20" s="13">
        <v>2530000</v>
      </c>
      <c r="D20" s="13">
        <v>234300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1275-412E-4487-83A6-6FC7ACFC17DF}">
  <dimension ref="A1:E28"/>
  <sheetViews>
    <sheetView tabSelected="1" topLeftCell="A9" workbookViewId="0">
      <selection activeCell="E18" sqref="E18"/>
    </sheetView>
  </sheetViews>
  <sheetFormatPr defaultRowHeight="14.5" x14ac:dyDescent="0.35"/>
  <cols>
    <col min="5" max="5" width="10.36328125" bestFit="1" customWidth="1"/>
  </cols>
  <sheetData>
    <row r="1" spans="1:5" x14ac:dyDescent="0.35">
      <c r="A1" t="s">
        <v>69</v>
      </c>
      <c r="B1" t="s">
        <v>70</v>
      </c>
      <c r="C1" t="s">
        <v>71</v>
      </c>
      <c r="D1" t="s">
        <v>72</v>
      </c>
      <c r="E1" t="s">
        <v>92</v>
      </c>
    </row>
    <row r="2" spans="1:5" x14ac:dyDescent="0.35">
      <c r="A2">
        <v>2006</v>
      </c>
      <c r="B2">
        <v>1</v>
      </c>
      <c r="C2" t="s">
        <v>73</v>
      </c>
      <c r="D2" t="s">
        <v>84</v>
      </c>
      <c r="E2" s="16">
        <v>2250000</v>
      </c>
    </row>
    <row r="3" spans="1:5" x14ac:dyDescent="0.35">
      <c r="A3">
        <v>2006</v>
      </c>
      <c r="B3">
        <v>2</v>
      </c>
      <c r="C3" t="s">
        <v>80</v>
      </c>
      <c r="D3" t="s">
        <v>84</v>
      </c>
      <c r="E3" s="16">
        <v>2000000</v>
      </c>
    </row>
    <row r="4" spans="1:5" x14ac:dyDescent="0.35">
      <c r="A4">
        <v>2007</v>
      </c>
      <c r="B4">
        <v>1</v>
      </c>
      <c r="C4" t="s">
        <v>74</v>
      </c>
      <c r="D4" t="s">
        <v>84</v>
      </c>
      <c r="E4" s="16">
        <v>3000000</v>
      </c>
    </row>
    <row r="5" spans="1:5" x14ac:dyDescent="0.35">
      <c r="A5">
        <v>2007</v>
      </c>
      <c r="B5">
        <v>2</v>
      </c>
      <c r="C5" t="s">
        <v>81</v>
      </c>
      <c r="D5" t="s">
        <v>84</v>
      </c>
      <c r="E5" s="16">
        <v>2300000</v>
      </c>
    </row>
    <row r="6" spans="1:5" x14ac:dyDescent="0.35">
      <c r="A6">
        <v>2008</v>
      </c>
      <c r="B6">
        <v>1</v>
      </c>
      <c r="C6" t="s">
        <v>75</v>
      </c>
      <c r="D6" t="s">
        <v>84</v>
      </c>
      <c r="E6" s="16">
        <v>3000000</v>
      </c>
    </row>
    <row r="7" spans="1:5" x14ac:dyDescent="0.35">
      <c r="A7">
        <v>2008</v>
      </c>
      <c r="B7">
        <v>2</v>
      </c>
      <c r="C7" t="s">
        <v>82</v>
      </c>
      <c r="D7" t="s">
        <v>84</v>
      </c>
      <c r="E7" s="16">
        <v>2000000</v>
      </c>
    </row>
    <row r="8" spans="1:5" x14ac:dyDescent="0.35">
      <c r="A8">
        <v>2009</v>
      </c>
      <c r="B8">
        <v>1</v>
      </c>
      <c r="C8" t="s">
        <v>76</v>
      </c>
      <c r="D8" t="s">
        <v>84</v>
      </c>
      <c r="E8" s="16">
        <v>3500000</v>
      </c>
    </row>
    <row r="9" spans="1:5" x14ac:dyDescent="0.35">
      <c r="A9">
        <v>2009</v>
      </c>
      <c r="B9">
        <v>1</v>
      </c>
      <c r="C9" t="s">
        <v>76</v>
      </c>
      <c r="D9" t="s">
        <v>85</v>
      </c>
      <c r="E9" s="16">
        <v>500000</v>
      </c>
    </row>
    <row r="10" spans="1:5" x14ac:dyDescent="0.35">
      <c r="A10">
        <v>2009</v>
      </c>
      <c r="B10">
        <v>2</v>
      </c>
      <c r="C10" t="s">
        <v>83</v>
      </c>
      <c r="D10" t="s">
        <v>84</v>
      </c>
      <c r="E10" s="16">
        <v>2000000</v>
      </c>
    </row>
    <row r="11" spans="1:5" x14ac:dyDescent="0.35">
      <c r="A11">
        <v>2010</v>
      </c>
      <c r="B11">
        <v>1</v>
      </c>
      <c r="C11" t="s">
        <v>77</v>
      </c>
      <c r="D11" t="s">
        <v>85</v>
      </c>
      <c r="E11" s="16">
        <v>400000</v>
      </c>
    </row>
    <row r="12" spans="1:5" x14ac:dyDescent="0.35">
      <c r="A12">
        <v>2010</v>
      </c>
      <c r="B12">
        <v>1</v>
      </c>
      <c r="C12" t="s">
        <v>77</v>
      </c>
      <c r="D12" t="s">
        <v>84</v>
      </c>
      <c r="E12" s="16">
        <v>2500000</v>
      </c>
    </row>
    <row r="13" spans="1:5" x14ac:dyDescent="0.35">
      <c r="A13">
        <v>2010</v>
      </c>
      <c r="B13">
        <v>2</v>
      </c>
      <c r="C13" t="s">
        <v>86</v>
      </c>
      <c r="D13" t="s">
        <v>85</v>
      </c>
      <c r="E13" s="16">
        <v>450000</v>
      </c>
    </row>
    <row r="14" spans="1:5" x14ac:dyDescent="0.35">
      <c r="A14">
        <v>2010</v>
      </c>
      <c r="B14">
        <v>2</v>
      </c>
      <c r="C14" t="s">
        <v>86</v>
      </c>
      <c r="D14" t="s">
        <v>84</v>
      </c>
      <c r="E14" s="16">
        <v>2070000</v>
      </c>
    </row>
    <row r="15" spans="1:5" x14ac:dyDescent="0.35">
      <c r="A15">
        <v>2011</v>
      </c>
      <c r="B15">
        <v>1</v>
      </c>
      <c r="C15" t="s">
        <v>78</v>
      </c>
      <c r="D15" t="s">
        <v>85</v>
      </c>
      <c r="E15" s="16">
        <v>400000</v>
      </c>
    </row>
    <row r="16" spans="1:5" x14ac:dyDescent="0.35">
      <c r="A16">
        <v>2011</v>
      </c>
      <c r="B16">
        <v>1</v>
      </c>
      <c r="C16" t="s">
        <v>78</v>
      </c>
      <c r="D16" t="s">
        <v>84</v>
      </c>
      <c r="E16" s="16">
        <v>3675000</v>
      </c>
    </row>
    <row r="17" spans="1:5" x14ac:dyDescent="0.35">
      <c r="A17">
        <v>2011</v>
      </c>
      <c r="B17">
        <v>2</v>
      </c>
      <c r="C17" t="s">
        <v>87</v>
      </c>
      <c r="D17" t="s">
        <v>85</v>
      </c>
      <c r="E17" s="16">
        <v>400000</v>
      </c>
    </row>
    <row r="18" spans="1:5" x14ac:dyDescent="0.35">
      <c r="A18">
        <v>2011</v>
      </c>
      <c r="B18">
        <v>2</v>
      </c>
      <c r="C18" t="s">
        <v>87</v>
      </c>
      <c r="D18" t="s">
        <v>84</v>
      </c>
      <c r="E18" s="16">
        <v>2500000</v>
      </c>
    </row>
    <row r="19" spans="1:5" x14ac:dyDescent="0.35">
      <c r="A19">
        <v>2012</v>
      </c>
      <c r="B19">
        <v>1</v>
      </c>
      <c r="C19" t="s">
        <v>79</v>
      </c>
      <c r="D19" t="s">
        <v>85</v>
      </c>
      <c r="E19" s="16">
        <v>400000</v>
      </c>
    </row>
    <row r="20" spans="1:5" x14ac:dyDescent="0.35">
      <c r="A20">
        <v>2012</v>
      </c>
      <c r="B20">
        <v>1</v>
      </c>
      <c r="C20" t="s">
        <v>79</v>
      </c>
      <c r="D20" t="s">
        <v>84</v>
      </c>
      <c r="E20" s="16">
        <v>2700000</v>
      </c>
    </row>
    <row r="21" spans="1:5" x14ac:dyDescent="0.35">
      <c r="A21">
        <v>2012</v>
      </c>
      <c r="B21">
        <v>2</v>
      </c>
      <c r="C21" t="s">
        <v>88</v>
      </c>
      <c r="D21" t="s">
        <v>85</v>
      </c>
      <c r="E21" s="16">
        <v>307000</v>
      </c>
    </row>
    <row r="22" spans="1:5" x14ac:dyDescent="0.35">
      <c r="A22">
        <v>2012</v>
      </c>
      <c r="B22">
        <v>2</v>
      </c>
      <c r="C22" t="s">
        <v>88</v>
      </c>
      <c r="D22" t="s">
        <v>84</v>
      </c>
      <c r="E22" s="16">
        <v>810000</v>
      </c>
    </row>
    <row r="23" spans="1:5" x14ac:dyDescent="0.35">
      <c r="A23">
        <v>2013</v>
      </c>
      <c r="B23">
        <v>1</v>
      </c>
      <c r="C23" t="s">
        <v>89</v>
      </c>
      <c r="D23" t="s">
        <v>85</v>
      </c>
      <c r="E23" s="16">
        <v>400000</v>
      </c>
    </row>
    <row r="24" spans="1:5" x14ac:dyDescent="0.35">
      <c r="A24">
        <v>2013</v>
      </c>
      <c r="B24">
        <v>1</v>
      </c>
      <c r="C24" t="s">
        <v>89</v>
      </c>
      <c r="D24" t="s">
        <v>84</v>
      </c>
      <c r="E24" s="16">
        <v>2050000</v>
      </c>
    </row>
    <row r="25" spans="1:5" x14ac:dyDescent="0.35">
      <c r="A25">
        <v>2013</v>
      </c>
      <c r="B25">
        <v>2</v>
      </c>
      <c r="C25" t="s">
        <v>90</v>
      </c>
      <c r="D25" t="s">
        <v>85</v>
      </c>
      <c r="E25" s="16">
        <v>430000</v>
      </c>
    </row>
    <row r="26" spans="1:5" x14ac:dyDescent="0.35">
      <c r="A26">
        <v>2013</v>
      </c>
      <c r="B26">
        <v>2</v>
      </c>
      <c r="C26" t="s">
        <v>90</v>
      </c>
      <c r="D26" t="s">
        <v>84</v>
      </c>
      <c r="E26" s="16">
        <v>2304000</v>
      </c>
    </row>
    <row r="27" spans="1:5" x14ac:dyDescent="0.35">
      <c r="A27">
        <v>2014</v>
      </c>
      <c r="B27">
        <v>1</v>
      </c>
      <c r="C27" t="s">
        <v>91</v>
      </c>
      <c r="D27" t="s">
        <v>84</v>
      </c>
      <c r="E27" s="16">
        <v>2530000</v>
      </c>
    </row>
    <row r="28" spans="1:5" x14ac:dyDescent="0.35">
      <c r="A28">
        <v>2014</v>
      </c>
      <c r="B28">
        <v>1</v>
      </c>
      <c r="C28" t="s">
        <v>91</v>
      </c>
      <c r="D28" t="s">
        <v>85</v>
      </c>
      <c r="E28" s="16">
        <v>234300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Nathaniel Grimes</cp:lastModifiedBy>
  <dcterms:created xsi:type="dcterms:W3CDTF">2015-03-17T05:03:26Z</dcterms:created>
  <dcterms:modified xsi:type="dcterms:W3CDTF">2024-05-07T00:19:25Z</dcterms:modified>
</cp:coreProperties>
</file>