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506518823dc09/Tokyo Tech/Project/Dog Robot/Hoshiramu_robot/opensim/IK_data/for_control/"/>
    </mc:Choice>
  </mc:AlternateContent>
  <xr:revisionPtr revIDLastSave="1" documentId="8_{1821AB31-2588-4090-9586-FBE238FD79AB}" xr6:coauthVersionLast="36" xr6:coauthVersionMax="36" xr10:uidLastSave="{F6AAFEF9-5D08-4919-ABF6-E1EC212F013C}"/>
  <bookViews>
    <workbookView xWindow="0" yWindow="0" windowWidth="28800" windowHeight="12330" xr2:uid="{03AF063A-7D54-4CEB-A9FA-F5627B47E533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5" l="1"/>
  <c r="G25" i="5"/>
  <c r="F25" i="5"/>
  <c r="C25" i="5"/>
  <c r="H6" i="5"/>
  <c r="F6" i="5"/>
  <c r="E6" i="5"/>
  <c r="C6" i="5"/>
  <c r="C3" i="5"/>
  <c r="F3" i="5"/>
  <c r="E3" i="5"/>
  <c r="H3" i="5"/>
  <c r="E29" i="5"/>
  <c r="H29" i="5"/>
  <c r="C29" i="5"/>
  <c r="B16" i="5" l="1"/>
  <c r="E17" i="5"/>
  <c r="G17" i="5" s="1"/>
  <c r="D17" i="5"/>
  <c r="F17" i="5" l="1"/>
</calcChain>
</file>

<file path=xl/sharedStrings.xml><?xml version="1.0" encoding="utf-8"?>
<sst xmlns="http://schemas.openxmlformats.org/spreadsheetml/2006/main" count="28" uniqueCount="12">
  <si>
    <t>BF</t>
    <phoneticPr fontId="2" type="noConversion"/>
  </si>
  <si>
    <t>IP</t>
    <phoneticPr fontId="2" type="noConversion"/>
  </si>
  <si>
    <t>GLU</t>
    <phoneticPr fontId="2" type="noConversion"/>
  </si>
  <si>
    <t>SMT</t>
    <phoneticPr fontId="2" type="noConversion"/>
  </si>
  <si>
    <t>RF</t>
    <phoneticPr fontId="2" type="noConversion"/>
  </si>
  <si>
    <t>CT</t>
    <phoneticPr fontId="2" type="noConversion"/>
  </si>
  <si>
    <t>GN</t>
    <phoneticPr fontId="2" type="noConversion"/>
  </si>
  <si>
    <t>QF\RF</t>
    <phoneticPr fontId="2" type="noConversion"/>
  </si>
  <si>
    <t>air_pressure</t>
    <phoneticPr fontId="2" type="noConversion"/>
  </si>
  <si>
    <t>time_local_min&amp;max_points</t>
    <phoneticPr fontId="2" type="noConversion"/>
  </si>
  <si>
    <t>time_reference_points</t>
    <phoneticPr fontId="2" type="noConversion"/>
  </si>
  <si>
    <t>Muscles with red text require higher pressure than 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</si>
</sst>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FBF0-D6C8-4785-AF33-9726C9FB22DE}">
  <dimension ref="A1:I32"/>
  <sheetViews>
    <sheetView tabSelected="1" workbookViewId="0">
      <selection activeCell="A33" sqref="A33"/>
    </sheetView>
  </sheetViews>
  <sheetFormatPr defaultRowHeight="16.5"/>
  <cols>
    <col min="1" max="1" width="26.625" bestFit="1" customWidth="1"/>
    <col min="2" max="2" width="11.5" customWidth="1"/>
    <col min="3" max="3" width="10.5" bestFit="1" customWidth="1"/>
    <col min="4" max="4" width="9.5" bestFit="1" customWidth="1"/>
    <col min="5" max="5" width="11.625" bestFit="1" customWidth="1"/>
    <col min="6" max="7" width="12.75" bestFit="1" customWidth="1"/>
    <col min="8" max="8" width="9.5" bestFit="1" customWidth="1"/>
    <col min="10" max="11" width="10.5" bestFit="1" customWidth="1"/>
    <col min="13" max="13" width="9.5" bestFit="1" customWidth="1"/>
    <col min="14" max="14" width="10.5" bestFit="1" customWidth="1"/>
    <col min="15" max="15" width="9.5" bestFit="1" customWidth="1"/>
    <col min="18" max="18" width="9.5" bestFit="1" customWidth="1"/>
    <col min="20" max="20" width="9.5" bestFit="1" customWidth="1"/>
  </cols>
  <sheetData>
    <row r="1" spans="1:9">
      <c r="A1" t="s">
        <v>1</v>
      </c>
    </row>
    <row r="2" spans="1:9">
      <c r="A2" t="s">
        <v>9</v>
      </c>
      <c r="B2">
        <v>2.3830399999999998</v>
      </c>
      <c r="C2">
        <v>7.6990499999999997</v>
      </c>
    </row>
    <row r="3" spans="1:9">
      <c r="A3" t="s">
        <v>10</v>
      </c>
      <c r="B3">
        <v>0</v>
      </c>
      <c r="C3">
        <f>(D3-B3)/2</f>
        <v>1.1915199999999999</v>
      </c>
      <c r="D3" s="1">
        <v>2.3830399999999998</v>
      </c>
      <c r="E3">
        <f>$D$3+($G$3-$D$3)/3</f>
        <v>4.1550433333333334</v>
      </c>
      <c r="F3">
        <f>$D$3+($G$3-$D$3)/3*2</f>
        <v>5.9270466666666666</v>
      </c>
      <c r="G3" s="1">
        <v>7.6990499999999997</v>
      </c>
      <c r="H3">
        <f>G3+(I3-G3)/2</f>
        <v>9.0988749999999996</v>
      </c>
      <c r="I3">
        <v>10.498699999999999</v>
      </c>
    </row>
    <row r="4" spans="1:9">
      <c r="A4" t="s">
        <v>2</v>
      </c>
    </row>
    <row r="5" spans="1:9">
      <c r="A5" t="s">
        <v>9</v>
      </c>
      <c r="B5">
        <v>2.3830399999999998</v>
      </c>
      <c r="C5">
        <v>7.6990499999999997</v>
      </c>
    </row>
    <row r="6" spans="1:9">
      <c r="A6" t="s">
        <v>10</v>
      </c>
      <c r="B6">
        <v>0</v>
      </c>
      <c r="C6">
        <f>(D6-B6)/2</f>
        <v>1.1915199999999999</v>
      </c>
      <c r="D6" s="1">
        <v>2.3830399999999998</v>
      </c>
      <c r="E6">
        <f>$D$3+($G$3-$D$3)/3</f>
        <v>4.1550433333333334</v>
      </c>
      <c r="F6">
        <f>$D$3+($G$3-$D$3)/3*2</f>
        <v>5.9270466666666666</v>
      </c>
      <c r="G6" s="1">
        <v>7.6990499999999997</v>
      </c>
      <c r="H6">
        <f>G6+(I6-G6)/2</f>
        <v>9.0988749999999996</v>
      </c>
      <c r="I6">
        <v>10.498699999999999</v>
      </c>
    </row>
    <row r="7" spans="1:9">
      <c r="A7" s="1" t="s">
        <v>0</v>
      </c>
      <c r="B7" s="1"/>
    </row>
    <row r="8" spans="1:9">
      <c r="A8" t="s">
        <v>9</v>
      </c>
      <c r="B8">
        <v>4.4994480000000001</v>
      </c>
    </row>
    <row r="9" spans="1:9">
      <c r="A9" t="s">
        <v>10</v>
      </c>
      <c r="B9">
        <v>0</v>
      </c>
      <c r="C9">
        <v>1.499816</v>
      </c>
      <c r="D9">
        <v>2.9996320000000001</v>
      </c>
      <c r="E9" s="1">
        <v>4.4994480000000001</v>
      </c>
      <c r="F9">
        <v>5.9992609999999997</v>
      </c>
      <c r="G9">
        <v>7.4990740000000002</v>
      </c>
      <c r="H9">
        <v>8.9988869999999999</v>
      </c>
      <c r="I9">
        <v>10.498699999999999</v>
      </c>
    </row>
    <row r="10" spans="1:9">
      <c r="A10" t="s">
        <v>8</v>
      </c>
      <c r="B10">
        <v>0.27500000000000002</v>
      </c>
      <c r="C10">
        <v>0.16250000000000001</v>
      </c>
      <c r="D10">
        <v>0.125</v>
      </c>
      <c r="E10">
        <v>0</v>
      </c>
      <c r="F10">
        <v>0.16250000000000001</v>
      </c>
      <c r="G10">
        <v>0.18</v>
      </c>
      <c r="H10">
        <v>0.2</v>
      </c>
      <c r="I10">
        <v>0.24</v>
      </c>
    </row>
    <row r="11" spans="1:9">
      <c r="A11" s="1" t="s">
        <v>3</v>
      </c>
      <c r="B11" s="1"/>
    </row>
    <row r="12" spans="1:9">
      <c r="A12" t="s">
        <v>9</v>
      </c>
      <c r="B12">
        <v>4.4994480000000001</v>
      </c>
    </row>
    <row r="13" spans="1:9">
      <c r="A13" t="s">
        <v>10</v>
      </c>
      <c r="B13">
        <v>0</v>
      </c>
      <c r="C13">
        <v>1.499816</v>
      </c>
      <c r="D13">
        <v>2.9996320000000001</v>
      </c>
      <c r="E13" s="1">
        <v>4.4994480000000001</v>
      </c>
      <c r="F13">
        <v>5.9992609999999997</v>
      </c>
      <c r="G13">
        <v>7.4990740000000002</v>
      </c>
      <c r="H13">
        <v>8.9988869999999999</v>
      </c>
      <c r="I13">
        <v>10.498699999999999</v>
      </c>
    </row>
    <row r="14" spans="1:9">
      <c r="A14" t="s">
        <v>8</v>
      </c>
      <c r="B14">
        <v>0.375</v>
      </c>
      <c r="C14">
        <v>0.22500000000000001</v>
      </c>
      <c r="D14">
        <v>0.125</v>
      </c>
      <c r="E14">
        <v>0</v>
      </c>
      <c r="F14">
        <v>0.16250000000000001</v>
      </c>
      <c r="G14">
        <v>0.185</v>
      </c>
      <c r="H14">
        <v>0.2</v>
      </c>
      <c r="I14">
        <v>0.27500000000000002</v>
      </c>
    </row>
    <row r="15" spans="1:9">
      <c r="A15" s="1" t="s">
        <v>7</v>
      </c>
    </row>
    <row r="16" spans="1:9">
      <c r="A16" t="s">
        <v>9</v>
      </c>
      <c r="B16">
        <f>F16+(10.9986-F16+C16)/2-10.9986</f>
        <v>0.6249330000000004</v>
      </c>
      <c r="C16">
        <v>1.7497859999999998</v>
      </c>
      <c r="D16">
        <v>4.7494139999999998</v>
      </c>
      <c r="E16">
        <v>8.99892</v>
      </c>
      <c r="F16">
        <v>10.49868</v>
      </c>
    </row>
    <row r="17" spans="1:9">
      <c r="A17" t="s">
        <v>10</v>
      </c>
      <c r="B17" s="2">
        <v>0.62493299999999996</v>
      </c>
      <c r="C17" s="1">
        <v>1.7497859999999998</v>
      </c>
      <c r="D17">
        <f>D16-C16</f>
        <v>2.999628</v>
      </c>
      <c r="E17" s="1">
        <f>D16</f>
        <v>4.7494139999999998</v>
      </c>
      <c r="F17">
        <f>E17+(E16-E17)/3</f>
        <v>6.1659160000000002</v>
      </c>
      <c r="G17">
        <f>E17+(E16-E17)/3*2</f>
        <v>7.5824180000000005</v>
      </c>
      <c r="H17" s="1">
        <v>8.99892</v>
      </c>
      <c r="I17" s="1">
        <v>10.498699999999999</v>
      </c>
    </row>
    <row r="18" spans="1:9">
      <c r="A18" t="s">
        <v>8</v>
      </c>
      <c r="B18">
        <v>0.1</v>
      </c>
      <c r="C18">
        <v>0</v>
      </c>
      <c r="D18">
        <v>0.16250000000000001</v>
      </c>
      <c r="E18">
        <v>0.32500000000000001</v>
      </c>
      <c r="F18">
        <v>0.15</v>
      </c>
      <c r="G18">
        <v>0.125</v>
      </c>
      <c r="H18">
        <v>0.1125</v>
      </c>
      <c r="I18">
        <v>0.2</v>
      </c>
    </row>
    <row r="19" spans="1:9">
      <c r="A19" s="1" t="s">
        <v>4</v>
      </c>
    </row>
    <row r="20" spans="1:9">
      <c r="A20" t="s">
        <v>9</v>
      </c>
      <c r="B20" s="2">
        <v>4.4994480000000001</v>
      </c>
    </row>
    <row r="21" spans="1:9">
      <c r="A21" t="s">
        <v>10</v>
      </c>
      <c r="B21">
        <v>0</v>
      </c>
      <c r="C21">
        <v>1.499816</v>
      </c>
      <c r="D21">
        <v>2.9996320000000001</v>
      </c>
      <c r="E21" s="1">
        <v>4.4994480000000001</v>
      </c>
      <c r="F21">
        <v>5.9992609999999997</v>
      </c>
      <c r="G21">
        <v>7.4990740000000002</v>
      </c>
      <c r="H21">
        <v>8.9988869999999999</v>
      </c>
      <c r="I21">
        <v>10.498699999999999</v>
      </c>
    </row>
    <row r="23" spans="1:9">
      <c r="A23" t="s">
        <v>6</v>
      </c>
    </row>
    <row r="24" spans="1:9">
      <c r="A24" t="s">
        <v>9</v>
      </c>
      <c r="B24">
        <v>0.366622</v>
      </c>
      <c r="C24">
        <v>2.3830399999999998</v>
      </c>
      <c r="D24">
        <v>3.2995899999999998</v>
      </c>
      <c r="E24">
        <v>4.7660799999999997</v>
      </c>
    </row>
    <row r="25" spans="1:9">
      <c r="A25" t="s">
        <v>10</v>
      </c>
      <c r="B25" s="1">
        <v>0.366622</v>
      </c>
      <c r="C25">
        <f>D25-1.2</f>
        <v>2.0995900000000001</v>
      </c>
      <c r="D25" s="1">
        <v>3.2995899999999998</v>
      </c>
      <c r="E25" s="1">
        <v>4.7660799999999997</v>
      </c>
      <c r="F25">
        <f>$E$25+($I$25-$E$25)/4</f>
        <v>6.1992349999999998</v>
      </c>
      <c r="G25">
        <f>$E$25+($I$25-$E$25)/4*2</f>
        <v>7.6323899999999991</v>
      </c>
      <c r="H25">
        <f>$E$25+($I$25-$E$25)/4*3</f>
        <v>9.0655450000000002</v>
      </c>
      <c r="I25">
        <v>10.498699999999999</v>
      </c>
    </row>
    <row r="27" spans="1:9">
      <c r="A27" t="s">
        <v>5</v>
      </c>
    </row>
    <row r="28" spans="1:9">
      <c r="A28" t="s">
        <v>9</v>
      </c>
      <c r="B28">
        <v>2.2497240000000001</v>
      </c>
      <c r="C28">
        <v>4.4994480000000001</v>
      </c>
      <c r="D28">
        <v>5.3160100000000003</v>
      </c>
      <c r="E28">
        <v>6.7491599999999998</v>
      </c>
    </row>
    <row r="29" spans="1:9">
      <c r="A29" t="s">
        <v>10</v>
      </c>
      <c r="B29">
        <v>0</v>
      </c>
      <c r="C29">
        <f>D29/2</f>
        <v>1.124862</v>
      </c>
      <c r="D29" s="1">
        <v>2.2497240000000001</v>
      </c>
      <c r="E29">
        <f>D29+(F29-D29)/2</f>
        <v>3.7828670000000004</v>
      </c>
      <c r="F29" s="1">
        <v>5.3160100000000003</v>
      </c>
      <c r="G29" s="1">
        <v>6.7491599999999998</v>
      </c>
      <c r="H29">
        <f>G29+(I29-G29)/2</f>
        <v>8.6239299999999997</v>
      </c>
      <c r="I29">
        <v>10.498699999999999</v>
      </c>
    </row>
    <row r="32" spans="1:9">
      <c r="A32" t="s">
        <v>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2024-06-20T12:30:58Z</dcterms:created>
  <dcterms:modified xsi:type="dcterms:W3CDTF">2024-07-03T14:12:16Z</dcterms:modified>
</cp:coreProperties>
</file>