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새 폴더 (2)\바탕 화면\"/>
    </mc:Choice>
  </mc:AlternateContent>
  <xr:revisionPtr revIDLastSave="0" documentId="13_ncr:1_{3B49B113-25F5-46AA-B6C3-D754FF84C40C}" xr6:coauthVersionLast="36" xr6:coauthVersionMax="36" xr10:uidLastSave="{00000000-0000-0000-0000-000000000000}"/>
  <bookViews>
    <workbookView xWindow="0" yWindow="0" windowWidth="28800" windowHeight="12330" xr2:uid="{FEC3503D-B29E-4E10-8ED2-A90116F5C1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" i="1"/>
  <c r="E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49" i="1" l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E48" i="1"/>
  <c r="D48" i="1"/>
  <c r="C44" i="1"/>
  <c r="C40" i="1"/>
  <c r="C34" i="1"/>
  <c r="C33" i="1"/>
  <c r="C29" i="1"/>
  <c r="C28" i="1"/>
  <c r="C45" i="1"/>
  <c r="C43" i="1"/>
  <c r="C42" i="1"/>
  <c r="C41" i="1"/>
  <c r="C39" i="1"/>
  <c r="C38" i="1"/>
  <c r="C37" i="1"/>
  <c r="C36" i="1"/>
  <c r="C35" i="1"/>
  <c r="C32" i="1"/>
  <c r="C31" i="1"/>
  <c r="C30" i="1"/>
  <c r="C27" i="1"/>
  <c r="C26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40" i="1"/>
  <c r="B39" i="1"/>
  <c r="B38" i="1"/>
  <c r="B37" i="1"/>
  <c r="B35" i="1"/>
  <c r="B34" i="1"/>
  <c r="B33" i="1"/>
  <c r="B32" i="1"/>
  <c r="B31" i="1"/>
  <c r="B30" i="1"/>
  <c r="B29" i="1"/>
  <c r="B28" i="1"/>
  <c r="B27" i="1"/>
  <c r="B26" i="1"/>
  <c r="B25" i="1"/>
  <c r="B45" i="1"/>
  <c r="B44" i="1"/>
  <c r="B43" i="1"/>
  <c r="B42" i="1"/>
  <c r="B41" i="1"/>
  <c r="B36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<sst xmlns="http://schemas.openxmlformats.org/spreadsheetml/2006/main" count="14" uniqueCount="10">
  <si>
    <t>Pressure (MPa)</t>
    <phoneticPr fontId="1" type="noConversion"/>
  </si>
  <si>
    <r>
      <t>Length #1</t>
    </r>
    <r>
      <rPr>
        <sz val="11"/>
        <color theme="1"/>
        <rFont val="맑은 고딕"/>
        <family val="2"/>
        <charset val="129"/>
      </rPr>
      <t>-1</t>
    </r>
    <phoneticPr fontId="1" type="noConversion"/>
  </si>
  <si>
    <r>
      <rPr>
        <sz val="11"/>
        <color theme="1"/>
        <rFont val="맑은 고딕"/>
        <family val="2"/>
        <charset val="129"/>
      </rPr>
      <t xml:space="preserve">Length </t>
    </r>
    <r>
      <rPr>
        <sz val="11"/>
        <color theme="1"/>
        <rFont val="Yu Gothic"/>
        <family val="2"/>
        <charset val="128"/>
      </rPr>
      <t>#1-2</t>
    </r>
    <phoneticPr fontId="1" type="noConversion"/>
  </si>
  <si>
    <r>
      <t>Length #2</t>
    </r>
    <r>
      <rPr>
        <sz val="11"/>
        <color theme="1"/>
        <rFont val="맑은 고딕"/>
        <family val="2"/>
        <charset val="129"/>
      </rPr>
      <t>-1</t>
    </r>
    <phoneticPr fontId="1" type="noConversion"/>
  </si>
  <si>
    <r>
      <rPr>
        <sz val="11"/>
        <color theme="1"/>
        <rFont val="맑은 고딕"/>
        <family val="2"/>
        <charset val="129"/>
      </rPr>
      <t xml:space="preserve">Length </t>
    </r>
    <r>
      <rPr>
        <sz val="11"/>
        <color theme="1"/>
        <rFont val="Yu Gothic"/>
        <family val="2"/>
        <charset val="128"/>
      </rPr>
      <t>#</t>
    </r>
    <r>
      <rPr>
        <sz val="11"/>
        <color theme="1"/>
        <rFont val="맑은 고딕"/>
        <family val="2"/>
        <charset val="129"/>
      </rPr>
      <t>2</t>
    </r>
    <r>
      <rPr>
        <sz val="11"/>
        <color theme="1"/>
        <rFont val="Yu Gothic"/>
        <family val="2"/>
        <charset val="128"/>
      </rPr>
      <t>-2</t>
    </r>
    <phoneticPr fontId="1" type="noConversion"/>
  </si>
  <si>
    <t>average</t>
    <phoneticPr fontId="1" type="noConversion"/>
  </si>
  <si>
    <t>Contraction ratio #1-1</t>
    <phoneticPr fontId="1" type="noConversion"/>
  </si>
  <si>
    <t>Contractionratio #1-2</t>
    <phoneticPr fontId="1" type="noConversion"/>
  </si>
  <si>
    <t>Contraction ratio #2-1</t>
    <phoneticPr fontId="1" type="noConversion"/>
  </si>
  <si>
    <t>Contraction ratio #2-2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</si>
</sst>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  <font>
      <sz val="11"/>
      <color theme="1"/>
      <name val="맑은 고딕"/>
      <family val="2"/>
      <charset val="129"/>
    </font>
    <font>
      <sz val="11"/>
      <color theme="1"/>
      <name val="Yu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6738-1D17-4251-8C21-8C52C9A81B77}">
  <dimension ref="A1:E68"/>
  <sheetViews>
    <sheetView tabSelected="1" topLeftCell="A22" workbookViewId="0">
      <selection activeCell="I45" sqref="I45"/>
    </sheetView>
  </sheetViews>
  <sheetFormatPr defaultRowHeight="16.5" x14ac:dyDescent="0.3"/>
  <cols>
    <col min="1" max="1" width="14.75" bestFit="1" customWidth="1"/>
    <col min="2" max="2" width="12.125" bestFit="1" customWidth="1"/>
    <col min="3" max="3" width="12.25" bestFit="1" customWidth="1"/>
    <col min="4" max="5" width="22" bestFit="1" customWidth="1"/>
  </cols>
  <sheetData>
    <row r="1" spans="1:5" ht="18.75" x14ac:dyDescent="0.3">
      <c r="A1" t="s">
        <v>0</v>
      </c>
      <c r="B1" t="s">
        <v>1</v>
      </c>
      <c r="C1" s="2" t="s">
        <v>2</v>
      </c>
      <c r="D1" t="s">
        <v>6</v>
      </c>
      <c r="E1" t="s">
        <v>7</v>
      </c>
    </row>
    <row r="2" spans="1:5" x14ac:dyDescent="0.3">
      <c r="A2">
        <v>0</v>
      </c>
      <c r="B2">
        <f>268-100</f>
        <v>168</v>
      </c>
      <c r="C2">
        <f>268-100</f>
        <v>168</v>
      </c>
      <c r="D2">
        <f>1-B2/$B$2</f>
        <v>0</v>
      </c>
      <c r="E2">
        <f>1-C2/$B$2</f>
        <v>0</v>
      </c>
    </row>
    <row r="3" spans="1:5" x14ac:dyDescent="0.3">
      <c r="A3">
        <v>2.5000000000000001E-2</v>
      </c>
      <c r="B3">
        <f>267-100</f>
        <v>167</v>
      </c>
      <c r="C3">
        <f t="shared" ref="C3" si="0">266-100</f>
        <v>166</v>
      </c>
      <c r="D3">
        <f t="shared" ref="D3:E22" si="1">1-B3/$B$2</f>
        <v>5.9523809523809312E-3</v>
      </c>
      <c r="E3">
        <f t="shared" si="1"/>
        <v>1.1904761904761862E-2</v>
      </c>
    </row>
    <row r="4" spans="1:5" x14ac:dyDescent="0.3">
      <c r="A4">
        <v>0.05</v>
      </c>
      <c r="B4">
        <f>267-100</f>
        <v>167</v>
      </c>
      <c r="C4">
        <f>265-100</f>
        <v>165</v>
      </c>
      <c r="D4">
        <f t="shared" si="1"/>
        <v>5.9523809523809312E-3</v>
      </c>
      <c r="E4">
        <f t="shared" si="1"/>
        <v>1.7857142857142905E-2</v>
      </c>
    </row>
    <row r="5" spans="1:5" x14ac:dyDescent="0.3">
      <c r="A5">
        <v>7.4999999999999997E-2</v>
      </c>
      <c r="B5">
        <f>267-100</f>
        <v>167</v>
      </c>
      <c r="C5">
        <f>263-100</f>
        <v>163</v>
      </c>
      <c r="D5">
        <f t="shared" si="1"/>
        <v>5.9523809523809312E-3</v>
      </c>
      <c r="E5">
        <f t="shared" si="1"/>
        <v>2.9761904761904767E-2</v>
      </c>
    </row>
    <row r="6" spans="1:5" x14ac:dyDescent="0.3">
      <c r="A6">
        <v>0.1</v>
      </c>
      <c r="B6">
        <f>266-100</f>
        <v>166</v>
      </c>
      <c r="C6">
        <f>259-100</f>
        <v>159</v>
      </c>
      <c r="D6">
        <f t="shared" si="1"/>
        <v>1.1904761904761862E-2</v>
      </c>
      <c r="E6">
        <f t="shared" si="1"/>
        <v>5.3571428571428603E-2</v>
      </c>
    </row>
    <row r="7" spans="1:5" x14ac:dyDescent="0.3">
      <c r="A7">
        <v>0.125</v>
      </c>
      <c r="B7">
        <f>265-100</f>
        <v>165</v>
      </c>
      <c r="C7">
        <f>253-100</f>
        <v>153</v>
      </c>
      <c r="D7">
        <f t="shared" si="1"/>
        <v>1.7857142857142905E-2</v>
      </c>
      <c r="E7">
        <f t="shared" si="1"/>
        <v>8.9285714285714302E-2</v>
      </c>
    </row>
    <row r="8" spans="1:5" x14ac:dyDescent="0.3">
      <c r="A8">
        <v>0.15</v>
      </c>
      <c r="B8">
        <f>262-100</f>
        <v>162</v>
      </c>
      <c r="C8">
        <f>247-100</f>
        <v>147</v>
      </c>
      <c r="D8">
        <f t="shared" si="1"/>
        <v>3.5714285714285698E-2</v>
      </c>
      <c r="E8">
        <f t="shared" si="1"/>
        <v>0.125</v>
      </c>
    </row>
    <row r="9" spans="1:5" x14ac:dyDescent="0.3">
      <c r="A9">
        <v>0.17499999999999999</v>
      </c>
      <c r="B9">
        <f>257-100</f>
        <v>157</v>
      </c>
      <c r="C9">
        <f>243-100</f>
        <v>143</v>
      </c>
      <c r="D9">
        <f t="shared" si="1"/>
        <v>6.5476190476190466E-2</v>
      </c>
      <c r="E9">
        <f t="shared" si="1"/>
        <v>0.14880952380952384</v>
      </c>
    </row>
    <row r="10" spans="1:5" x14ac:dyDescent="0.3">
      <c r="A10">
        <v>0.2</v>
      </c>
      <c r="B10">
        <f>249-100</f>
        <v>149</v>
      </c>
      <c r="C10">
        <f>241-100</f>
        <v>141</v>
      </c>
      <c r="D10">
        <f t="shared" si="1"/>
        <v>0.11309523809523814</v>
      </c>
      <c r="E10">
        <f t="shared" si="1"/>
        <v>0.1607142857142857</v>
      </c>
    </row>
    <row r="11" spans="1:5" x14ac:dyDescent="0.3">
      <c r="A11">
        <v>0.22500000000000001</v>
      </c>
      <c r="B11">
        <f>245-100</f>
        <v>145</v>
      </c>
      <c r="C11">
        <f>238-100</f>
        <v>138</v>
      </c>
      <c r="D11">
        <f t="shared" si="1"/>
        <v>0.13690476190476186</v>
      </c>
      <c r="E11">
        <f t="shared" si="1"/>
        <v>0.1785714285714286</v>
      </c>
    </row>
    <row r="12" spans="1:5" x14ac:dyDescent="0.3">
      <c r="A12">
        <v>0.25</v>
      </c>
      <c r="B12">
        <f>242-100</f>
        <v>142</v>
      </c>
      <c r="C12">
        <f>236-100</f>
        <v>136</v>
      </c>
      <c r="D12">
        <f t="shared" si="1"/>
        <v>0.15476190476190477</v>
      </c>
      <c r="E12">
        <f t="shared" si="1"/>
        <v>0.19047619047619047</v>
      </c>
    </row>
    <row r="13" spans="1:5" x14ac:dyDescent="0.3">
      <c r="A13">
        <v>0.27500000000000002</v>
      </c>
      <c r="B13">
        <f>239-100</f>
        <v>139</v>
      </c>
      <c r="C13">
        <f>235-100</f>
        <v>135</v>
      </c>
      <c r="D13">
        <f t="shared" si="1"/>
        <v>0.17261904761904767</v>
      </c>
      <c r="E13">
        <f t="shared" si="1"/>
        <v>0.1964285714285714</v>
      </c>
    </row>
    <row r="14" spans="1:5" x14ac:dyDescent="0.3">
      <c r="A14">
        <v>0.3</v>
      </c>
      <c r="B14">
        <f>237-100</f>
        <v>137</v>
      </c>
      <c r="C14">
        <f>234-100</f>
        <v>134</v>
      </c>
      <c r="D14">
        <f t="shared" si="1"/>
        <v>0.18452380952380953</v>
      </c>
      <c r="E14">
        <f t="shared" si="1"/>
        <v>0.20238095238095233</v>
      </c>
    </row>
    <row r="15" spans="1:5" x14ac:dyDescent="0.3">
      <c r="A15">
        <v>0.32500000000000001</v>
      </c>
      <c r="B15">
        <f>236-100</f>
        <v>136</v>
      </c>
      <c r="C15">
        <f>233-100</f>
        <v>133</v>
      </c>
      <c r="D15">
        <f t="shared" si="1"/>
        <v>0.19047619047619047</v>
      </c>
      <c r="E15">
        <f t="shared" si="1"/>
        <v>0.20833333333333337</v>
      </c>
    </row>
    <row r="16" spans="1:5" x14ac:dyDescent="0.3">
      <c r="A16">
        <v>0.35</v>
      </c>
      <c r="B16">
        <f>235-100</f>
        <v>135</v>
      </c>
      <c r="C16">
        <f>232-100</f>
        <v>132</v>
      </c>
      <c r="D16">
        <f t="shared" si="1"/>
        <v>0.1964285714285714</v>
      </c>
      <c r="E16">
        <f t="shared" si="1"/>
        <v>0.2142857142857143</v>
      </c>
    </row>
    <row r="17" spans="1:5" x14ac:dyDescent="0.3">
      <c r="A17">
        <v>0.375</v>
      </c>
      <c r="B17">
        <f>234-100</f>
        <v>134</v>
      </c>
      <c r="C17">
        <f>232-100</f>
        <v>132</v>
      </c>
      <c r="D17">
        <f t="shared" si="1"/>
        <v>0.20238095238095233</v>
      </c>
      <c r="E17">
        <f t="shared" si="1"/>
        <v>0.2142857142857143</v>
      </c>
    </row>
    <row r="18" spans="1:5" x14ac:dyDescent="0.3">
      <c r="A18">
        <v>0.4</v>
      </c>
      <c r="B18">
        <f>233-100</f>
        <v>133</v>
      </c>
      <c r="C18">
        <f>231-100</f>
        <v>131</v>
      </c>
      <c r="D18">
        <f t="shared" si="1"/>
        <v>0.20833333333333337</v>
      </c>
      <c r="E18">
        <f t="shared" si="1"/>
        <v>0.22023809523809523</v>
      </c>
    </row>
    <row r="19" spans="1:5" x14ac:dyDescent="0.3">
      <c r="A19">
        <v>0.42499999999999999</v>
      </c>
      <c r="B19">
        <f>232-100</f>
        <v>132</v>
      </c>
      <c r="C19">
        <f>231-100</f>
        <v>131</v>
      </c>
      <c r="D19">
        <f t="shared" si="1"/>
        <v>0.2142857142857143</v>
      </c>
      <c r="E19">
        <f t="shared" si="1"/>
        <v>0.22023809523809523</v>
      </c>
    </row>
    <row r="20" spans="1:5" x14ac:dyDescent="0.3">
      <c r="A20">
        <v>0.45</v>
      </c>
      <c r="B20">
        <f>232-100</f>
        <v>132</v>
      </c>
      <c r="C20">
        <f>231-100</f>
        <v>131</v>
      </c>
      <c r="D20">
        <f t="shared" si="1"/>
        <v>0.2142857142857143</v>
      </c>
      <c r="E20">
        <f t="shared" si="1"/>
        <v>0.22023809523809523</v>
      </c>
    </row>
    <row r="21" spans="1:5" x14ac:dyDescent="0.3">
      <c r="A21">
        <v>0.47499999999999998</v>
      </c>
      <c r="B21">
        <f>231-100</f>
        <v>131</v>
      </c>
      <c r="C21">
        <f>231-100</f>
        <v>131</v>
      </c>
      <c r="D21">
        <f t="shared" si="1"/>
        <v>0.22023809523809523</v>
      </c>
      <c r="E21">
        <f t="shared" si="1"/>
        <v>0.22023809523809523</v>
      </c>
    </row>
    <row r="22" spans="1:5" x14ac:dyDescent="0.3">
      <c r="A22">
        <v>0.5</v>
      </c>
      <c r="B22">
        <f>230-100</f>
        <v>130</v>
      </c>
      <c r="C22">
        <f>230-100</f>
        <v>130</v>
      </c>
      <c r="D22">
        <f t="shared" si="1"/>
        <v>0.22619047619047616</v>
      </c>
      <c r="E22">
        <f t="shared" si="1"/>
        <v>0.22619047619047616</v>
      </c>
    </row>
    <row r="24" spans="1:5" ht="18.75" x14ac:dyDescent="0.3">
      <c r="A24" t="s">
        <v>0</v>
      </c>
      <c r="B24" t="s">
        <v>3</v>
      </c>
      <c r="C24" s="2" t="s">
        <v>4</v>
      </c>
      <c r="D24" t="s">
        <v>8</v>
      </c>
      <c r="E24" t="s">
        <v>9</v>
      </c>
    </row>
    <row r="25" spans="1:5" x14ac:dyDescent="0.3">
      <c r="A25">
        <v>0</v>
      </c>
      <c r="B25">
        <f>267-100</f>
        <v>167</v>
      </c>
      <c r="C25">
        <f>267-100</f>
        <v>167</v>
      </c>
      <c r="D25">
        <f>1-B25/$B$25</f>
        <v>0</v>
      </c>
      <c r="E25">
        <f>1-C25/$B$25</f>
        <v>0</v>
      </c>
    </row>
    <row r="26" spans="1:5" x14ac:dyDescent="0.3">
      <c r="A26">
        <v>2.5000000000000001E-2</v>
      </c>
      <c r="B26">
        <f>266-100</f>
        <v>166</v>
      </c>
      <c r="C26">
        <f t="shared" ref="C26" si="2">266-100</f>
        <v>166</v>
      </c>
      <c r="D26">
        <f t="shared" ref="D26:D45" si="3">1-B26/$B$25</f>
        <v>5.9880239520958556E-3</v>
      </c>
      <c r="E26">
        <f t="shared" ref="E26:E45" si="4">1-C26/$B$25</f>
        <v>5.9880239520958556E-3</v>
      </c>
    </row>
    <row r="27" spans="1:5" x14ac:dyDescent="0.3">
      <c r="A27">
        <v>0.05</v>
      </c>
      <c r="B27">
        <f>266-100</f>
        <v>166</v>
      </c>
      <c r="C27">
        <f>265-100</f>
        <v>165</v>
      </c>
      <c r="D27">
        <f t="shared" si="3"/>
        <v>5.9880239520958556E-3</v>
      </c>
      <c r="E27">
        <f t="shared" si="4"/>
        <v>1.19760479041916E-2</v>
      </c>
    </row>
    <row r="28" spans="1:5" x14ac:dyDescent="0.3">
      <c r="A28">
        <v>7.4999999999999997E-2</v>
      </c>
      <c r="B28">
        <f>266-100</f>
        <v>166</v>
      </c>
      <c r="C28">
        <f>262-100</f>
        <v>162</v>
      </c>
      <c r="D28">
        <f t="shared" si="3"/>
        <v>5.9880239520958556E-3</v>
      </c>
      <c r="E28">
        <f t="shared" si="4"/>
        <v>2.9940119760479056E-2</v>
      </c>
    </row>
    <row r="29" spans="1:5" x14ac:dyDescent="0.3">
      <c r="A29">
        <v>0.1</v>
      </c>
      <c r="B29">
        <f>264-100</f>
        <v>164</v>
      </c>
      <c r="C29">
        <f>258-100</f>
        <v>158</v>
      </c>
      <c r="D29">
        <f t="shared" si="3"/>
        <v>1.7964071856287456E-2</v>
      </c>
      <c r="E29">
        <f t="shared" si="4"/>
        <v>5.3892215568862256E-2</v>
      </c>
    </row>
    <row r="30" spans="1:5" x14ac:dyDescent="0.3">
      <c r="A30">
        <v>0.125</v>
      </c>
      <c r="B30">
        <f>263-100</f>
        <v>163</v>
      </c>
      <c r="C30">
        <f>253-100</f>
        <v>153</v>
      </c>
      <c r="D30">
        <f t="shared" si="3"/>
        <v>2.39520958083832E-2</v>
      </c>
      <c r="E30">
        <f t="shared" si="4"/>
        <v>8.3832335329341312E-2</v>
      </c>
    </row>
    <row r="31" spans="1:5" x14ac:dyDescent="0.3">
      <c r="A31">
        <v>0.15</v>
      </c>
      <c r="B31">
        <f>258-100</f>
        <v>158</v>
      </c>
      <c r="C31">
        <f>247-100</f>
        <v>147</v>
      </c>
      <c r="D31">
        <f t="shared" si="3"/>
        <v>5.3892215568862256E-2</v>
      </c>
      <c r="E31">
        <f t="shared" si="4"/>
        <v>0.11976047904191611</v>
      </c>
    </row>
    <row r="32" spans="1:5" x14ac:dyDescent="0.3">
      <c r="A32">
        <v>0.17499999999999999</v>
      </c>
      <c r="B32">
        <f>253-100</f>
        <v>153</v>
      </c>
      <c r="C32">
        <f>243-100</f>
        <v>143</v>
      </c>
      <c r="D32">
        <f t="shared" si="3"/>
        <v>8.3832335329341312E-2</v>
      </c>
      <c r="E32">
        <f t="shared" si="4"/>
        <v>0.14371257485029942</v>
      </c>
    </row>
    <row r="33" spans="1:5" x14ac:dyDescent="0.3">
      <c r="A33">
        <v>0.2</v>
      </c>
      <c r="B33">
        <f>247-100</f>
        <v>147</v>
      </c>
      <c r="C33">
        <f>240-100</f>
        <v>140</v>
      </c>
      <c r="D33">
        <f t="shared" si="3"/>
        <v>0.11976047904191611</v>
      </c>
      <c r="E33">
        <f t="shared" si="4"/>
        <v>0.16167664670658688</v>
      </c>
    </row>
    <row r="34" spans="1:5" x14ac:dyDescent="0.3">
      <c r="A34">
        <v>0.22500000000000001</v>
      </c>
      <c r="B34">
        <f>243-100</f>
        <v>143</v>
      </c>
      <c r="C34">
        <f>239-100</f>
        <v>139</v>
      </c>
      <c r="D34">
        <f t="shared" si="3"/>
        <v>0.14371257485029942</v>
      </c>
      <c r="E34">
        <f t="shared" si="4"/>
        <v>0.16766467065868262</v>
      </c>
    </row>
    <row r="35" spans="1:5" x14ac:dyDescent="0.3">
      <c r="A35">
        <v>0.25</v>
      </c>
      <c r="B35">
        <f>240-100</f>
        <v>140</v>
      </c>
      <c r="C35">
        <f>236-100</f>
        <v>136</v>
      </c>
      <c r="D35">
        <f t="shared" si="3"/>
        <v>0.16167664670658688</v>
      </c>
      <c r="E35">
        <f t="shared" si="4"/>
        <v>0.18562874251497008</v>
      </c>
    </row>
    <row r="36" spans="1:5" x14ac:dyDescent="0.3">
      <c r="A36">
        <v>0.27500000000000002</v>
      </c>
      <c r="B36">
        <f>239-100</f>
        <v>139</v>
      </c>
      <c r="C36">
        <f>235-100</f>
        <v>135</v>
      </c>
      <c r="D36">
        <f t="shared" si="3"/>
        <v>0.16766467065868262</v>
      </c>
      <c r="E36">
        <f t="shared" si="4"/>
        <v>0.19161676646706582</v>
      </c>
    </row>
    <row r="37" spans="1:5" x14ac:dyDescent="0.3">
      <c r="A37">
        <v>0.3</v>
      </c>
      <c r="B37">
        <f>236-100</f>
        <v>136</v>
      </c>
      <c r="C37">
        <f>234-100</f>
        <v>134</v>
      </c>
      <c r="D37">
        <f t="shared" si="3"/>
        <v>0.18562874251497008</v>
      </c>
      <c r="E37">
        <f t="shared" si="4"/>
        <v>0.19760479041916168</v>
      </c>
    </row>
    <row r="38" spans="1:5" x14ac:dyDescent="0.3">
      <c r="A38">
        <v>0.32500000000000001</v>
      </c>
      <c r="B38">
        <f>235-100</f>
        <v>135</v>
      </c>
      <c r="C38">
        <f>233-100</f>
        <v>133</v>
      </c>
      <c r="D38">
        <f t="shared" si="3"/>
        <v>0.19161676646706582</v>
      </c>
      <c r="E38">
        <f t="shared" si="4"/>
        <v>0.20359281437125754</v>
      </c>
    </row>
    <row r="39" spans="1:5" x14ac:dyDescent="0.3">
      <c r="A39">
        <v>0.35</v>
      </c>
      <c r="B39">
        <f>234-100</f>
        <v>134</v>
      </c>
      <c r="C39">
        <f>232-100</f>
        <v>132</v>
      </c>
      <c r="D39">
        <f t="shared" si="3"/>
        <v>0.19760479041916168</v>
      </c>
      <c r="E39">
        <f t="shared" si="4"/>
        <v>0.20958083832335328</v>
      </c>
    </row>
    <row r="40" spans="1:5" x14ac:dyDescent="0.3">
      <c r="A40">
        <v>0.375</v>
      </c>
      <c r="B40">
        <f>234-100</f>
        <v>134</v>
      </c>
      <c r="C40">
        <f>231-100</f>
        <v>131</v>
      </c>
      <c r="D40">
        <f t="shared" si="3"/>
        <v>0.19760479041916168</v>
      </c>
      <c r="E40">
        <f t="shared" si="4"/>
        <v>0.21556886227544914</v>
      </c>
    </row>
    <row r="41" spans="1:5" x14ac:dyDescent="0.3">
      <c r="A41">
        <v>0.4</v>
      </c>
      <c r="B41">
        <f>233-100</f>
        <v>133</v>
      </c>
      <c r="C41">
        <f>231-100</f>
        <v>131</v>
      </c>
      <c r="D41">
        <f t="shared" si="3"/>
        <v>0.20359281437125754</v>
      </c>
      <c r="E41">
        <f t="shared" si="4"/>
        <v>0.21556886227544914</v>
      </c>
    </row>
    <row r="42" spans="1:5" x14ac:dyDescent="0.3">
      <c r="A42">
        <v>0.42499999999999999</v>
      </c>
      <c r="B42">
        <f>232-100</f>
        <v>132</v>
      </c>
      <c r="C42">
        <f>231-100</f>
        <v>131</v>
      </c>
      <c r="D42">
        <f t="shared" si="3"/>
        <v>0.20958083832335328</v>
      </c>
      <c r="E42">
        <f t="shared" si="4"/>
        <v>0.21556886227544914</v>
      </c>
    </row>
    <row r="43" spans="1:5" x14ac:dyDescent="0.3">
      <c r="A43">
        <v>0.45</v>
      </c>
      <c r="B43">
        <f>232-100</f>
        <v>132</v>
      </c>
      <c r="C43">
        <f>231-100</f>
        <v>131</v>
      </c>
      <c r="D43">
        <f t="shared" si="3"/>
        <v>0.20958083832335328</v>
      </c>
      <c r="E43">
        <f t="shared" si="4"/>
        <v>0.21556886227544914</v>
      </c>
    </row>
    <row r="44" spans="1:5" x14ac:dyDescent="0.3">
      <c r="A44">
        <v>0.47499999999999998</v>
      </c>
      <c r="B44">
        <f>231-100</f>
        <v>131</v>
      </c>
      <c r="C44">
        <f>230-100</f>
        <v>130</v>
      </c>
      <c r="D44">
        <f t="shared" si="3"/>
        <v>0.21556886227544914</v>
      </c>
      <c r="E44">
        <f t="shared" si="4"/>
        <v>0.22155688622754488</v>
      </c>
    </row>
    <row r="45" spans="1:5" x14ac:dyDescent="0.3">
      <c r="A45">
        <v>0.5</v>
      </c>
      <c r="B45">
        <f>230-100</f>
        <v>130</v>
      </c>
      <c r="C45">
        <f>230-100</f>
        <v>130</v>
      </c>
      <c r="D45">
        <f t="shared" si="3"/>
        <v>0.22155688622754488</v>
      </c>
      <c r="E45">
        <f t="shared" si="4"/>
        <v>0.22155688622754488</v>
      </c>
    </row>
    <row r="47" spans="1:5" ht="18.75" x14ac:dyDescent="0.3">
      <c r="A47" t="s">
        <v>0</v>
      </c>
      <c r="C47" s="1" t="s">
        <v>5</v>
      </c>
      <c r="D47" t="s">
        <v>8</v>
      </c>
      <c r="E47" t="s">
        <v>9</v>
      </c>
    </row>
    <row r="48" spans="1:5" x14ac:dyDescent="0.3">
      <c r="A48">
        <v>0</v>
      </c>
      <c r="D48">
        <f>AVERAGE(D2,D25)</f>
        <v>0</v>
      </c>
      <c r="E48">
        <f>AVERAGE(E2,E25)</f>
        <v>0</v>
      </c>
    </row>
    <row r="49" spans="1:5" x14ac:dyDescent="0.3">
      <c r="A49">
        <v>2.5000000000000001E-2</v>
      </c>
      <c r="D49">
        <f t="shared" ref="D49:E49" si="5">AVERAGE(D3,D26)</f>
        <v>5.9702024522383934E-3</v>
      </c>
      <c r="E49">
        <f t="shared" si="5"/>
        <v>8.946392928428859E-3</v>
      </c>
    </row>
    <row r="50" spans="1:5" x14ac:dyDescent="0.3">
      <c r="A50">
        <v>0.05</v>
      </c>
      <c r="D50">
        <f t="shared" ref="D50:E50" si="6">AVERAGE(D4,D27)</f>
        <v>5.9702024522383934E-3</v>
      </c>
      <c r="E50">
        <f t="shared" si="6"/>
        <v>1.4916595380667252E-2</v>
      </c>
    </row>
    <row r="51" spans="1:5" x14ac:dyDescent="0.3">
      <c r="A51">
        <v>7.4999999999999997E-2</v>
      </c>
      <c r="D51">
        <f t="shared" ref="D51:E51" si="7">AVERAGE(D5,D28)</f>
        <v>5.9702024522383934E-3</v>
      </c>
      <c r="E51">
        <f t="shared" si="7"/>
        <v>2.9851012261191912E-2</v>
      </c>
    </row>
    <row r="52" spans="1:5" x14ac:dyDescent="0.3">
      <c r="A52">
        <v>0.1</v>
      </c>
      <c r="D52">
        <f t="shared" ref="D52:E52" si="8">AVERAGE(D6,D29)</f>
        <v>1.4934416880524659E-2</v>
      </c>
      <c r="E52">
        <f t="shared" si="8"/>
        <v>5.373182207014543E-2</v>
      </c>
    </row>
    <row r="53" spans="1:5" x14ac:dyDescent="0.3">
      <c r="A53">
        <v>0.125</v>
      </c>
      <c r="D53">
        <f t="shared" ref="D53:E53" si="9">AVERAGE(D7,D30)</f>
        <v>2.0904619332763053E-2</v>
      </c>
      <c r="E53">
        <f t="shared" si="9"/>
        <v>8.6559024807527807E-2</v>
      </c>
    </row>
    <row r="54" spans="1:5" x14ac:dyDescent="0.3">
      <c r="A54">
        <v>0.15</v>
      </c>
      <c r="D54">
        <f t="shared" ref="D54:E54" si="10">AVERAGE(D8,D31)</f>
        <v>4.4803250641573977E-2</v>
      </c>
      <c r="E54">
        <f t="shared" si="10"/>
        <v>0.12238023952095806</v>
      </c>
    </row>
    <row r="55" spans="1:5" x14ac:dyDescent="0.3">
      <c r="A55">
        <v>0.17499999999999999</v>
      </c>
      <c r="D55">
        <f t="shared" ref="D55:E55" si="11">AVERAGE(D9,D32)</f>
        <v>7.4654262902765889E-2</v>
      </c>
      <c r="E55">
        <f t="shared" si="11"/>
        <v>0.14626104932991163</v>
      </c>
    </row>
    <row r="56" spans="1:5" x14ac:dyDescent="0.3">
      <c r="A56">
        <v>0.2</v>
      </c>
      <c r="D56">
        <f t="shared" ref="D56:E56" si="12">AVERAGE(D10,D33)</f>
        <v>0.11642785856857713</v>
      </c>
      <c r="E56">
        <f t="shared" si="12"/>
        <v>0.16119546621043629</v>
      </c>
    </row>
    <row r="57" spans="1:5" x14ac:dyDescent="0.3">
      <c r="A57">
        <v>0.22500000000000001</v>
      </c>
      <c r="D57">
        <f t="shared" ref="D57:E57" si="13">AVERAGE(D11,D34)</f>
        <v>0.14030866837753064</v>
      </c>
      <c r="E57">
        <f t="shared" si="13"/>
        <v>0.17311804961505561</v>
      </c>
    </row>
    <row r="58" spans="1:5" x14ac:dyDescent="0.3">
      <c r="A58">
        <v>0.25</v>
      </c>
      <c r="D58">
        <f t="shared" ref="D58:E58" si="14">AVERAGE(D12,D35)</f>
        <v>0.15821927573424582</v>
      </c>
      <c r="E58">
        <f t="shared" si="14"/>
        <v>0.18805246649558027</v>
      </c>
    </row>
    <row r="59" spans="1:5" x14ac:dyDescent="0.3">
      <c r="A59">
        <v>0.27500000000000002</v>
      </c>
      <c r="D59">
        <f t="shared" ref="D59:E59" si="15">AVERAGE(D13,D36)</f>
        <v>0.17014185913886515</v>
      </c>
      <c r="E59">
        <f t="shared" si="15"/>
        <v>0.19402266894781861</v>
      </c>
    </row>
    <row r="60" spans="1:5" x14ac:dyDescent="0.3">
      <c r="A60">
        <v>0.3</v>
      </c>
      <c r="D60">
        <f t="shared" ref="D60:E60" si="16">AVERAGE(D14,D37)</f>
        <v>0.18507627601938981</v>
      </c>
      <c r="E60">
        <f t="shared" si="16"/>
        <v>0.199992871400057</v>
      </c>
    </row>
    <row r="61" spans="1:5" x14ac:dyDescent="0.3">
      <c r="A61">
        <v>0.32500000000000001</v>
      </c>
      <c r="D61">
        <f t="shared" ref="D61:E61" si="17">AVERAGE(D15,D38)</f>
        <v>0.19104647847162815</v>
      </c>
      <c r="E61">
        <f t="shared" si="17"/>
        <v>0.20596307385229545</v>
      </c>
    </row>
    <row r="62" spans="1:5" x14ac:dyDescent="0.3">
      <c r="A62">
        <v>0.35</v>
      </c>
      <c r="D62">
        <f t="shared" ref="D62:E62" si="18">AVERAGE(D16,D39)</f>
        <v>0.19701668092386654</v>
      </c>
      <c r="E62">
        <f t="shared" si="18"/>
        <v>0.21193327630453379</v>
      </c>
    </row>
    <row r="63" spans="1:5" x14ac:dyDescent="0.3">
      <c r="A63">
        <v>0.375</v>
      </c>
      <c r="D63">
        <f t="shared" ref="D63:E63" si="19">AVERAGE(D17,D40)</f>
        <v>0.199992871400057</v>
      </c>
      <c r="E63">
        <f t="shared" si="19"/>
        <v>0.21492728828058172</v>
      </c>
    </row>
    <row r="64" spans="1:5" x14ac:dyDescent="0.3">
      <c r="A64">
        <v>0.4</v>
      </c>
      <c r="D64">
        <f t="shared" ref="D64:E64" si="20">AVERAGE(D18,D41)</f>
        <v>0.20596307385229545</v>
      </c>
      <c r="E64">
        <f t="shared" si="20"/>
        <v>0.21790347875677218</v>
      </c>
    </row>
    <row r="65" spans="1:5" x14ac:dyDescent="0.3">
      <c r="A65">
        <v>0.42499999999999999</v>
      </c>
      <c r="D65">
        <f t="shared" ref="D65:E65" si="21">AVERAGE(D19,D42)</f>
        <v>0.21193327630453379</v>
      </c>
      <c r="E65">
        <f t="shared" si="21"/>
        <v>0.21790347875677218</v>
      </c>
    </row>
    <row r="66" spans="1:5" x14ac:dyDescent="0.3">
      <c r="A66">
        <v>0.45</v>
      </c>
      <c r="D66">
        <f t="shared" ref="D66:E66" si="22">AVERAGE(D20,D43)</f>
        <v>0.21193327630453379</v>
      </c>
      <c r="E66">
        <f t="shared" si="22"/>
        <v>0.21790347875677218</v>
      </c>
    </row>
    <row r="67" spans="1:5" x14ac:dyDescent="0.3">
      <c r="A67">
        <v>0.47499999999999998</v>
      </c>
      <c r="D67">
        <f t="shared" ref="D67:E67" si="23">AVERAGE(D21,D44)</f>
        <v>0.21790347875677218</v>
      </c>
      <c r="E67">
        <f t="shared" si="23"/>
        <v>0.22089749073282006</v>
      </c>
    </row>
    <row r="68" spans="1:5" x14ac:dyDescent="0.3">
      <c r="A68">
        <v>0.5</v>
      </c>
      <c r="D68">
        <f t="shared" ref="D68:E68" si="24">AVERAGE(D22,D45)</f>
        <v>0.22387368120901052</v>
      </c>
      <c r="E68">
        <f t="shared" si="24"/>
        <v>0.22387368120901052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Gihyeok Na</dc:creator>
  <cp:lastModifiedBy>Gihyeok Na</cp:lastModifiedBy>
  <dcterms:created xsi:type="dcterms:W3CDTF">2024-06-17T05:59:28Z</dcterms:created>
  <dcterms:modified xsi:type="dcterms:W3CDTF">2024-06-18T15:41:39Z</dcterms:modified>
</cp:coreProperties>
</file>