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.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daf4e76fdaae4877" Type="http://schemas.microsoft.com/office/2007/relationships/ui/extensibility" Target="customUI/customUI14.xml"/><Relationship Id="Rcf9775342ec2492f" Type="http://schemas.microsoft.com/office/2006/relationships/ui/extensibility" Target="customUI/customUI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5a43b9268ec55af/Documents/FPT Spring 2024 Semester 7/PMG201c/Tài liệu PMG201 PMG202 IT Spring 24/Bài chữa/"/>
    </mc:Choice>
  </mc:AlternateContent>
  <xr:revisionPtr revIDLastSave="8" documentId="13_ncr:1_{A5DD7481-D81B-1040-98D3-BD4C3A721962}" xr6:coauthVersionLast="47" xr6:coauthVersionMax="47" xr10:uidLastSave="{20F295AE-EFDF-4033-9F72-2DA191EC1363}"/>
  <bookViews>
    <workbookView xWindow="22932" yWindow="-108" windowWidth="23256" windowHeight="12456" xr2:uid="{00000000-000D-0000-FFFF-FFFF00000000}"/>
  </bookViews>
  <sheets>
    <sheet name="WBS" sheetId="22" r:id="rId1"/>
  </sheets>
  <definedNames>
    <definedName name="_xlnm.Print_Area" localSheetId="0">WBS!$B:$J</definedName>
    <definedName name="_xlnm.Print_Titles" localSheetId="0">WBS!$5:$5</definedName>
    <definedName name="valuevx">42.314159</definedName>
    <definedName name="vertex42_copyright" hidden="1">"© 2017 Vertex42 LLC"</definedName>
    <definedName name="vertex42_id" hidden="1">"work-breakdown-structure.xlsx"</definedName>
    <definedName name="vertex42_title" hidden="1">"Work Breakdown Structure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4" i="22" l="1"/>
  <c r="I73" i="22" s="1"/>
  <c r="I57" i="22"/>
  <c r="I40" i="22"/>
  <c r="I6" i="22"/>
  <c r="I23" i="22"/>
  <c r="C64" i="22"/>
  <c r="C54" i="22"/>
  <c r="C55" i="22" s="1"/>
  <c r="C57" i="22" s="1"/>
  <c r="C51" i="22"/>
  <c r="C52" i="22" s="1"/>
  <c r="C43" i="22"/>
  <c r="C44" i="22" s="1"/>
  <c r="C45" i="22" s="1"/>
  <c r="C46" i="22" s="1"/>
  <c r="C47" i="22" s="1"/>
  <c r="C48" i="22" s="1"/>
  <c r="C37" i="22"/>
  <c r="C38" i="22" s="1"/>
  <c r="C34" i="22"/>
  <c r="C35" i="22" s="1"/>
  <c r="C29" i="22"/>
  <c r="C30" i="22" s="1"/>
  <c r="C31" i="22" s="1"/>
  <c r="C26" i="22"/>
  <c r="C27" i="22" s="1"/>
  <c r="C18" i="22"/>
  <c r="C19" i="22" s="1"/>
  <c r="C22" i="22" s="1"/>
  <c r="C23" i="22" s="1"/>
  <c r="C6" i="22"/>
  <c r="C7" i="22" s="1"/>
  <c r="C8" i="22" s="1"/>
  <c r="C9" i="22" s="1"/>
  <c r="C10" i="22" s="1"/>
  <c r="C11" i="22" l="1"/>
  <c r="C12" i="22" s="1"/>
  <c r="C13" i="22" l="1"/>
  <c r="C14" i="22" s="1"/>
</calcChain>
</file>

<file path=xl/sharedStrings.xml><?xml version="1.0" encoding="utf-8"?>
<sst xmlns="http://schemas.openxmlformats.org/spreadsheetml/2006/main" count="193" uniqueCount="129">
  <si>
    <t>Work Breakdown Structure</t>
  </si>
  <si>
    <t>Level</t>
  </si>
  <si>
    <t>WBS</t>
  </si>
  <si>
    <t>Task Description</t>
  </si>
  <si>
    <t>Project Start</t>
  </si>
  <si>
    <t>Start</t>
  </si>
  <si>
    <t>End</t>
  </si>
  <si>
    <t>Assigned To</t>
  </si>
  <si>
    <t>Notes</t>
  </si>
  <si>
    <t>Creat project charter</t>
  </si>
  <si>
    <t>Creat project plan</t>
  </si>
  <si>
    <t>Elicitation</t>
  </si>
  <si>
    <t>Student survey</t>
  </si>
  <si>
    <t>Document</t>
  </si>
  <si>
    <t>Libararian survey</t>
  </si>
  <si>
    <t>Draw wireframe</t>
  </si>
  <si>
    <t>2.2.2</t>
  </si>
  <si>
    <t>2.3</t>
  </si>
  <si>
    <t>Review + update  SRS</t>
  </si>
  <si>
    <t>Phase 3: Design</t>
  </si>
  <si>
    <t>Design UI</t>
  </si>
  <si>
    <t>Design DB</t>
  </si>
  <si>
    <t>3.3</t>
  </si>
  <si>
    <t>Design architecture system</t>
  </si>
  <si>
    <t>3.4</t>
  </si>
  <si>
    <t>Review DB, Architecture system</t>
  </si>
  <si>
    <t>Phase 4: Implementation</t>
  </si>
  <si>
    <t>4.1.1</t>
  </si>
  <si>
    <t>Inter 1</t>
  </si>
  <si>
    <t>Account Management</t>
  </si>
  <si>
    <t>Logout</t>
  </si>
  <si>
    <t>View account list</t>
  </si>
  <si>
    <t>4.1.1.1</t>
  </si>
  <si>
    <t>4.1.1.4</t>
  </si>
  <si>
    <t xml:space="preserve">     Login</t>
  </si>
  <si>
    <t xml:space="preserve">    Register account</t>
  </si>
  <si>
    <t xml:space="preserve">   View accout detail</t>
  </si>
  <si>
    <t xml:space="preserve">   Update profile</t>
  </si>
  <si>
    <t xml:space="preserve">    View profile</t>
  </si>
  <si>
    <t>4.1.2</t>
  </si>
  <si>
    <t>4.1.2.1</t>
  </si>
  <si>
    <t>Book Management</t>
  </si>
  <si>
    <t xml:space="preserve">     View book list</t>
  </si>
  <si>
    <t>View book detail</t>
  </si>
  <si>
    <t xml:space="preserve">     Search book</t>
  </si>
  <si>
    <t>Delete book</t>
  </si>
  <si>
    <t xml:space="preserve">     Add book</t>
  </si>
  <si>
    <t xml:space="preserve">    Update book</t>
  </si>
  <si>
    <t>4.2</t>
  </si>
  <si>
    <t>Inter 2</t>
  </si>
  <si>
    <t>Borrow book</t>
  </si>
  <si>
    <t xml:space="preserve">     Add book to cart</t>
  </si>
  <si>
    <t>View cart</t>
  </si>
  <si>
    <t xml:space="preserve">    Creat ticket borrow book</t>
  </si>
  <si>
    <t xml:space="preserve">    Approve borrow book</t>
  </si>
  <si>
    <t xml:space="preserve">   View borrowed book list</t>
  </si>
  <si>
    <t>Update ticket borrow book</t>
  </si>
  <si>
    <t xml:space="preserve">   Delete ticket borrow book</t>
  </si>
  <si>
    <t>Return book</t>
  </si>
  <si>
    <t xml:space="preserve">     Confirm return book</t>
  </si>
  <si>
    <t xml:space="preserve">   View returned book list</t>
  </si>
  <si>
    <t>Rate and comment</t>
  </si>
  <si>
    <t xml:space="preserve">   Creat rate</t>
  </si>
  <si>
    <t xml:space="preserve">   Creat comment</t>
  </si>
  <si>
    <t>View comment</t>
  </si>
  <si>
    <t>Phase 5: Testing</t>
  </si>
  <si>
    <t>Creat Test plan</t>
  </si>
  <si>
    <t>Library Management</t>
  </si>
  <si>
    <t>Phase 6: Deployment</t>
  </si>
  <si>
    <t>5.1</t>
  </si>
  <si>
    <t>5.2</t>
  </si>
  <si>
    <t>5.3</t>
  </si>
  <si>
    <t>5.4</t>
  </si>
  <si>
    <t>5.5</t>
  </si>
  <si>
    <t>Write testcase</t>
  </si>
  <si>
    <t>UAT</t>
  </si>
  <si>
    <t>6.1</t>
  </si>
  <si>
    <t>Setting server</t>
  </si>
  <si>
    <t xml:space="preserve">Deploy code in product enviroment </t>
  </si>
  <si>
    <t>Testing in product enviroment</t>
  </si>
  <si>
    <t>Implement test release 1</t>
  </si>
  <si>
    <t>Implement test release 2</t>
  </si>
  <si>
    <t>5.6</t>
  </si>
  <si>
    <t>Implement testing in all function</t>
  </si>
  <si>
    <t>Fix bug release 2</t>
  </si>
  <si>
    <t>Fix bug release 1</t>
  </si>
  <si>
    <t>4.2.1</t>
  </si>
  <si>
    <t>4.2.1.1</t>
  </si>
  <si>
    <t>4.2.2</t>
  </si>
  <si>
    <t>4.2.2.1</t>
  </si>
  <si>
    <t>4.2.3.1</t>
  </si>
  <si>
    <t>4.2.3</t>
  </si>
  <si>
    <t>4.1.3</t>
  </si>
  <si>
    <t>Duration</t>
  </si>
  <si>
    <t>Hoaibm</t>
  </si>
  <si>
    <t>DuyOT</t>
  </si>
  <si>
    <t>NgaTT</t>
  </si>
  <si>
    <t>NgaTT, HoaiBM, Duy OT</t>
  </si>
  <si>
    <t>AnhND</t>
  </si>
  <si>
    <t>DuyOT, HoaiBM, NgaTT</t>
  </si>
  <si>
    <t xml:space="preserve">Write SRS </t>
  </si>
  <si>
    <t>AnhH</t>
  </si>
  <si>
    <t>TuanH</t>
  </si>
  <si>
    <t>AnhH, TuanH</t>
  </si>
  <si>
    <t>MinhTT</t>
  </si>
  <si>
    <t>6.2</t>
  </si>
  <si>
    <t>6.3</t>
  </si>
  <si>
    <t>6.4</t>
  </si>
  <si>
    <t>6.5</t>
  </si>
  <si>
    <t>HaiDT</t>
  </si>
  <si>
    <t>4.1</t>
  </si>
  <si>
    <t>4.1.3, 4.2.3</t>
  </si>
  <si>
    <t>1.1</t>
  </si>
  <si>
    <t>2.1</t>
  </si>
  <si>
    <t>2.2.1, 2.2.2</t>
  </si>
  <si>
    <t>2.2.1</t>
  </si>
  <si>
    <t>3.2, 3.3</t>
  </si>
  <si>
    <t>3.1, 3.2, 3.3</t>
  </si>
  <si>
    <t>1.1, 1.2</t>
  </si>
  <si>
    <t xml:space="preserve">Deploy code release 1 in staging enviroment </t>
  </si>
  <si>
    <t xml:space="preserve">Deploy code release 2 in staging enviroment </t>
  </si>
  <si>
    <t>6.2, 4.1</t>
  </si>
  <si>
    <t>6.2, 4.2</t>
  </si>
  <si>
    <t>6.6</t>
  </si>
  <si>
    <t>Buy server, test device</t>
  </si>
  <si>
    <t>Phase 1: Initiate project</t>
  </si>
  <si>
    <t>Predecessor</t>
    <phoneticPr fontId="18" type="noConversion"/>
  </si>
  <si>
    <t>Phase 2: Analyse requirement</t>
    <phoneticPr fontId="18" type="noConversion"/>
  </si>
  <si>
    <r>
      <t>Testing in staging</t>
    </r>
    <r>
      <rPr>
        <sz val="11"/>
        <rFont val="Calibri"/>
        <family val="2"/>
        <charset val="163"/>
      </rPr>
      <t xml:space="preserve"> </t>
    </r>
    <r>
      <rPr>
        <sz val="11"/>
        <rFont val="Calibri"/>
        <family val="2"/>
        <scheme val="minor"/>
      </rPr>
      <t xml:space="preserve"> enviroment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</si>
</sst>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[$-409]ddd\,\ mmm\ d\,\ yyyy;@"/>
    <numFmt numFmtId="166" formatCode="0.0"/>
  </numFmts>
  <fonts count="20" x14ac:knownFonts="1">
    <font>
      <sz val="10"/>
      <name val="Arial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color theme="4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0"/>
      <color theme="4" tint="-0.249977111117893"/>
      <name val="Trebuchet MS"/>
      <family val="2"/>
    </font>
    <font>
      <sz val="11"/>
      <color theme="4" tint="-0.249977111117893"/>
      <name val="Trebuchet MS"/>
      <family val="2"/>
    </font>
    <font>
      <sz val="11"/>
      <name val="Calibri"/>
      <family val="2"/>
      <scheme val="minor"/>
    </font>
    <font>
      <b/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20"/>
      <color indexed="56"/>
      <name val="Cambria"/>
      <family val="1"/>
      <scheme val="major"/>
    </font>
    <font>
      <sz val="20"/>
      <color theme="1" tint="0.249977111117893"/>
      <name val="Cambria"/>
      <family val="1"/>
      <scheme val="major"/>
    </font>
    <font>
      <sz val="11"/>
      <name val="Cambria"/>
      <family val="1"/>
      <scheme val="major"/>
    </font>
    <font>
      <sz val="8"/>
      <color theme="1" tint="0.499984740745262"/>
      <name val="Arial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249977111117893"/>
      <name val="Arial"/>
      <family val="2"/>
    </font>
    <font>
      <sz val="9"/>
      <color theme="1" tint="0.499984740745262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/>
      <bottom style="thin">
        <color theme="0" tint="-0.24994659260841701"/>
      </bottom>
      <diagonal/>
    </border>
    <border>
      <left style="thin">
        <color theme="4" tint="-0.24994659260841701"/>
      </left>
      <right/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 textRotation="90"/>
    </xf>
    <xf numFmtId="0" fontId="4" fillId="0" borderId="0" xfId="0" applyFont="1"/>
    <xf numFmtId="0" fontId="3" fillId="0" borderId="0" xfId="0" applyFont="1" applyAlignment="1">
      <alignment vertical="top"/>
    </xf>
    <xf numFmtId="0" fontId="5" fillId="3" borderId="0" xfId="0" applyFont="1" applyFill="1"/>
    <xf numFmtId="0" fontId="1" fillId="0" borderId="0" xfId="1" applyBorder="1" applyAlignment="1" applyProtection="1"/>
    <xf numFmtId="0" fontId="6" fillId="0" borderId="0" xfId="0" applyFont="1"/>
    <xf numFmtId="0" fontId="7" fillId="0" borderId="0" xfId="0" applyFont="1"/>
    <xf numFmtId="14" fontId="2" fillId="3" borderId="0" xfId="0" applyNumberFormat="1" applyFont="1" applyFill="1"/>
    <xf numFmtId="0" fontId="9" fillId="5" borderId="1" xfId="0" applyFont="1" applyFill="1" applyBorder="1" applyAlignment="1">
      <alignment horizontal="right" vertical="center" indent="1"/>
    </xf>
    <xf numFmtId="165" fontId="10" fillId="0" borderId="2" xfId="0" applyNumberFormat="1" applyFont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2" fillId="3" borderId="0" xfId="0" applyFont="1" applyFill="1" applyAlignment="1">
      <alignment horizontal="right" vertical="center"/>
    </xf>
    <xf numFmtId="0" fontId="13" fillId="3" borderId="0" xfId="0" applyFont="1" applyFill="1"/>
    <xf numFmtId="0" fontId="14" fillId="0" borderId="0" xfId="0" applyFont="1" applyAlignment="1">
      <alignment vertical="top"/>
    </xf>
    <xf numFmtId="0" fontId="8" fillId="0" borderId="5" xfId="0" applyFont="1" applyBorder="1" applyAlignment="1">
      <alignment horizontal="left" vertical="center" indent="1"/>
    </xf>
    <xf numFmtId="0" fontId="8" fillId="0" borderId="5" xfId="0" applyFont="1" applyBorder="1" applyAlignment="1">
      <alignment horizontal="left" vertical="center" indent="2"/>
    </xf>
    <xf numFmtId="0" fontId="8" fillId="0" borderId="5" xfId="0" applyFont="1" applyBorder="1" applyAlignment="1">
      <alignment horizontal="left" vertical="center" indent="3"/>
    </xf>
    <xf numFmtId="14" fontId="8" fillId="0" borderId="6" xfId="0" applyNumberFormat="1" applyFont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8" fillId="0" borderId="7" xfId="0" applyFont="1" applyBorder="1" applyAlignment="1">
      <alignment horizontal="left" vertical="center" indent="1"/>
    </xf>
    <xf numFmtId="0" fontId="15" fillId="4" borderId="8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indent="1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164" fontId="9" fillId="5" borderId="11" xfId="0" applyNumberFormat="1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" fillId="0" borderId="0" xfId="1" applyAlignment="1" applyProtection="1">
      <alignment vertical="top"/>
    </xf>
    <xf numFmtId="14" fontId="8" fillId="0" borderId="3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0" fontId="8" fillId="0" borderId="14" xfId="0" applyFont="1" applyBorder="1" applyAlignment="1">
      <alignment horizontal="left" vertical="center" indent="1"/>
    </xf>
    <xf numFmtId="165" fontId="17" fillId="0" borderId="0" xfId="0" applyNumberFormat="1" applyFont="1" applyAlignment="1">
      <alignment horizontal="right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2"/>
    </xf>
    <xf numFmtId="0" fontId="8" fillId="4" borderId="7" xfId="0" applyFont="1" applyFill="1" applyBorder="1" applyAlignment="1">
      <alignment horizontal="left" vertical="center" indent="1"/>
    </xf>
    <xf numFmtId="14" fontId="8" fillId="4" borderId="3" xfId="0" applyNumberFormat="1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left" vertical="center" indent="1"/>
    </xf>
    <xf numFmtId="164" fontId="9" fillId="5" borderId="15" xfId="0" applyNumberFormat="1" applyFont="1" applyFill="1" applyBorder="1" applyAlignment="1">
      <alignment horizontal="center" vertical="center"/>
    </xf>
    <xf numFmtId="14" fontId="8" fillId="0" borderId="16" xfId="0" applyNumberFormat="1" applyFont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166" fontId="8" fillId="0" borderId="16" xfId="0" applyNumberFormat="1" applyFont="1" applyBorder="1" applyAlignment="1">
      <alignment horizontal="center" vertical="center"/>
    </xf>
    <xf numFmtId="166" fontId="8" fillId="4" borderId="16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1" fontId="2" fillId="3" borderId="0" xfId="0" applyNumberFormat="1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CFFCC"/>
      <color rgb="FF99FF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M73"/>
  <sheetViews>
    <sheetView showGridLines="0" tabSelected="1" showRuler="0" topLeftCell="A19" zoomScale="115" zoomScaleNormal="115" workbookViewId="0">
      <selection activeCell="D67" sqref="D67"/>
    </sheetView>
  </sheetViews>
  <sheetFormatPr defaultColWidth="3.85546875" defaultRowHeight="14.25" x14ac:dyDescent="0.2"/>
  <cols>
    <col min="1" max="1" width="2" style="1" customWidth="1"/>
    <col min="2" max="2" width="8.42578125" style="1" customWidth="1"/>
    <col min="3" max="3" width="11.85546875" style="1" customWidth="1"/>
    <col min="4" max="4" width="51" style="1" customWidth="1"/>
    <col min="5" max="5" width="15.42578125" style="1" customWidth="1"/>
    <col min="6" max="6" width="16.42578125" style="1" customWidth="1"/>
    <col min="7" max="9" width="12.85546875" style="1" customWidth="1"/>
    <col min="10" max="10" width="31" style="1" customWidth="1"/>
    <col min="11" max="11" width="2" style="1" customWidth="1"/>
    <col min="12" max="12" width="7.42578125" style="1" customWidth="1"/>
    <col min="13" max="13" width="24.42578125" style="1" customWidth="1"/>
    <col min="14" max="16384" width="3.85546875" style="1"/>
  </cols>
  <sheetData>
    <row r="1" spans="2:13" ht="33.75" customHeight="1" x14ac:dyDescent="0.2">
      <c r="B1" s="12" t="s">
        <v>0</v>
      </c>
      <c r="C1" s="14"/>
      <c r="D1" s="14"/>
      <c r="E1" s="14"/>
      <c r="F1" s="14"/>
      <c r="G1" s="14"/>
      <c r="J1" s="13" t="s">
        <v>67</v>
      </c>
      <c r="L1" s="3"/>
    </row>
    <row r="2" spans="2:13" ht="13.5" customHeight="1" thickBot="1" x14ac:dyDescent="0.3">
      <c r="B2" s="5"/>
      <c r="M2" s="15"/>
    </row>
    <row r="3" spans="2:13" ht="21.75" customHeight="1" thickBot="1" x14ac:dyDescent="0.25">
      <c r="B3" s="10"/>
      <c r="C3" s="10" t="s">
        <v>4</v>
      </c>
      <c r="D3" s="11">
        <v>45255</v>
      </c>
      <c r="E3" s="20"/>
      <c r="F3" s="20"/>
      <c r="J3" s="34"/>
      <c r="M3" s="30"/>
    </row>
    <row r="4" spans="2:13" ht="15" thickBot="1" x14ac:dyDescent="0.25">
      <c r="D4" s="9"/>
      <c r="E4" s="9"/>
      <c r="F4" s="9"/>
      <c r="J4" s="9"/>
      <c r="L4" s="3"/>
      <c r="M4" s="4"/>
    </row>
    <row r="5" spans="2:13" s="2" customFormat="1" ht="26.25" customHeight="1" x14ac:dyDescent="0.2">
      <c r="B5" s="25" t="s">
        <v>1</v>
      </c>
      <c r="C5" s="26" t="s">
        <v>2</v>
      </c>
      <c r="D5" s="26" t="s">
        <v>3</v>
      </c>
      <c r="E5" s="26" t="s">
        <v>126</v>
      </c>
      <c r="F5" s="26" t="s">
        <v>7</v>
      </c>
      <c r="G5" s="27" t="s">
        <v>5</v>
      </c>
      <c r="H5" s="27" t="s">
        <v>6</v>
      </c>
      <c r="I5" s="40" t="s">
        <v>93</v>
      </c>
      <c r="J5" s="28" t="s">
        <v>8</v>
      </c>
      <c r="M5" s="6"/>
    </row>
    <row r="6" spans="2:13" ht="21" customHeight="1" x14ac:dyDescent="0.2">
      <c r="B6" s="23">
        <v>1</v>
      </c>
      <c r="C6" s="24" t="str">
        <f ca="1">IF(B6="","",IF(B6&gt;OFFSET(B6,-1,0,1,1),IF(OFFSET(C6,-1,0,1,1)="","1",OFFSET(C6,-1,0,1,1))&amp;REPT(".1",B6-MAX(OFFSET(B6,-1,0,1,1),1)),IF(ISERROR(FIND(".",OFFSET(C6,-1,0,1,1))),REPT("1.",B6-1)&amp;IFERROR(VALUE(OFFSET(C6,-1,0,1,1))+1,"1"),IF(B6=1,"",IFERROR(LEFT(OFFSET(C6,-1,0,1,1),FIND("^",SUBSTITUTE(OFFSET(C6,-1,0,1,1),".","^",B6-1))),""))&amp;VALUE(TRIM(MID(SUBSTITUTE(OFFSET(C6,-1,0,1,1),".",REPT(" ",LEN(OFFSET(C6,-1,0,1,1)))),(B6-1)*LEN(OFFSET(C6,-1,0,1,1))+1,LEN(OFFSET(C6,-1,0,1,1)))))+1)))</f>
        <v>1</v>
      </c>
      <c r="D6" s="16" t="s">
        <v>125</v>
      </c>
      <c r="E6" s="16"/>
      <c r="F6" s="21"/>
      <c r="G6" s="19"/>
      <c r="H6" s="19"/>
      <c r="I6" s="43">
        <f>I7+I8</f>
        <v>7</v>
      </c>
      <c r="J6" s="32"/>
      <c r="M6" s="29"/>
    </row>
    <row r="7" spans="2:13" ht="21" customHeight="1" x14ac:dyDescent="0.3">
      <c r="B7" s="22">
        <v>2</v>
      </c>
      <c r="C7" s="24" t="str">
        <f t="shared" ref="C7:C12" ca="1" si="0">IF(B7="","",IF(B7&gt;OFFSET(B7,-1,0,1,1),IF(OFFSET(C7,-1,0,1,1)="","1",OFFSET(C7,-1,0,1,1))&amp;REPT(".1",B7-MAX(OFFSET(B7,-1,0,1,1),1)),IF(ISERROR(FIND(".",OFFSET(C7,-1,0,1,1))),REPT("1.",B7-1)&amp;IFERROR(VALUE(OFFSET(C7,-1,0,1,1))+1,"1"),IF(B7=1,"",IFERROR(LEFT(OFFSET(C7,-1,0,1,1),FIND("^",SUBSTITUTE(OFFSET(C7,-1,0,1,1),".","^",B7-1))),""))&amp;VALUE(TRIM(MID(SUBSTITUTE(OFFSET(C7,-1,0,1,1),".",REPT(" ",LEN(OFFSET(C7,-1,0,1,1)))),(B7-1)*LEN(OFFSET(C7,-1,0,1,1))+1,LEN(OFFSET(C7,-1,0,1,1)))))+1)))</f>
        <v>1.1</v>
      </c>
      <c r="D7" s="17" t="s">
        <v>9</v>
      </c>
      <c r="E7" s="33"/>
      <c r="F7" s="21" t="s">
        <v>94</v>
      </c>
      <c r="G7" s="31">
        <v>45255</v>
      </c>
      <c r="H7" s="31">
        <v>45258</v>
      </c>
      <c r="I7" s="42">
        <v>4</v>
      </c>
      <c r="J7" s="33"/>
      <c r="M7" s="8"/>
    </row>
    <row r="8" spans="2:13" ht="21" customHeight="1" x14ac:dyDescent="0.3">
      <c r="B8" s="22">
        <v>2</v>
      </c>
      <c r="C8" s="24" t="str">
        <f t="shared" ca="1" si="0"/>
        <v>1.2</v>
      </c>
      <c r="D8" s="17" t="s">
        <v>10</v>
      </c>
      <c r="E8" s="33" t="s">
        <v>112</v>
      </c>
      <c r="F8" s="21" t="s">
        <v>94</v>
      </c>
      <c r="G8" s="31">
        <v>45259</v>
      </c>
      <c r="H8" s="31">
        <v>45261</v>
      </c>
      <c r="I8" s="42">
        <v>3</v>
      </c>
      <c r="J8" s="33"/>
      <c r="M8" s="8"/>
    </row>
    <row r="9" spans="2:13" ht="21" customHeight="1" x14ac:dyDescent="0.3">
      <c r="B9" s="22">
        <v>1</v>
      </c>
      <c r="C9" s="24" t="str">
        <f t="shared" ca="1" si="0"/>
        <v>2</v>
      </c>
      <c r="D9" s="16" t="s">
        <v>127</v>
      </c>
      <c r="E9" s="16"/>
      <c r="F9" s="21"/>
      <c r="G9" s="31"/>
      <c r="H9" s="31"/>
      <c r="I9" s="43">
        <v>11.5</v>
      </c>
      <c r="J9" s="33"/>
      <c r="M9" s="7"/>
    </row>
    <row r="10" spans="2:13" ht="21" customHeight="1" x14ac:dyDescent="0.3">
      <c r="B10" s="22">
        <v>2</v>
      </c>
      <c r="C10" s="24" t="str">
        <f t="shared" ca="1" si="0"/>
        <v>2.1</v>
      </c>
      <c r="D10" s="17" t="s">
        <v>11</v>
      </c>
      <c r="E10" s="33" t="s">
        <v>112</v>
      </c>
      <c r="F10" s="21" t="s">
        <v>96</v>
      </c>
      <c r="G10" s="31">
        <v>45264</v>
      </c>
      <c r="H10" s="31">
        <v>45268</v>
      </c>
      <c r="I10" s="42">
        <v>5</v>
      </c>
      <c r="J10" s="33"/>
      <c r="M10" s="7"/>
    </row>
    <row r="11" spans="2:13" ht="21" customHeight="1" x14ac:dyDescent="0.3">
      <c r="B11" s="22">
        <v>3</v>
      </c>
      <c r="C11" s="24" t="str">
        <f t="shared" ca="1" si="0"/>
        <v>2.1.1</v>
      </c>
      <c r="D11" s="18" t="s">
        <v>14</v>
      </c>
      <c r="E11" s="33" t="s">
        <v>112</v>
      </c>
      <c r="F11" s="21" t="s">
        <v>96</v>
      </c>
      <c r="G11" s="31">
        <v>45264</v>
      </c>
      <c r="H11" s="31">
        <v>45266</v>
      </c>
      <c r="I11" s="42"/>
      <c r="J11" s="33"/>
      <c r="M11" s="7"/>
    </row>
    <row r="12" spans="2:13" ht="21" customHeight="1" x14ac:dyDescent="0.3">
      <c r="B12" s="22">
        <v>3</v>
      </c>
      <c r="C12" s="24" t="str">
        <f t="shared" ca="1" si="0"/>
        <v>2.1.2</v>
      </c>
      <c r="D12" s="18" t="s">
        <v>12</v>
      </c>
      <c r="E12" s="33" t="s">
        <v>112</v>
      </c>
      <c r="F12" s="21" t="s">
        <v>96</v>
      </c>
      <c r="G12" s="31">
        <v>45267</v>
      </c>
      <c r="H12" s="31">
        <v>45268</v>
      </c>
      <c r="I12" s="42"/>
      <c r="J12" s="33"/>
      <c r="M12" s="7"/>
    </row>
    <row r="13" spans="2:13" ht="21" customHeight="1" x14ac:dyDescent="0.3">
      <c r="B13" s="22">
        <v>2</v>
      </c>
      <c r="C13" s="24" t="str">
        <f t="shared" ref="C13:C14" ca="1" si="1">IF(B13="","",IF(B13&gt;OFFSET(B13,-1,0,1,1),IF(OFFSET(C13,-1,0,1,1)="","1",OFFSET(C13,-1,0,1,1))&amp;REPT(".1",B13-MAX(OFFSET(B13,-1,0,1,1),1)),IF(ISERROR(FIND(".",OFFSET(C13,-1,0,1,1))),REPT("1.",B13-1)&amp;IFERROR(VALUE(OFFSET(C13,-1,0,1,1))+1,"1"),IF(B13=1,"",IFERROR(LEFT(OFFSET(C13,-1,0,1,1),FIND("^",SUBSTITUTE(OFFSET(C13,-1,0,1,1),".","^",B13-1))),""))&amp;VALUE(TRIM(MID(SUBSTITUTE(OFFSET(C13,-1,0,1,1),".",REPT(" ",LEN(OFFSET(C13,-1,0,1,1)))),(B13-1)*LEN(OFFSET(C13,-1,0,1,1))+1,LEN(OFFSET(C13,-1,0,1,1)))))+1)))</f>
        <v>2.2</v>
      </c>
      <c r="D13" s="16" t="s">
        <v>13</v>
      </c>
      <c r="E13" s="33"/>
      <c r="F13" s="21" t="s">
        <v>96</v>
      </c>
      <c r="G13" s="31">
        <v>45271</v>
      </c>
      <c r="H13" s="31">
        <v>45275</v>
      </c>
      <c r="I13" s="42">
        <v>5</v>
      </c>
      <c r="J13" s="33"/>
      <c r="M13" s="7"/>
    </row>
    <row r="14" spans="2:13" ht="21" customHeight="1" x14ac:dyDescent="0.2">
      <c r="B14" s="22">
        <v>3</v>
      </c>
      <c r="C14" s="24" t="str">
        <f t="shared" ca="1" si="1"/>
        <v>2.2.1</v>
      </c>
      <c r="D14" s="17" t="s">
        <v>15</v>
      </c>
      <c r="E14" s="33" t="s">
        <v>113</v>
      </c>
      <c r="F14" s="21" t="s">
        <v>96</v>
      </c>
      <c r="G14" s="31">
        <v>45271</v>
      </c>
      <c r="H14" s="31">
        <v>45272</v>
      </c>
      <c r="I14" s="42"/>
      <c r="J14" s="33"/>
    </row>
    <row r="15" spans="2:13" ht="21" customHeight="1" x14ac:dyDescent="0.2">
      <c r="B15" s="22">
        <v>3</v>
      </c>
      <c r="C15" s="24" t="s">
        <v>16</v>
      </c>
      <c r="D15" s="17" t="s">
        <v>100</v>
      </c>
      <c r="E15" s="33" t="s">
        <v>113</v>
      </c>
      <c r="F15" s="21" t="s">
        <v>96</v>
      </c>
      <c r="G15" s="31">
        <v>45273</v>
      </c>
      <c r="H15" s="31">
        <v>45275</v>
      </c>
      <c r="I15" s="42"/>
      <c r="J15" s="33"/>
    </row>
    <row r="16" spans="2:13" ht="21" customHeight="1" x14ac:dyDescent="0.2">
      <c r="B16" s="22">
        <v>2</v>
      </c>
      <c r="C16" s="24" t="s">
        <v>17</v>
      </c>
      <c r="D16" s="16" t="s">
        <v>18</v>
      </c>
      <c r="E16" s="33" t="s">
        <v>114</v>
      </c>
      <c r="F16" s="21" t="s">
        <v>97</v>
      </c>
      <c r="G16" s="31">
        <v>45278</v>
      </c>
      <c r="H16" s="31">
        <v>45278</v>
      </c>
      <c r="I16" s="43">
        <v>1.5</v>
      </c>
      <c r="J16" s="33"/>
    </row>
    <row r="17" spans="2:13" ht="21" customHeight="1" x14ac:dyDescent="0.2">
      <c r="B17" s="22">
        <v>1</v>
      </c>
      <c r="C17" s="24">
        <v>3</v>
      </c>
      <c r="D17" s="16" t="s">
        <v>19</v>
      </c>
      <c r="E17" s="45"/>
      <c r="F17" s="21"/>
      <c r="G17" s="31"/>
      <c r="H17" s="31"/>
      <c r="I17" s="43">
        <v>5.5</v>
      </c>
      <c r="J17" s="33"/>
    </row>
    <row r="18" spans="2:13" ht="21" customHeight="1" x14ac:dyDescent="0.2">
      <c r="B18" s="22">
        <v>2</v>
      </c>
      <c r="C18" s="24" t="str">
        <f t="shared" ref="C18:C19" ca="1" si="2">IF(B18="","",IF(B18&gt;OFFSET(B18,-1,0,1,1),IF(OFFSET(C18,-1,0,1,1)="","1",OFFSET(C18,-1,0,1,1))&amp;REPT(".1",B18-MAX(OFFSET(B18,-1,0,1,1),1)),IF(ISERROR(FIND(".",OFFSET(C18,-1,0,1,1))),REPT("1.",B18-1)&amp;IFERROR(VALUE(OFFSET(C18,-1,0,1,1))+1,"1"),IF(B18=1,"",IFERROR(LEFT(OFFSET(C18,-1,0,1,1),FIND("^",SUBSTITUTE(OFFSET(C18,-1,0,1,1),".","^",B18-1))),""))&amp;VALUE(TRIM(MID(SUBSTITUTE(OFFSET(C18,-1,0,1,1),".",REPT(" ",LEN(OFFSET(C18,-1,0,1,1)))),(B18-1)*LEN(OFFSET(C18,-1,0,1,1))+1,LEN(OFFSET(C18,-1,0,1,1)))))+1)))</f>
        <v>3.1</v>
      </c>
      <c r="D18" s="17" t="s">
        <v>20</v>
      </c>
      <c r="E18" s="33" t="s">
        <v>115</v>
      </c>
      <c r="F18" s="21" t="s">
        <v>98</v>
      </c>
      <c r="G18" s="31">
        <v>45273</v>
      </c>
      <c r="H18" s="31">
        <v>45274</v>
      </c>
      <c r="I18" s="42">
        <v>2</v>
      </c>
      <c r="J18" s="33"/>
    </row>
    <row r="19" spans="2:13" ht="21" customHeight="1" x14ac:dyDescent="0.2">
      <c r="B19" s="22">
        <v>2</v>
      </c>
      <c r="C19" s="24" t="str">
        <f t="shared" ca="1" si="2"/>
        <v>3.2</v>
      </c>
      <c r="D19" s="16" t="s">
        <v>21</v>
      </c>
      <c r="E19" s="33" t="s">
        <v>16</v>
      </c>
      <c r="F19" s="21" t="s">
        <v>95</v>
      </c>
      <c r="G19" s="31">
        <v>45279</v>
      </c>
      <c r="H19" s="31">
        <v>45279</v>
      </c>
      <c r="I19" s="42">
        <v>1</v>
      </c>
      <c r="J19" s="33"/>
    </row>
    <row r="20" spans="2:13" ht="21" customHeight="1" x14ac:dyDescent="0.2">
      <c r="B20" s="22"/>
      <c r="C20" s="24" t="s">
        <v>22</v>
      </c>
      <c r="D20" s="16" t="s">
        <v>23</v>
      </c>
      <c r="E20" s="33" t="s">
        <v>16</v>
      </c>
      <c r="F20" s="21" t="s">
        <v>95</v>
      </c>
      <c r="G20" s="31">
        <v>45280</v>
      </c>
      <c r="H20" s="31">
        <v>45280</v>
      </c>
      <c r="I20" s="42">
        <v>1</v>
      </c>
      <c r="J20" s="33"/>
    </row>
    <row r="21" spans="2:13" ht="21" customHeight="1" x14ac:dyDescent="0.2">
      <c r="B21" s="22">
        <v>2</v>
      </c>
      <c r="C21" s="24" t="s">
        <v>24</v>
      </c>
      <c r="D21" s="17" t="s">
        <v>25</v>
      </c>
      <c r="E21" s="33" t="s">
        <v>116</v>
      </c>
      <c r="F21" s="21" t="s">
        <v>99</v>
      </c>
      <c r="G21" s="31">
        <v>45281</v>
      </c>
      <c r="H21" s="31">
        <v>45281</v>
      </c>
      <c r="I21" s="43">
        <v>1.5</v>
      </c>
      <c r="J21" s="33"/>
    </row>
    <row r="22" spans="2:13" ht="21" customHeight="1" x14ac:dyDescent="0.2">
      <c r="B22" s="22">
        <v>1</v>
      </c>
      <c r="C22" s="24" t="str">
        <f t="shared" ref="C22:C23" ca="1" si="3">IF(B22="","",IF(B22&gt;OFFSET(B22,-1,0,1,1),IF(OFFSET(C22,-1,0,1,1)="","1",OFFSET(C22,-1,0,1,1))&amp;REPT(".1",B22-MAX(OFFSET(B22,-1,0,1,1),1)),IF(ISERROR(FIND(".",OFFSET(C22,-1,0,1,1))),REPT("1.",B22-1)&amp;IFERROR(VALUE(OFFSET(C22,-1,0,1,1))+1,"1"),IF(B22=1,"",IFERROR(LEFT(OFFSET(C22,-1,0,1,1),FIND("^",SUBSTITUTE(OFFSET(C22,-1,0,1,1),".","^",B22-1))),""))&amp;VALUE(TRIM(MID(SUBSTITUTE(OFFSET(C22,-1,0,1,1),".",REPT(" ",LEN(OFFSET(C22,-1,0,1,1)))),(B22-1)*LEN(OFFSET(C22,-1,0,1,1))+1,LEN(OFFSET(C22,-1,0,1,1)))))+1)))</f>
        <v>4</v>
      </c>
      <c r="D22" s="16" t="s">
        <v>26</v>
      </c>
      <c r="E22" s="16"/>
      <c r="F22" s="21"/>
      <c r="G22" s="31"/>
      <c r="H22" s="31"/>
      <c r="I22" s="43">
        <v>26.5</v>
      </c>
      <c r="J22" s="33"/>
    </row>
    <row r="23" spans="2:13" ht="21" customHeight="1" x14ac:dyDescent="0.2">
      <c r="B23" s="22">
        <v>2</v>
      </c>
      <c r="C23" s="35" t="str">
        <f t="shared" ca="1" si="3"/>
        <v>4.1</v>
      </c>
      <c r="D23" s="36" t="s">
        <v>28</v>
      </c>
      <c r="E23" s="36"/>
      <c r="F23" s="37"/>
      <c r="G23" s="38"/>
      <c r="H23" s="38"/>
      <c r="I23" s="44">
        <f>SUM(I25:I39)</f>
        <v>12</v>
      </c>
      <c r="J23" s="39"/>
    </row>
    <row r="24" spans="2:13" ht="21" customHeight="1" x14ac:dyDescent="0.2">
      <c r="B24" s="22">
        <v>3</v>
      </c>
      <c r="C24" s="24" t="s">
        <v>27</v>
      </c>
      <c r="D24" s="21" t="s">
        <v>29</v>
      </c>
      <c r="E24" s="33" t="s">
        <v>117</v>
      </c>
      <c r="F24" s="21" t="s">
        <v>101</v>
      </c>
      <c r="G24" s="31">
        <v>45281</v>
      </c>
      <c r="H24" s="31">
        <v>45286</v>
      </c>
      <c r="I24" s="41"/>
      <c r="J24" s="33"/>
      <c r="M24" s="29"/>
    </row>
    <row r="25" spans="2:13" ht="15" x14ac:dyDescent="0.2">
      <c r="B25" s="22">
        <v>4</v>
      </c>
      <c r="C25" s="24" t="s">
        <v>32</v>
      </c>
      <c r="D25" s="21" t="s">
        <v>34</v>
      </c>
      <c r="E25" s="33"/>
      <c r="F25" s="21" t="s">
        <v>101</v>
      </c>
      <c r="G25" s="31">
        <v>45281</v>
      </c>
      <c r="H25" s="31">
        <v>45281</v>
      </c>
      <c r="I25" s="43">
        <v>0.5</v>
      </c>
      <c r="J25" s="33"/>
    </row>
    <row r="26" spans="2:13" ht="15" x14ac:dyDescent="0.2">
      <c r="B26" s="22">
        <v>4</v>
      </c>
      <c r="C26" s="24" t="str">
        <f t="shared" ref="C26:C27" ca="1" si="4">IF(B26="","",IF(B26&gt;OFFSET(B26,-1,0,1,1),IF(OFFSET(C26,-1,0,1,1)="","1",OFFSET(C26,-1,0,1,1))&amp;REPT(".1",B26-MAX(OFFSET(B26,-1,0,1,1),1)),IF(ISERROR(FIND(".",OFFSET(C26,-1,0,1,1))),REPT("1.",B26-1)&amp;IFERROR(VALUE(OFFSET(C26,-1,0,1,1))+1,"1"),IF(B26=1,"",IFERROR(LEFT(OFFSET(C26,-1,0,1,1),FIND("^",SUBSTITUTE(OFFSET(C26,-1,0,1,1),".","^",B26-1))),""))&amp;VALUE(TRIM(MID(SUBSTITUTE(OFFSET(C26,-1,0,1,1),".",REPT(" ",LEN(OFFSET(C26,-1,0,1,1)))),(B26-1)*LEN(OFFSET(C26,-1,0,1,1))+1,LEN(OFFSET(C26,-1,0,1,1)))))+1)))</f>
        <v>4.1.1.2</v>
      </c>
      <c r="D26" s="17" t="s">
        <v>30</v>
      </c>
      <c r="E26" s="33"/>
      <c r="F26" s="21" t="s">
        <v>101</v>
      </c>
      <c r="G26" s="31">
        <v>45281</v>
      </c>
      <c r="H26" s="31">
        <v>45281</v>
      </c>
      <c r="I26" s="43">
        <v>0.5</v>
      </c>
      <c r="J26" s="33"/>
    </row>
    <row r="27" spans="2:13" ht="15" x14ac:dyDescent="0.2">
      <c r="B27" s="22">
        <v>4</v>
      </c>
      <c r="C27" s="24" t="str">
        <f t="shared" ca="1" si="4"/>
        <v>4.1.1.3</v>
      </c>
      <c r="D27" s="16" t="s">
        <v>35</v>
      </c>
      <c r="E27" s="33"/>
      <c r="F27" s="21" t="s">
        <v>101</v>
      </c>
      <c r="G27" s="31">
        <v>45282</v>
      </c>
      <c r="H27" s="31">
        <v>45282</v>
      </c>
      <c r="I27" s="43">
        <v>1</v>
      </c>
      <c r="J27" s="33"/>
    </row>
    <row r="28" spans="2:13" ht="15" x14ac:dyDescent="0.2">
      <c r="B28" s="22">
        <v>4</v>
      </c>
      <c r="C28" s="24" t="s">
        <v>33</v>
      </c>
      <c r="D28" s="16" t="s">
        <v>38</v>
      </c>
      <c r="E28" s="33"/>
      <c r="F28" s="21" t="s">
        <v>101</v>
      </c>
      <c r="G28" s="31">
        <v>45285</v>
      </c>
      <c r="H28" s="31">
        <v>45285</v>
      </c>
      <c r="I28" s="43">
        <v>0.5</v>
      </c>
      <c r="J28" s="33"/>
    </row>
    <row r="29" spans="2:13" ht="15" x14ac:dyDescent="0.2">
      <c r="B29" s="22">
        <v>4</v>
      </c>
      <c r="C29" s="24" t="str">
        <f t="shared" ref="C29:C31" ca="1" si="5">IF(B29="","",IF(B29&gt;OFFSET(B29,-1,0,1,1),IF(OFFSET(C29,-1,0,1,1)="","1",OFFSET(C29,-1,0,1,1))&amp;REPT(".1",B29-MAX(OFFSET(B29,-1,0,1,1),1)),IF(ISERROR(FIND(".",OFFSET(C29,-1,0,1,1))),REPT("1.",B29-1)&amp;IFERROR(VALUE(OFFSET(C29,-1,0,1,1))+1,"1"),IF(B29=1,"",IFERROR(LEFT(OFFSET(C29,-1,0,1,1),FIND("^",SUBSTITUTE(OFFSET(C29,-1,0,1,1),".","^",B29-1))),""))&amp;VALUE(TRIM(MID(SUBSTITUTE(OFFSET(C29,-1,0,1,1),".",REPT(" ",LEN(OFFSET(C29,-1,0,1,1)))),(B29-1)*LEN(OFFSET(C29,-1,0,1,1))+1,LEN(OFFSET(C29,-1,0,1,1)))))+1)))</f>
        <v>4.1.1.5</v>
      </c>
      <c r="D29" s="16" t="s">
        <v>37</v>
      </c>
      <c r="E29" s="33"/>
      <c r="F29" s="21" t="s">
        <v>101</v>
      </c>
      <c r="G29" s="31">
        <v>45285</v>
      </c>
      <c r="H29" s="31">
        <v>45285</v>
      </c>
      <c r="I29" s="43">
        <v>0.5</v>
      </c>
      <c r="J29" s="33"/>
    </row>
    <row r="30" spans="2:13" ht="15" x14ac:dyDescent="0.2">
      <c r="B30" s="22">
        <v>4</v>
      </c>
      <c r="C30" s="24" t="str">
        <f t="shared" ca="1" si="5"/>
        <v>4.1.1.6</v>
      </c>
      <c r="D30" s="17" t="s">
        <v>31</v>
      </c>
      <c r="E30" s="33"/>
      <c r="F30" s="21" t="s">
        <v>101</v>
      </c>
      <c r="G30" s="31">
        <v>45286</v>
      </c>
      <c r="H30" s="31">
        <v>45286</v>
      </c>
      <c r="I30" s="43">
        <v>0.5</v>
      </c>
      <c r="J30" s="33"/>
    </row>
    <row r="31" spans="2:13" ht="15" x14ac:dyDescent="0.2">
      <c r="B31" s="22">
        <v>4</v>
      </c>
      <c r="C31" s="24" t="str">
        <f t="shared" ca="1" si="5"/>
        <v>4.1.1.7</v>
      </c>
      <c r="D31" s="16" t="s">
        <v>36</v>
      </c>
      <c r="E31" s="33"/>
      <c r="F31" s="21" t="s">
        <v>101</v>
      </c>
      <c r="G31" s="31">
        <v>45286</v>
      </c>
      <c r="H31" s="31">
        <v>45286</v>
      </c>
      <c r="I31" s="43">
        <v>0.5</v>
      </c>
      <c r="J31" s="33"/>
    </row>
    <row r="32" spans="2:13" ht="15" x14ac:dyDescent="0.2">
      <c r="B32" s="22">
        <v>3</v>
      </c>
      <c r="C32" s="24" t="s">
        <v>39</v>
      </c>
      <c r="D32" s="21" t="s">
        <v>41</v>
      </c>
      <c r="E32" s="33" t="s">
        <v>117</v>
      </c>
      <c r="F32" s="21" t="s">
        <v>102</v>
      </c>
      <c r="G32" s="31"/>
      <c r="H32" s="31"/>
      <c r="I32" s="43"/>
      <c r="J32" s="33"/>
    </row>
    <row r="33" spans="2:10" ht="15" x14ac:dyDescent="0.2">
      <c r="B33" s="22">
        <v>4</v>
      </c>
      <c r="C33" s="24" t="s">
        <v>40</v>
      </c>
      <c r="D33" s="21" t="s">
        <v>42</v>
      </c>
      <c r="E33" s="33"/>
      <c r="F33" s="21" t="s">
        <v>102</v>
      </c>
      <c r="G33" s="31">
        <v>45281</v>
      </c>
      <c r="H33" s="31">
        <v>45281</v>
      </c>
      <c r="I33" s="43">
        <v>0.5</v>
      </c>
      <c r="J33" s="33"/>
    </row>
    <row r="34" spans="2:10" ht="15" x14ac:dyDescent="0.2">
      <c r="B34" s="22">
        <v>4</v>
      </c>
      <c r="C34" s="24" t="str">
        <f t="shared" ref="C34:C35" ca="1" si="6">IF(B34="","",IF(B34&gt;OFFSET(B34,-1,0,1,1),IF(OFFSET(C34,-1,0,1,1)="","1",OFFSET(C34,-1,0,1,1))&amp;REPT(".1",B34-MAX(OFFSET(B34,-1,0,1,1),1)),IF(ISERROR(FIND(".",OFFSET(C34,-1,0,1,1))),REPT("1.",B34-1)&amp;IFERROR(VALUE(OFFSET(C34,-1,0,1,1))+1,"1"),IF(B34=1,"",IFERROR(LEFT(OFFSET(C34,-1,0,1,1),FIND("^",SUBSTITUTE(OFFSET(C34,-1,0,1,1),".","^",B34-1))),""))&amp;VALUE(TRIM(MID(SUBSTITUTE(OFFSET(C34,-1,0,1,1),".",REPT(" ",LEN(OFFSET(C34,-1,0,1,1)))),(B34-1)*LEN(OFFSET(C34,-1,0,1,1))+1,LEN(OFFSET(C34,-1,0,1,1)))))+1)))</f>
        <v>4.1.2.2</v>
      </c>
      <c r="D34" s="17" t="s">
        <v>43</v>
      </c>
      <c r="E34" s="33"/>
      <c r="F34" s="21" t="s">
        <v>102</v>
      </c>
      <c r="G34" s="31">
        <v>45281</v>
      </c>
      <c r="H34" s="31">
        <v>45281</v>
      </c>
      <c r="I34" s="43">
        <v>0.5</v>
      </c>
      <c r="J34" s="33"/>
    </row>
    <row r="35" spans="2:10" ht="15" x14ac:dyDescent="0.2">
      <c r="B35" s="22">
        <v>4</v>
      </c>
      <c r="C35" s="24" t="str">
        <f t="shared" ca="1" si="6"/>
        <v>4.1.2.3</v>
      </c>
      <c r="D35" s="16" t="s">
        <v>44</v>
      </c>
      <c r="E35" s="33"/>
      <c r="F35" s="21" t="s">
        <v>102</v>
      </c>
      <c r="G35" s="31">
        <v>45282</v>
      </c>
      <c r="H35" s="31">
        <v>45282</v>
      </c>
      <c r="I35" s="43">
        <v>0.5</v>
      </c>
      <c r="J35" s="33"/>
    </row>
    <row r="36" spans="2:10" ht="15" x14ac:dyDescent="0.2">
      <c r="B36" s="22">
        <v>4</v>
      </c>
      <c r="C36" s="24" t="s">
        <v>33</v>
      </c>
      <c r="D36" s="16" t="s">
        <v>46</v>
      </c>
      <c r="E36" s="33"/>
      <c r="F36" s="21" t="s">
        <v>102</v>
      </c>
      <c r="G36" s="31">
        <v>45282</v>
      </c>
      <c r="H36" s="31">
        <v>45285</v>
      </c>
      <c r="I36" s="43">
        <v>1.5</v>
      </c>
      <c r="J36" s="33"/>
    </row>
    <row r="37" spans="2:10" ht="15" x14ac:dyDescent="0.2">
      <c r="B37" s="22">
        <v>4</v>
      </c>
      <c r="C37" s="24" t="str">
        <f t="shared" ref="C37:C38" ca="1" si="7">IF(B37="","",IF(B37&gt;OFFSET(B37,-1,0,1,1),IF(OFFSET(C37,-1,0,1,1)="","1",OFFSET(C37,-1,0,1,1))&amp;REPT(".1",B37-MAX(OFFSET(B37,-1,0,1,1),1)),IF(ISERROR(FIND(".",OFFSET(C37,-1,0,1,1))),REPT("1.",B37-1)&amp;IFERROR(VALUE(OFFSET(C37,-1,0,1,1))+1,"1"),IF(B37=1,"",IFERROR(LEFT(OFFSET(C37,-1,0,1,1),FIND("^",SUBSTITUTE(OFFSET(C37,-1,0,1,1),".","^",B37-1))),""))&amp;VALUE(TRIM(MID(SUBSTITUTE(OFFSET(C37,-1,0,1,1),".",REPT(" ",LEN(OFFSET(C37,-1,0,1,1)))),(B37-1)*LEN(OFFSET(C37,-1,0,1,1))+1,LEN(OFFSET(C37,-1,0,1,1)))))+1)))</f>
        <v>4.1.1.5</v>
      </c>
      <c r="D37" s="16" t="s">
        <v>47</v>
      </c>
      <c r="E37" s="33"/>
      <c r="F37" s="21" t="s">
        <v>102</v>
      </c>
      <c r="G37" s="31">
        <v>45286</v>
      </c>
      <c r="H37" s="31">
        <v>45286</v>
      </c>
      <c r="I37" s="43">
        <v>0.5</v>
      </c>
      <c r="J37" s="33"/>
    </row>
    <row r="38" spans="2:10" ht="15" x14ac:dyDescent="0.2">
      <c r="B38" s="22">
        <v>4</v>
      </c>
      <c r="C38" s="24" t="str">
        <f t="shared" ca="1" si="7"/>
        <v>4.1.1.6</v>
      </c>
      <c r="D38" s="17" t="s">
        <v>45</v>
      </c>
      <c r="E38" s="33"/>
      <c r="F38" s="21" t="s">
        <v>102</v>
      </c>
      <c r="G38" s="31">
        <v>45286</v>
      </c>
      <c r="H38" s="31">
        <v>45286</v>
      </c>
      <c r="I38" s="43">
        <v>0.5</v>
      </c>
      <c r="J38" s="33"/>
    </row>
    <row r="39" spans="2:10" ht="15" x14ac:dyDescent="0.2">
      <c r="B39" s="22"/>
      <c r="C39" s="24" t="s">
        <v>92</v>
      </c>
      <c r="D39" s="17" t="s">
        <v>85</v>
      </c>
      <c r="E39" s="33"/>
      <c r="F39" s="21" t="s">
        <v>103</v>
      </c>
      <c r="G39" s="31">
        <v>45287</v>
      </c>
      <c r="H39" s="31">
        <v>45288</v>
      </c>
      <c r="I39" s="43">
        <v>4</v>
      </c>
      <c r="J39" s="33"/>
    </row>
    <row r="40" spans="2:10" ht="15" x14ac:dyDescent="0.2">
      <c r="B40" s="22">
        <v>2</v>
      </c>
      <c r="C40" s="35" t="s">
        <v>48</v>
      </c>
      <c r="D40" s="36" t="s">
        <v>49</v>
      </c>
      <c r="E40" s="36"/>
      <c r="F40" s="37"/>
      <c r="G40" s="38"/>
      <c r="H40" s="38"/>
      <c r="I40" s="44">
        <f>SUM(I42:I56)</f>
        <v>14.5</v>
      </c>
      <c r="J40" s="39"/>
    </row>
    <row r="41" spans="2:10" ht="15" x14ac:dyDescent="0.2">
      <c r="B41" s="22">
        <v>3</v>
      </c>
      <c r="C41" s="24" t="s">
        <v>86</v>
      </c>
      <c r="D41" s="21" t="s">
        <v>50</v>
      </c>
      <c r="E41" s="33" t="s">
        <v>117</v>
      </c>
      <c r="F41" s="21" t="s">
        <v>101</v>
      </c>
      <c r="G41" s="31"/>
      <c r="H41" s="31"/>
      <c r="I41" s="41"/>
      <c r="J41" s="33"/>
    </row>
    <row r="42" spans="2:10" ht="15" x14ac:dyDescent="0.2">
      <c r="B42" s="22">
        <v>4</v>
      </c>
      <c r="C42" s="24" t="s">
        <v>87</v>
      </c>
      <c r="D42" s="21" t="s">
        <v>51</v>
      </c>
      <c r="E42" s="33"/>
      <c r="F42" s="21" t="s">
        <v>101</v>
      </c>
      <c r="G42" s="31">
        <v>45289</v>
      </c>
      <c r="H42" s="31">
        <v>45289</v>
      </c>
      <c r="I42" s="43">
        <v>0.5</v>
      </c>
      <c r="J42" s="33"/>
    </row>
    <row r="43" spans="2:10" ht="15" x14ac:dyDescent="0.2">
      <c r="B43" s="22">
        <v>4</v>
      </c>
      <c r="C43" s="24" t="str">
        <f t="shared" ref="C43:C48" ca="1" si="8">IF(B43="","",IF(B43&gt;OFFSET(B43,-1,0,1,1),IF(OFFSET(C43,-1,0,1,1)="","1",OFFSET(C43,-1,0,1,1))&amp;REPT(".1",B43-MAX(OFFSET(B43,-1,0,1,1),1)),IF(ISERROR(FIND(".",OFFSET(C43,-1,0,1,1))),REPT("1.",B43-1)&amp;IFERROR(VALUE(OFFSET(C43,-1,0,1,1))+1,"1"),IF(B43=1,"",IFERROR(LEFT(OFFSET(C43,-1,0,1,1),FIND("^",SUBSTITUTE(OFFSET(C43,-1,0,1,1),".","^",B43-1))),""))&amp;VALUE(TRIM(MID(SUBSTITUTE(OFFSET(C43,-1,0,1,1),".",REPT(" ",LEN(OFFSET(C43,-1,0,1,1)))),(B43-1)*LEN(OFFSET(C43,-1,0,1,1))+1,LEN(OFFSET(C43,-1,0,1,1)))))+1)))</f>
        <v>4.2.1.2</v>
      </c>
      <c r="D43" s="17" t="s">
        <v>52</v>
      </c>
      <c r="E43" s="33"/>
      <c r="F43" s="21" t="s">
        <v>101</v>
      </c>
      <c r="G43" s="31">
        <v>45289</v>
      </c>
      <c r="H43" s="31">
        <v>45289</v>
      </c>
      <c r="I43" s="43">
        <v>0.5</v>
      </c>
      <c r="J43" s="33"/>
    </row>
    <row r="44" spans="2:10" ht="15" x14ac:dyDescent="0.2">
      <c r="B44" s="22">
        <v>4</v>
      </c>
      <c r="C44" s="24" t="str">
        <f t="shared" ca="1" si="8"/>
        <v>4.2.1.3</v>
      </c>
      <c r="D44" s="16" t="s">
        <v>53</v>
      </c>
      <c r="E44" s="33"/>
      <c r="F44" s="21" t="s">
        <v>101</v>
      </c>
      <c r="G44" s="31">
        <v>45293</v>
      </c>
      <c r="H44" s="31">
        <v>45293</v>
      </c>
      <c r="I44" s="43">
        <v>1</v>
      </c>
      <c r="J44" s="33"/>
    </row>
    <row r="45" spans="2:10" ht="15" x14ac:dyDescent="0.2">
      <c r="B45" s="22">
        <v>4</v>
      </c>
      <c r="C45" s="24" t="str">
        <f t="shared" ca="1" si="8"/>
        <v>4.2.1.4</v>
      </c>
      <c r="D45" s="16" t="s">
        <v>54</v>
      </c>
      <c r="E45" s="33"/>
      <c r="F45" s="21" t="s">
        <v>101</v>
      </c>
      <c r="G45" s="31">
        <v>45294</v>
      </c>
      <c r="H45" s="31">
        <v>45294</v>
      </c>
      <c r="I45" s="43">
        <v>0.5</v>
      </c>
      <c r="J45" s="33"/>
    </row>
    <row r="46" spans="2:10" ht="15" x14ac:dyDescent="0.2">
      <c r="B46" s="22">
        <v>4</v>
      </c>
      <c r="C46" s="24" t="str">
        <f t="shared" ca="1" si="8"/>
        <v>4.2.1.5</v>
      </c>
      <c r="D46" s="16" t="s">
        <v>55</v>
      </c>
      <c r="E46" s="33"/>
      <c r="F46" s="21" t="s">
        <v>101</v>
      </c>
      <c r="G46" s="31">
        <v>45294</v>
      </c>
      <c r="H46" s="31">
        <v>45294</v>
      </c>
      <c r="I46" s="43">
        <v>0.5</v>
      </c>
      <c r="J46" s="33"/>
    </row>
    <row r="47" spans="2:10" ht="15" x14ac:dyDescent="0.2">
      <c r="B47" s="22">
        <v>4</v>
      </c>
      <c r="C47" s="24" t="str">
        <f t="shared" ca="1" si="8"/>
        <v>4.2.1.6</v>
      </c>
      <c r="D47" s="17" t="s">
        <v>56</v>
      </c>
      <c r="E47" s="33"/>
      <c r="F47" s="21" t="s">
        <v>101</v>
      </c>
      <c r="G47" s="31">
        <v>45295</v>
      </c>
      <c r="H47" s="31">
        <v>45295</v>
      </c>
      <c r="I47" s="43">
        <v>1</v>
      </c>
      <c r="J47" s="33"/>
    </row>
    <row r="48" spans="2:10" ht="15" x14ac:dyDescent="0.2">
      <c r="B48" s="22">
        <v>4</v>
      </c>
      <c r="C48" s="24" t="str">
        <f t="shared" ca="1" si="8"/>
        <v>4.2.1.7</v>
      </c>
      <c r="D48" s="16" t="s">
        <v>57</v>
      </c>
      <c r="E48" s="33"/>
      <c r="F48" s="21" t="s">
        <v>101</v>
      </c>
      <c r="G48" s="31">
        <v>45296</v>
      </c>
      <c r="H48" s="31">
        <v>45296</v>
      </c>
      <c r="I48" s="43">
        <v>0.5</v>
      </c>
      <c r="J48" s="33"/>
    </row>
    <row r="49" spans="2:10" ht="15" x14ac:dyDescent="0.2">
      <c r="B49" s="22">
        <v>3</v>
      </c>
      <c r="C49" s="24" t="s">
        <v>88</v>
      </c>
      <c r="D49" s="21" t="s">
        <v>58</v>
      </c>
      <c r="E49" s="33" t="s">
        <v>117</v>
      </c>
      <c r="F49" s="21" t="s">
        <v>102</v>
      </c>
      <c r="G49" s="31"/>
      <c r="H49" s="31"/>
      <c r="I49" s="43"/>
      <c r="J49" s="33"/>
    </row>
    <row r="50" spans="2:10" ht="15" x14ac:dyDescent="0.2">
      <c r="B50" s="22">
        <v>4</v>
      </c>
      <c r="C50" s="24" t="s">
        <v>89</v>
      </c>
      <c r="D50" s="21" t="s">
        <v>59</v>
      </c>
      <c r="E50" s="33"/>
      <c r="F50" s="21" t="s">
        <v>102</v>
      </c>
      <c r="G50" s="31">
        <v>45289</v>
      </c>
      <c r="H50" s="31">
        <v>45289</v>
      </c>
      <c r="I50" s="43">
        <v>0.5</v>
      </c>
      <c r="J50" s="33"/>
    </row>
    <row r="51" spans="2:10" ht="15" x14ac:dyDescent="0.2">
      <c r="B51" s="22">
        <v>4</v>
      </c>
      <c r="C51" s="24" t="str">
        <f t="shared" ref="C51:C52" ca="1" si="9">IF(B51="","",IF(B51&gt;OFFSET(B51,-1,0,1,1),IF(OFFSET(C51,-1,0,1,1)="","1",OFFSET(C51,-1,0,1,1))&amp;REPT(".1",B51-MAX(OFFSET(B51,-1,0,1,1),1)),IF(ISERROR(FIND(".",OFFSET(C51,-1,0,1,1))),REPT("1.",B51-1)&amp;IFERROR(VALUE(OFFSET(C51,-1,0,1,1))+1,"1"),IF(B51=1,"",IFERROR(LEFT(OFFSET(C51,-1,0,1,1),FIND("^",SUBSTITUTE(OFFSET(C51,-1,0,1,1),".","^",B51-1))),""))&amp;VALUE(TRIM(MID(SUBSTITUTE(OFFSET(C51,-1,0,1,1),".",REPT(" ",LEN(OFFSET(C51,-1,0,1,1)))),(B51-1)*LEN(OFFSET(C51,-1,0,1,1))+1,LEN(OFFSET(C51,-1,0,1,1)))))+1)))</f>
        <v>4.2.2.2</v>
      </c>
      <c r="D51" s="16" t="s">
        <v>60</v>
      </c>
      <c r="E51" s="33"/>
      <c r="F51" s="21" t="s">
        <v>102</v>
      </c>
      <c r="G51" s="31">
        <v>45293</v>
      </c>
      <c r="H51" s="31">
        <v>45293</v>
      </c>
      <c r="I51" s="43">
        <v>1</v>
      </c>
      <c r="J51" s="33"/>
    </row>
    <row r="52" spans="2:10" ht="15" x14ac:dyDescent="0.2">
      <c r="B52" s="22">
        <v>3</v>
      </c>
      <c r="C52" s="24" t="str">
        <f t="shared" ca="1" si="9"/>
        <v>4.2.3</v>
      </c>
      <c r="D52" s="16" t="s">
        <v>61</v>
      </c>
      <c r="E52" s="33" t="s">
        <v>117</v>
      </c>
      <c r="F52" s="21" t="s">
        <v>102</v>
      </c>
      <c r="G52" s="31"/>
      <c r="H52" s="31"/>
      <c r="I52" s="43"/>
      <c r="J52" s="33"/>
    </row>
    <row r="53" spans="2:10" ht="15" x14ac:dyDescent="0.2">
      <c r="B53" s="22">
        <v>4</v>
      </c>
      <c r="C53" s="24" t="s">
        <v>90</v>
      </c>
      <c r="D53" s="16" t="s">
        <v>62</v>
      </c>
      <c r="E53" s="33"/>
      <c r="F53" s="21" t="s">
        <v>102</v>
      </c>
      <c r="G53" s="31">
        <v>45294</v>
      </c>
      <c r="H53" s="31">
        <v>45294</v>
      </c>
      <c r="I53" s="43">
        <v>1</v>
      </c>
      <c r="J53" s="33"/>
    </row>
    <row r="54" spans="2:10" ht="15" x14ac:dyDescent="0.2">
      <c r="B54" s="22">
        <v>4</v>
      </c>
      <c r="C54" s="24" t="str">
        <f t="shared" ref="C54:C57" ca="1" si="10">IF(B54="","",IF(B54&gt;OFFSET(B54,-1,0,1,1),IF(OFFSET(C54,-1,0,1,1)="","1",OFFSET(C54,-1,0,1,1))&amp;REPT(".1",B54-MAX(OFFSET(B54,-1,0,1,1),1)),IF(ISERROR(FIND(".",OFFSET(C54,-1,0,1,1))),REPT("1.",B54-1)&amp;IFERROR(VALUE(OFFSET(C54,-1,0,1,1))+1,"1"),IF(B54=1,"",IFERROR(LEFT(OFFSET(C54,-1,0,1,1),FIND("^",SUBSTITUTE(OFFSET(C54,-1,0,1,1),".","^",B54-1))),""))&amp;VALUE(TRIM(MID(SUBSTITUTE(OFFSET(C54,-1,0,1,1),".",REPT(" ",LEN(OFFSET(C54,-1,0,1,1)))),(B54-1)*LEN(OFFSET(C54,-1,0,1,1))+1,LEN(OFFSET(C54,-1,0,1,1)))))+1)))</f>
        <v>4.2.3.2</v>
      </c>
      <c r="D54" s="16" t="s">
        <v>63</v>
      </c>
      <c r="E54" s="33"/>
      <c r="F54" s="21" t="s">
        <v>102</v>
      </c>
      <c r="G54" s="31">
        <v>45295</v>
      </c>
      <c r="H54" s="31">
        <v>45295</v>
      </c>
      <c r="I54" s="43">
        <v>1</v>
      </c>
      <c r="J54" s="33"/>
    </row>
    <row r="55" spans="2:10" ht="15" x14ac:dyDescent="0.2">
      <c r="B55" s="22">
        <v>4</v>
      </c>
      <c r="C55" s="24" t="str">
        <f t="shared" ca="1" si="10"/>
        <v>4.2.3.3</v>
      </c>
      <c r="D55" s="17" t="s">
        <v>64</v>
      </c>
      <c r="E55" s="33"/>
      <c r="F55" s="21" t="s">
        <v>102</v>
      </c>
      <c r="G55" s="31">
        <v>45296</v>
      </c>
      <c r="H55" s="31">
        <v>45296</v>
      </c>
      <c r="I55" s="43">
        <v>0.5</v>
      </c>
      <c r="J55" s="33"/>
    </row>
    <row r="56" spans="2:10" ht="15" x14ac:dyDescent="0.2">
      <c r="B56" s="22">
        <v>3</v>
      </c>
      <c r="C56" s="24" t="s">
        <v>91</v>
      </c>
      <c r="D56" s="17" t="s">
        <v>84</v>
      </c>
      <c r="E56" s="33"/>
      <c r="F56" s="21" t="s">
        <v>103</v>
      </c>
      <c r="G56" s="31">
        <v>45299</v>
      </c>
      <c r="H56" s="31">
        <v>44936</v>
      </c>
      <c r="I56" s="43">
        <v>6</v>
      </c>
      <c r="J56" s="33"/>
    </row>
    <row r="57" spans="2:10" ht="15" x14ac:dyDescent="0.2">
      <c r="B57" s="22">
        <v>1</v>
      </c>
      <c r="C57" s="24" t="str">
        <f t="shared" ca="1" si="10"/>
        <v>5</v>
      </c>
      <c r="D57" s="16" t="s">
        <v>65</v>
      </c>
      <c r="E57" s="16"/>
      <c r="F57" s="21"/>
      <c r="G57" s="31"/>
      <c r="H57" s="31"/>
      <c r="I57" s="43">
        <f>SUM(I58:I63)</f>
        <v>13</v>
      </c>
      <c r="J57" s="33"/>
    </row>
    <row r="58" spans="2:10" ht="15" x14ac:dyDescent="0.2">
      <c r="B58" s="22">
        <v>2</v>
      </c>
      <c r="C58" s="24" t="s">
        <v>69</v>
      </c>
      <c r="D58" s="21" t="s">
        <v>66</v>
      </c>
      <c r="E58" s="33" t="s">
        <v>118</v>
      </c>
      <c r="F58" s="21" t="s">
        <v>95</v>
      </c>
      <c r="G58" s="31">
        <v>45264</v>
      </c>
      <c r="H58" s="31">
        <v>45264</v>
      </c>
      <c r="I58" s="43">
        <v>1</v>
      </c>
      <c r="J58" s="33"/>
    </row>
    <row r="59" spans="2:10" ht="15" x14ac:dyDescent="0.2">
      <c r="B59" s="22">
        <v>2</v>
      </c>
      <c r="C59" s="24" t="s">
        <v>70</v>
      </c>
      <c r="D59" s="21" t="s">
        <v>74</v>
      </c>
      <c r="E59" s="33" t="s">
        <v>17</v>
      </c>
      <c r="F59" s="21" t="s">
        <v>95</v>
      </c>
      <c r="G59" s="31">
        <v>45279</v>
      </c>
      <c r="H59" s="31">
        <v>45281</v>
      </c>
      <c r="I59" s="43">
        <v>3</v>
      </c>
      <c r="J59" s="33"/>
    </row>
    <row r="60" spans="2:10" ht="15" x14ac:dyDescent="0.2">
      <c r="B60" s="22">
        <v>2</v>
      </c>
      <c r="C60" s="24" t="s">
        <v>71</v>
      </c>
      <c r="D60" s="16" t="s">
        <v>80</v>
      </c>
      <c r="E60" s="33" t="s">
        <v>110</v>
      </c>
      <c r="F60" s="21" t="s">
        <v>95</v>
      </c>
      <c r="G60" s="31">
        <v>45287</v>
      </c>
      <c r="H60" s="31">
        <v>45289</v>
      </c>
      <c r="I60" s="43">
        <v>3</v>
      </c>
      <c r="J60" s="33"/>
    </row>
    <row r="61" spans="2:10" ht="15" x14ac:dyDescent="0.2">
      <c r="B61" s="22"/>
      <c r="C61" s="24" t="s">
        <v>72</v>
      </c>
      <c r="D61" s="16" t="s">
        <v>81</v>
      </c>
      <c r="E61" s="33" t="s">
        <v>48</v>
      </c>
      <c r="F61" s="21" t="s">
        <v>95</v>
      </c>
      <c r="G61" s="31">
        <v>45299</v>
      </c>
      <c r="H61" s="31">
        <v>45301</v>
      </c>
      <c r="I61" s="43">
        <v>3</v>
      </c>
      <c r="J61" s="33"/>
    </row>
    <row r="62" spans="2:10" ht="15" x14ac:dyDescent="0.2">
      <c r="B62" s="22">
        <v>2</v>
      </c>
      <c r="C62" s="24" t="s">
        <v>73</v>
      </c>
      <c r="D62" s="16" t="s">
        <v>83</v>
      </c>
      <c r="E62" s="33" t="s">
        <v>111</v>
      </c>
      <c r="F62" s="21" t="s">
        <v>95</v>
      </c>
      <c r="G62" s="31">
        <v>45302</v>
      </c>
      <c r="H62" s="31">
        <v>45303</v>
      </c>
      <c r="I62" s="43">
        <v>2</v>
      </c>
      <c r="J62" s="33"/>
    </row>
    <row r="63" spans="2:10" ht="15" x14ac:dyDescent="0.2">
      <c r="B63" s="22">
        <v>2</v>
      </c>
      <c r="C63" s="24" t="s">
        <v>82</v>
      </c>
      <c r="D63" s="16" t="s">
        <v>75</v>
      </c>
      <c r="E63" s="33" t="s">
        <v>73</v>
      </c>
      <c r="F63" s="21" t="s">
        <v>95</v>
      </c>
      <c r="G63" s="31">
        <v>45306</v>
      </c>
      <c r="H63" s="31">
        <v>45306</v>
      </c>
      <c r="I63" s="43">
        <v>1</v>
      </c>
      <c r="J63" s="33"/>
    </row>
    <row r="64" spans="2:10" ht="15" x14ac:dyDescent="0.2">
      <c r="B64" s="22">
        <v>1</v>
      </c>
      <c r="C64" s="24" t="str">
        <f t="shared" ref="C64" ca="1" si="11">IF(B64="","",IF(B64&gt;OFFSET(B64,-1,0,1,1),IF(OFFSET(C64,-1,0,1,1)="","1",OFFSET(C64,-1,0,1,1))&amp;REPT(".1",B64-MAX(OFFSET(B64,-1,0,1,1),1)),IF(ISERROR(FIND(".",OFFSET(C64,-1,0,1,1))),REPT("1.",B64-1)&amp;IFERROR(VALUE(OFFSET(C64,-1,0,1,1))+1,"1"),IF(B64=1,"",IFERROR(LEFT(OFFSET(C64,-1,0,1,1),FIND("^",SUBSTITUTE(OFFSET(C64,-1,0,1,1),".","^",B64-1))),""))&amp;VALUE(TRIM(MID(SUBSTITUTE(OFFSET(C64,-1,0,1,1),".",REPT(" ",LEN(OFFSET(C64,-1,0,1,1)))),(B64-1)*LEN(OFFSET(C64,-1,0,1,1))+1,LEN(OFFSET(C64,-1,0,1,1)))))+1)))</f>
        <v>6</v>
      </c>
      <c r="D64" s="16" t="s">
        <v>68</v>
      </c>
      <c r="E64" s="16"/>
      <c r="F64" s="21"/>
      <c r="G64" s="31"/>
      <c r="H64" s="31"/>
      <c r="I64" s="42">
        <f>SUM(I65:I71)</f>
        <v>5.4</v>
      </c>
      <c r="J64" s="33"/>
    </row>
    <row r="65" spans="2:10" ht="15" x14ac:dyDescent="0.2">
      <c r="B65" s="22">
        <v>2</v>
      </c>
      <c r="C65" s="24" t="s">
        <v>76</v>
      </c>
      <c r="D65" s="21" t="s">
        <v>124</v>
      </c>
      <c r="E65" s="33" t="s">
        <v>112</v>
      </c>
      <c r="F65" s="21" t="s">
        <v>104</v>
      </c>
      <c r="G65" s="31"/>
      <c r="H65" s="31">
        <v>45281</v>
      </c>
      <c r="I65" s="43">
        <v>1</v>
      </c>
      <c r="J65" s="33"/>
    </row>
    <row r="66" spans="2:10" ht="15" x14ac:dyDescent="0.2">
      <c r="B66" s="22">
        <v>2</v>
      </c>
      <c r="C66" s="24" t="s">
        <v>105</v>
      </c>
      <c r="D66" s="21" t="s">
        <v>77</v>
      </c>
      <c r="E66" s="33" t="s">
        <v>76</v>
      </c>
      <c r="F66" s="21" t="s">
        <v>109</v>
      </c>
      <c r="G66" s="31">
        <v>45282</v>
      </c>
      <c r="H66" s="31">
        <v>45282</v>
      </c>
      <c r="I66" s="43">
        <v>1</v>
      </c>
      <c r="J66" s="33"/>
    </row>
    <row r="67" spans="2:10" ht="15" x14ac:dyDescent="0.2">
      <c r="B67" s="22">
        <v>2</v>
      </c>
      <c r="C67" s="24" t="s">
        <v>106</v>
      </c>
      <c r="D67" s="16" t="s">
        <v>119</v>
      </c>
      <c r="E67" s="33" t="s">
        <v>121</v>
      </c>
      <c r="F67" s="21" t="s">
        <v>109</v>
      </c>
      <c r="G67" s="31">
        <v>45286</v>
      </c>
      <c r="H67" s="31">
        <v>45286</v>
      </c>
      <c r="I67" s="43">
        <v>0.2</v>
      </c>
      <c r="J67" s="33"/>
    </row>
    <row r="68" spans="2:10" ht="15" x14ac:dyDescent="0.2">
      <c r="B68" s="22"/>
      <c r="C68" s="24"/>
      <c r="D68" s="16" t="s">
        <v>128</v>
      </c>
      <c r="E68" s="33"/>
      <c r="F68" s="21"/>
      <c r="G68" s="31"/>
      <c r="H68" s="31"/>
      <c r="I68" s="43"/>
      <c r="J68" s="33"/>
    </row>
    <row r="69" spans="2:10" ht="15" x14ac:dyDescent="0.2">
      <c r="B69" s="22">
        <v>2</v>
      </c>
      <c r="C69" s="24" t="s">
        <v>107</v>
      </c>
      <c r="D69" s="16" t="s">
        <v>120</v>
      </c>
      <c r="E69" s="33" t="s">
        <v>122</v>
      </c>
      <c r="F69" s="21" t="s">
        <v>109</v>
      </c>
      <c r="G69" s="31">
        <v>44931</v>
      </c>
      <c r="H69" s="31">
        <v>44931</v>
      </c>
      <c r="I69" s="43">
        <v>0.2</v>
      </c>
      <c r="J69" s="33"/>
    </row>
    <row r="70" spans="2:10" ht="15" x14ac:dyDescent="0.2">
      <c r="B70" s="22">
        <v>2</v>
      </c>
      <c r="C70" s="24" t="s">
        <v>108</v>
      </c>
      <c r="D70" s="16" t="s">
        <v>78</v>
      </c>
      <c r="E70" s="33" t="s">
        <v>73</v>
      </c>
      <c r="F70" s="21" t="s">
        <v>109</v>
      </c>
      <c r="G70" s="31">
        <v>45307</v>
      </c>
      <c r="H70" s="31">
        <v>45307</v>
      </c>
      <c r="I70" s="43">
        <v>1</v>
      </c>
      <c r="J70" s="33"/>
    </row>
    <row r="71" spans="2:10" ht="15" x14ac:dyDescent="0.2">
      <c r="B71" s="22">
        <v>2</v>
      </c>
      <c r="C71" s="24" t="s">
        <v>123</v>
      </c>
      <c r="D71" s="16" t="s">
        <v>79</v>
      </c>
      <c r="E71" s="33" t="s">
        <v>107</v>
      </c>
      <c r="F71" s="21" t="s">
        <v>95</v>
      </c>
      <c r="G71" s="31">
        <v>45308</v>
      </c>
      <c r="H71" s="31">
        <v>44944</v>
      </c>
      <c r="I71" s="43">
        <v>2</v>
      </c>
      <c r="J71" s="33"/>
    </row>
    <row r="72" spans="2:10" ht="15" x14ac:dyDescent="0.2">
      <c r="B72" s="22">
        <v>2</v>
      </c>
      <c r="C72" s="24"/>
      <c r="D72" s="17"/>
      <c r="E72" s="33"/>
      <c r="F72" s="21"/>
      <c r="G72" s="31"/>
      <c r="H72" s="31"/>
      <c r="I72" s="43"/>
      <c r="J72" s="33"/>
    </row>
    <row r="73" spans="2:10" x14ac:dyDescent="0.2">
      <c r="I73" s="46">
        <f>SUM(I64,I57,I40,I22,I9,I6)</f>
        <v>77.900000000000006</v>
      </c>
    </row>
  </sheetData>
  <phoneticPr fontId="18" type="noConversion"/>
  <conditionalFormatting sqref="B6:J72">
    <cfRule type="expression" dxfId="0" priority="1">
      <formula>($B6=1)</formula>
    </cfRule>
  </conditionalFormatting>
  <dataValidations count="1">
    <dataValidation type="list" allowBlank="1" sqref="B6:B72" xr:uid="{00000000-0002-0000-0000-000000000000}">
      <formula1>"1,2,3,4,5,6"</formula1>
    </dataValidation>
  </dataValidations>
  <printOptions horizontalCentered="1"/>
  <pageMargins left="0.35" right="0.35" top="0.4" bottom="0.5" header="0.25" footer="0.25"/>
  <pageSetup fitToHeight="0" orientation="landscape" r:id="rId1"/>
  <headerFooter>
    <oddFooter>&amp;L&amp;8&amp;K01+047WBS Template © 2017 Vertex42 LLC&amp;R&amp;8&amp;K01+047https://www.vertex42.com/ExcelTemplates/work-breakdown-structure.html</oddFooter>
  </headerFooter>
</worksheet>
</file>

<file path=customUI/_rels/customUI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0.png"/></Relationships>
</file>

<file path=customUI/_rels/customUI14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.png"/><Relationship Id="project-schedule-template-example_200" Type="http://schemas.openxmlformats.org/officeDocument/2006/relationships/image" Target="images/project-schedule-template-example_200.png"/></Relationships>
</file>

<file path=customUI/customUI.xml><?xml version="1.0" encoding="utf-8"?>
<!-- File created by www.vertex42.com (c) Vertex42 LLC. All rights reserved. -->
<customUI xmlns="http://schemas.microsoft.com/office/2006/01/customui">
</customUI>
</file>

<file path=customUI/customUI14.xml><?xml version="1.0" encoding="utf-8"?>
<!-- File created by www.vertex42.com (c) Vertex42 LLC -->
<customUI xmlns="http://schemas.microsoft.com/office/2009/07/customui" loadImage="LoadImageFromThisWorkbook">
  <backstage>
    <tab id="a1" label="About Vertex42" columnWidthPercent="40">
      <firstColumn>
        <group id="g_topLogo">
          <topItems>
            <layoutContainer id="c_topLogo">
              <hyperlink id="link_image" label="Click here to visit Vertex42.com" target="http://www.vertex42.com/?ref=bsimg" image="vertex42_logo" screentip="Visit Vertex42.com"/>
            </layoutContainer>
          </topItems>
        </group>
        <group id="g_about" label="About Vertex42" helperText="Vertex42.com provides professionally designed spreadsheet and document templates for business, education and home use.">
          <topItems>
            <hyperlink id="link_about" label="Click here to visit Vertex42.com" target="http://www.vertex42.com/?ref=bsxml"/>
            <labelControl id="spacer_below_link" label=" "/>
          </topItems>
        </group>
        <group id="g_resources" label="More Templates by Vertex42.com">
          <topItems>
            <layoutContainer id="resources_1" layoutChildren="vertical">
              <hyperlink id="link_resource_1" label="Templates for Excel" target="http://www.vertex42.com/ExcelTemplates/?ref=bsres"/>
              <hyperlink id="link_resource_2" label="Templates for Word" target="http://www.vertex42.com/WordTemplates/?ref=bsres"/>
              <hyperlink id="link_resource_3" label="Calendar Templates" target="http://www.vertex42.com/calendars/?ref=bsres"/>
              <hyperlink id="link_resource_4" label="Financial Calculators" target="http://www.vertex42.com/Calculators/?ref=bsres"/>
              <hyperlink id="link_resource_5" label="Template Gallery Add-in" target="http://www.vertex42.com/apps/?ref=bsres"/>
            </layoutContainer>
          </topItems>
        </group>
      </firstColumn>
      <secondColumn>
        <group id="g_description" label="Project Schedule Template" helperText="Create a simple project schedule in Excel with just some basic cell formatting.">
          <topItems>
            <labelControl id="spacer1" label=" "/>
            <imageControl id="template_thumbnail" image="project-schedule-template-example_200"/>
            <labelControl id="spacer_below_image" label=" "/>
          </topItems>
        </group>
        <group id="g_terms" label="Template Details">
          <topItems>
            <layoutContainer id="info_author" layoutChildren="horizontal">
              <labelControl id="lab_author" label="Author:" alignLabel="left"/>
              <labelControl id="lab_author_value" label="Vertex42.com" alignLabel="left"/>
            </layoutContainer>
            <layoutContainer id="info_copyright" layoutChildren="horizontal">
              <labelControl id="lab_copyright" label="Copyright:"/>
              <labelControl id="lab_copyright_value" label="© 2014 Vertex42 LLC"/>
            </layoutContainer>
            <layoutContainer id="info_info" layoutChildren="vertical">
              <hyperlink id="link_info" label="Template Info Page" target="http://www.vertex42.com/ExcelTemplates/project-schedule-template.html?ref=bsinfo"/>
            </layoutContainer>
            <labelControl id="spacer_below_details" label=" "/>
          </topItems>
        </group>
        <group id="g_details" label="Terms of Use" helperText="This spreadsheet, including all worksheets and associated content, is considered a copyrighted work. Please review the license agreement on the template info page to learn how you may or may not use this template.">
</group>
      </secondColumn>
    </tab>
  </backstage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WBS</vt:lpstr>
      <vt:lpstr>WBS!Print_Area</vt:lpstr>
      <vt:lpstr>WBS!Print_Titles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Breakdown Structure Template</dc:title>
  <dc:creator>Vertex42.com</dc:creator>
  <dc:description>(c) 2017 Vertex42 LLC. All Rights Reserved.</dc:description>
  <cp:lastModifiedBy>Nghĩa Nguyễn Trọng</cp:lastModifiedBy>
  <cp:lastPrinted>2017-01-24T21:27:19Z</cp:lastPrinted>
  <dcterms:created xsi:type="dcterms:W3CDTF">2010-06-09T16:05:03Z</dcterms:created>
  <dcterms:modified xsi:type="dcterms:W3CDTF">2024-04-11T14:44:45Z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1.0.1</vt:lpwstr>
  </property>
</Properties>
</file>