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ia\OneDrive\Documents\FPT Summer 2023 Semester 5\SWT301\"/>
    </mc:Choice>
  </mc:AlternateContent>
  <xr:revisionPtr revIDLastSave="0" documentId="13_ncr:1_{03572A9D-A3D2-47C6-99F4-BD7D4FD5DA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_Unit test-case_ANSWER" sheetId="4" r:id="rId1"/>
    <sheet name="Q2_Decision table_ANSWER" sheetId="2" r:id="rId2"/>
    <sheet name="Q3_System test-case_ANSWER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E2" i="6"/>
  <c r="D2" i="6"/>
  <c r="E1" i="6"/>
  <c r="D1" i="6"/>
  <c r="O7" i="4" l="1"/>
  <c r="L4" i="4" s="1"/>
  <c r="N7" i="4"/>
  <c r="M7" i="4"/>
  <c r="L7" i="4"/>
  <c r="C7" i="4"/>
  <c r="A7" i="4"/>
  <c r="F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0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<sst xmlns="http://schemas.openxmlformats.org/spreadsheetml/2006/main" count="263" uniqueCount="160">
  <si>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</si>
  <si>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</si>
  <si>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</si>
  <si>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</si>
  <si>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</si>
  <si>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</si>
  <si>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</si>
  <si>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</si>
  <si>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</si>
  <si>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</si>
  <si>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</si>
  <si>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</si>
  <si>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</si>
  <si>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</si>
  <si>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</si>
  <si>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</si>
  <si>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</si>
  <si>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</si>
  <si>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</si>
  <si>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</si>
  <si>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</si>
  <si>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</si>
  <si>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</si>
  <si>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</si>
  <si>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</si>
  <si>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</si>
  <si>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A</t>
  </si>
  <si>
    <t>B</t>
  </si>
  <si>
    <t>Passed/Failed</t>
  </si>
  <si>
    <t>P</t>
  </si>
  <si>
    <t>Executed Date</t>
  </si>
  <si>
    <t>Defect ID</t>
  </si>
  <si>
    <t>TAG</t>
  </si>
  <si>
    <t>C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</si>
  <si>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</si>
  <si>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</si>
  <si>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</si>
  <si>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</si>
  <si>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</si>
  <si>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</si>
  <si>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</si>
  <si>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</si>
  <si>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</si>
  <si>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</si>
  <si>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</si>
  <si>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</si>
  <si>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</si>
  <si>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</si>
  <si>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</si>
  <si>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</si>
  <si>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</si>
  <si>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</si>
  <si>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</si>
  <si>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</si>
  <si>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</si>
  <si>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Test environment</t>
  </si>
  <si>
    <t>UTCID03</t>
  </si>
  <si>
    <t xml:space="preserve"> </t>
  </si>
  <si>
    <t>X</t>
  </si>
  <si>
    <t>N/A</t>
  </si>
  <si>
    <t>UTCID04</t>
  </si>
  <si>
    <t>UTCID05</t>
  </si>
  <si>
    <t>UTCID06</t>
  </si>
  <si>
    <t>UTCID07</t>
  </si>
  <si>
    <t>UTCID08</t>
  </si>
  <si>
    <t>UTCID09</t>
  </si>
  <si>
    <t>UTCID10</t>
  </si>
  <si>
    <t>start date</t>
  </si>
  <si>
    <t>time</t>
  </si>
  <si>
    <t>teacher</t>
  </si>
  <si>
    <t>room</t>
  </si>
  <si>
    <t>size</t>
  </si>
  <si>
    <t>USERMGT.01</t>
  </si>
  <si>
    <t>Hoàng Ngọc Trinh</t>
  </si>
  <si>
    <t>69</t>
  </si>
  <si>
    <t xml:space="preserve">Register(strUserName, strPassword, strPhone) </t>
  </si>
  <si>
    <t>SRS - USER MANAGEMENT SECTION, PAGE 69</t>
  </si>
  <si>
    <t>strUsername (8..12, no num 1st, no spe)</t>
  </si>
  <si>
    <t>valid username</t>
  </si>
  <si>
    <t>boudary(8)</t>
  </si>
  <si>
    <t>hoangnt2</t>
  </si>
  <si>
    <t>boudary(12)</t>
  </si>
  <si>
    <t>hoangnt69692</t>
  </si>
  <si>
    <t>normal(9)</t>
  </si>
  <si>
    <t>hoangnt22</t>
  </si>
  <si>
    <t>normal(10)</t>
  </si>
  <si>
    <t>hoangnt268</t>
  </si>
  <si>
    <t>invalid username</t>
  </si>
  <si>
    <t>boundary(7)</t>
  </si>
  <si>
    <t>hoangnt</t>
  </si>
  <si>
    <t>boundary(13)</t>
  </si>
  <si>
    <t>hoangnt220468</t>
  </si>
  <si>
    <t>normal(5)</t>
  </si>
  <si>
    <t>hoang</t>
  </si>
  <si>
    <t>abnormal</t>
  </si>
  <si>
    <t>$hoangnt</t>
  </si>
  <si>
    <t>strPassword (&gt;= 13, 1 num, 1 up, 1 spe)</t>
  </si>
  <si>
    <t>valid password</t>
  </si>
  <si>
    <t>denhong2B$tkt</t>
  </si>
  <si>
    <t>normal</t>
  </si>
  <si>
    <t>denhong2B$tkthoangnt</t>
  </si>
  <si>
    <t>invalid password</t>
  </si>
  <si>
    <t>strPhone (10 digits, 0 at 1st)</t>
  </si>
  <si>
    <t>valid phone</t>
  </si>
  <si>
    <t>0123456789</t>
  </si>
  <si>
    <t>0686868686</t>
  </si>
  <si>
    <t>invalid phone</t>
  </si>
  <si>
    <t>ahihidongok</t>
  </si>
  <si>
    <t>"Register successfully."</t>
  </si>
  <si>
    <t>"User name already exist."</t>
  </si>
  <si>
    <t>"Username is invalid."</t>
  </si>
  <si>
    <t>"Password is invalid."</t>
  </si>
  <si>
    <t>"Cellphone number is invalid."</t>
  </si>
  <si>
    <t>normal(15)</t>
  </si>
  <si>
    <t>hoangntdenhong</t>
  </si>
  <si>
    <t>normal(14)</t>
  </si>
  <si>
    <t>hoangntdenhong2</t>
  </si>
  <si>
    <t>hoangnt2denhong</t>
  </si>
  <si>
    <t>abnormal (spe)</t>
  </si>
  <si>
    <t>abnormal (num)</t>
  </si>
  <si>
    <t>2hoangnt</t>
  </si>
  <si>
    <t>hoangnt$</t>
  </si>
  <si>
    <t>hoang2nt2</t>
  </si>
  <si>
    <t>hoangntb</t>
  </si>
  <si>
    <t>hoangntbodhd</t>
  </si>
  <si>
    <t>normal(20)</t>
  </si>
  <si>
    <t>boundary(14)</t>
  </si>
  <si>
    <t>ahihidongokM$5</t>
  </si>
  <si>
    <t>M$5ahihidongok</t>
  </si>
  <si>
    <t>finalsource$F5</t>
  </si>
  <si>
    <t>boundary(12)</t>
  </si>
  <si>
    <t>denhong2B$tk</t>
  </si>
  <si>
    <t>boundary(13U)</t>
  </si>
  <si>
    <t>ahihidongokm$5</t>
  </si>
  <si>
    <t>boundary(14num)</t>
  </si>
  <si>
    <t>M$zahihidongok</t>
  </si>
  <si>
    <t>flexflexlfexflex</t>
  </si>
  <si>
    <t>abnormal(16)</t>
  </si>
  <si>
    <t>denhongFLEX$$10M</t>
  </si>
  <si>
    <t>0999999999</t>
  </si>
  <si>
    <t>boundary(11)</t>
  </si>
  <si>
    <t>boundary(9)</t>
  </si>
  <si>
    <t>012345678</t>
  </si>
  <si>
    <t>01234567800</t>
  </si>
  <si>
    <t>normal(13)</t>
  </si>
  <si>
    <t>0123456789000</t>
  </si>
  <si>
    <t>0111111111</t>
  </si>
  <si>
    <t>1111111111</t>
  </si>
  <si>
    <t>course name</t>
  </si>
  <si>
    <t>[save] button</t>
  </si>
  <si>
    <t>[cancel] button</t>
  </si>
  <si>
    <t>create class successfully</t>
  </si>
  <si>
    <t>create class unsuccessfully</t>
  </si>
  <si>
    <t>notify red alert for invalid input</t>
  </si>
  <si>
    <t>notify red alert form empty fields</t>
  </si>
  <si>
    <t>back to the class list page</t>
  </si>
  <si>
    <t>create a class with all valid fields</t>
  </si>
  <si>
    <t>create a class with invalid course name</t>
  </si>
  <si>
    <t>create a class with invalid start date</t>
  </si>
  <si>
    <t>create class unsuccessfully &amp; red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</si>
</sst>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rgb="FFFF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49" fontId="3" fillId="0" borderId="0" xfId="1" applyNumberFormat="1" applyFont="1"/>
    <xf numFmtId="0" fontId="5" fillId="2" borderId="14" xfId="2" applyFont="1" applyFill="1" applyBorder="1" applyAlignment="1">
      <alignment horizontal="left" wrapText="1"/>
    </xf>
    <xf numFmtId="0" fontId="3" fillId="2" borderId="24" xfId="1" applyFont="1" applyFill="1" applyBorder="1" applyAlignment="1">
      <alignment horizontal="center" vertical="center"/>
    </xf>
    <xf numFmtId="0" fontId="3" fillId="0" borderId="26" xfId="1" applyFont="1" applyBorder="1"/>
    <xf numFmtId="0" fontId="4" fillId="0" borderId="0" xfId="1" applyFont="1" applyAlignment="1">
      <alignment horizontal="left"/>
    </xf>
    <xf numFmtId="164" fontId="6" fillId="3" borderId="27" xfId="1" applyNumberFormat="1" applyFont="1" applyFill="1" applyBorder="1" applyAlignment="1">
      <alignment horizontal="center" vertical="center"/>
    </xf>
    <xf numFmtId="0" fontId="7" fillId="4" borderId="28" xfId="1" applyFont="1" applyFill="1" applyBorder="1" applyAlignment="1">
      <alignment horizontal="left"/>
    </xf>
    <xf numFmtId="0" fontId="8" fillId="4" borderId="28" xfId="1" applyFont="1" applyFill="1" applyBorder="1"/>
    <xf numFmtId="0" fontId="8" fillId="4" borderId="28" xfId="1" applyFont="1" applyFill="1" applyBorder="1" applyAlignment="1">
      <alignment horizontal="right"/>
    </xf>
    <xf numFmtId="0" fontId="7" fillId="4" borderId="28" xfId="1" applyFont="1" applyFill="1" applyBorder="1" applyAlignment="1">
      <alignment vertical="top" textRotation="180"/>
    </xf>
    <xf numFmtId="0" fontId="7" fillId="4" borderId="29" xfId="1" applyFont="1" applyFill="1" applyBorder="1" applyAlignment="1">
      <alignment vertical="top" textRotation="180"/>
    </xf>
    <xf numFmtId="0" fontId="4" fillId="0" borderId="0" xfId="1" applyFont="1"/>
    <xf numFmtId="0" fontId="7" fillId="4" borderId="30" xfId="1" applyFont="1" applyFill="1" applyBorder="1" applyAlignment="1">
      <alignment vertical="center"/>
    </xf>
    <xf numFmtId="0" fontId="7" fillId="4" borderId="36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7" fillId="4" borderId="30" xfId="1" applyFont="1" applyFill="1" applyBorder="1" applyAlignment="1">
      <alignment vertical="top"/>
    </xf>
    <xf numFmtId="0" fontId="7" fillId="4" borderId="36" xfId="1" applyFont="1" applyFill="1" applyBorder="1" applyAlignment="1">
      <alignment vertical="top"/>
    </xf>
    <xf numFmtId="0" fontId="3" fillId="0" borderId="47" xfId="1" applyFont="1" applyBorder="1" applyAlignment="1">
      <alignment horizontal="left"/>
    </xf>
    <xf numFmtId="0" fontId="11" fillId="0" borderId="37" xfId="1" applyFont="1" applyBorder="1" applyAlignment="1">
      <alignment horizontal="left"/>
    </xf>
    <xf numFmtId="0" fontId="3" fillId="0" borderId="37" xfId="1" applyFont="1" applyBorder="1"/>
    <xf numFmtId="0" fontId="7" fillId="4" borderId="49" xfId="1" applyFont="1" applyFill="1" applyBorder="1" applyAlignment="1">
      <alignment vertical="top"/>
    </xf>
    <xf numFmtId="0" fontId="3" fillId="0" borderId="42" xfId="1" applyFont="1" applyBorder="1"/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1" fillId="8" borderId="37" xfId="0" applyFont="1" applyFill="1" applyBorder="1"/>
    <xf numFmtId="0" fontId="0" fillId="8" borderId="37" xfId="0" applyFill="1" applyBorder="1"/>
    <xf numFmtId="0" fontId="0" fillId="0" borderId="37" xfId="0" applyBorder="1" applyAlignment="1">
      <alignment horizontal="center"/>
    </xf>
    <xf numFmtId="0" fontId="14" fillId="9" borderId="50" xfId="3" applyFont="1" applyFill="1" applyBorder="1" applyAlignment="1">
      <alignment horizontal="left" vertical="top" wrapText="1"/>
    </xf>
    <xf numFmtId="0" fontId="3" fillId="9" borderId="50" xfId="0" applyFont="1" applyFill="1" applyBorder="1" applyAlignment="1">
      <alignment horizontal="left" vertical="top" wrapText="1"/>
    </xf>
    <xf numFmtId="0" fontId="3" fillId="9" borderId="5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0" xfId="2" applyFont="1" applyFill="1" applyBorder="1" applyAlignment="1">
      <alignment horizontal="left" vertical="top" wrapText="1"/>
    </xf>
    <xf numFmtId="0" fontId="3" fillId="9" borderId="50" xfId="2" applyFont="1" applyFill="1" applyBorder="1" applyAlignment="1">
      <alignment horizontal="left" vertical="top" wrapText="1"/>
    </xf>
    <xf numFmtId="2" fontId="3" fillId="9" borderId="50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0" xfId="2" applyFont="1" applyFill="1" applyBorder="1" applyAlignment="1">
      <alignment horizontal="center" vertical="center" wrapText="1"/>
    </xf>
    <xf numFmtId="0" fontId="15" fillId="10" borderId="50" xfId="2" applyFont="1" applyFill="1" applyBorder="1" applyAlignment="1">
      <alignment horizontal="center" vertical="center" wrapText="1"/>
    </xf>
    <xf numFmtId="0" fontId="3" fillId="11" borderId="50" xfId="2" applyFont="1" applyFill="1" applyBorder="1" applyAlignment="1">
      <alignment vertical="top" wrapText="1"/>
    </xf>
    <xf numFmtId="0" fontId="3" fillId="12" borderId="50" xfId="0" applyFont="1" applyFill="1" applyBorder="1" applyAlignment="1">
      <alignment vertical="top"/>
    </xf>
    <xf numFmtId="0" fontId="3" fillId="12" borderId="50" xfId="0" applyFont="1" applyFill="1" applyBorder="1" applyAlignment="1">
      <alignment vertical="top" wrapText="1"/>
    </xf>
    <xf numFmtId="16" fontId="3" fillId="12" borderId="50" xfId="0" applyNumberFormat="1" applyFont="1" applyFill="1" applyBorder="1" applyAlignment="1">
      <alignment vertical="top"/>
    </xf>
    <xf numFmtId="0" fontId="3" fillId="12" borderId="50" xfId="0" applyFont="1" applyFill="1" applyBorder="1" applyAlignment="1">
      <alignment horizontal="left" vertical="top"/>
    </xf>
    <xf numFmtId="0" fontId="3" fillId="12" borderId="50" xfId="0" applyFont="1" applyFill="1" applyBorder="1" applyAlignment="1">
      <alignment horizontal="left" vertical="top" wrapText="1"/>
    </xf>
    <xf numFmtId="0" fontId="3" fillId="0" borderId="50" xfId="0" applyFont="1" applyBorder="1" applyAlignment="1">
      <alignment horizontal="left" vertical="top" wrapText="1"/>
    </xf>
    <xf numFmtId="0" fontId="3" fillId="11" borderId="50" xfId="2" applyFont="1" applyFill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 wrapText="1"/>
    </xf>
    <xf numFmtId="16" fontId="3" fillId="12" borderId="50" xfId="0" applyNumberFormat="1" applyFont="1" applyFill="1" applyBorder="1" applyAlignment="1">
      <alignment horizontal="right" vertical="top"/>
    </xf>
    <xf numFmtId="16" fontId="3" fillId="12" borderId="50" xfId="0" applyNumberFormat="1" applyFont="1" applyFill="1" applyBorder="1" applyAlignment="1">
      <alignment horizontal="left" vertical="top"/>
    </xf>
    <xf numFmtId="0" fontId="4" fillId="5" borderId="10" xfId="1" applyFont="1" applyFill="1" applyBorder="1" applyAlignment="1">
      <alignment horizontal="left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0" fontId="3" fillId="6" borderId="0" xfId="1" applyFont="1" applyFill="1" applyAlignment="1">
      <alignment horizontal="right" vertical="center"/>
    </xf>
    <xf numFmtId="0" fontId="4" fillId="5" borderId="10" xfId="1" applyFont="1" applyFill="1" applyBorder="1" applyAlignment="1">
      <alignment vertical="center"/>
    </xf>
    <xf numFmtId="0" fontId="3" fillId="5" borderId="11" xfId="1" applyFont="1" applyFill="1" applyBorder="1" applyAlignment="1">
      <alignment vertical="center"/>
    </xf>
    <xf numFmtId="0" fontId="10" fillId="5" borderId="11" xfId="1" applyFont="1" applyFill="1" applyBorder="1" applyAlignment="1">
      <alignment vertical="center"/>
    </xf>
    <xf numFmtId="0" fontId="3" fillId="5" borderId="46" xfId="1" applyFont="1" applyFill="1" applyBorder="1" applyAlignment="1">
      <alignment horizontal="right" vertical="center"/>
    </xf>
    <xf numFmtId="0" fontId="4" fillId="5" borderId="44" xfId="1" applyFont="1" applyFill="1" applyBorder="1" applyAlignment="1">
      <alignment horizontal="right" vertical="center"/>
    </xf>
    <xf numFmtId="0" fontId="3" fillId="5" borderId="45" xfId="1" applyFont="1" applyFill="1" applyBorder="1" applyAlignment="1">
      <alignment horizontal="right" vertical="center"/>
    </xf>
    <xf numFmtId="0" fontId="3" fillId="0" borderId="47" xfId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165" fontId="3" fillId="0" borderId="37" xfId="1" applyNumberFormat="1" applyFont="1" applyBorder="1" applyAlignment="1">
      <alignment vertical="center" textRotation="255"/>
    </xf>
    <xf numFmtId="165" fontId="3" fillId="0" borderId="38" xfId="1" applyNumberFormat="1" applyFont="1" applyBorder="1" applyAlignment="1">
      <alignment vertical="center" textRotation="255"/>
    </xf>
    <xf numFmtId="0" fontId="3" fillId="0" borderId="42" xfId="1" applyFont="1" applyBorder="1" applyAlignment="1">
      <alignment vertical="center" textRotation="255"/>
    </xf>
    <xf numFmtId="0" fontId="3" fillId="0" borderId="43" xfId="1" applyFont="1" applyBorder="1" applyAlignment="1">
      <alignment vertical="center" textRotation="255"/>
    </xf>
    <xf numFmtId="0" fontId="4" fillId="5" borderId="31" xfId="1" applyFont="1" applyFill="1" applyBorder="1" applyAlignment="1">
      <alignment vertical="center"/>
    </xf>
    <xf numFmtId="0" fontId="4" fillId="5" borderId="32" xfId="1" applyFont="1" applyFill="1" applyBorder="1" applyAlignment="1">
      <alignment vertical="center"/>
    </xf>
    <xf numFmtId="0" fontId="3" fillId="5" borderId="33" xfId="1" applyFont="1" applyFill="1" applyBorder="1" applyAlignment="1">
      <alignment horizontal="right" vertical="center"/>
    </xf>
    <xf numFmtId="0" fontId="3" fillId="6" borderId="34" xfId="1" applyFont="1" applyFill="1" applyBorder="1" applyAlignment="1">
      <alignment horizontal="left" vertical="center"/>
    </xf>
    <xf numFmtId="0" fontId="9" fillId="0" borderId="3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3" fillId="6" borderId="37" xfId="1" applyFont="1" applyFill="1" applyBorder="1" applyAlignment="1">
      <alignment horizontal="left" vertical="center"/>
    </xf>
    <xf numFmtId="0" fontId="9" fillId="0" borderId="37" xfId="1" applyFont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3" fillId="6" borderId="37" xfId="1" applyFont="1" applyFill="1" applyBorder="1" applyAlignment="1">
      <alignment vertical="center"/>
    </xf>
    <xf numFmtId="0" fontId="4" fillId="5" borderId="31" xfId="1" applyFont="1" applyFill="1" applyBorder="1" applyAlignment="1">
      <alignment horizontal="left" vertical="center"/>
    </xf>
    <xf numFmtId="0" fontId="3" fillId="5" borderId="32" xfId="1" applyFont="1" applyFill="1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0" fillId="0" borderId="37" xfId="0" applyBorder="1" applyAlignment="1">
      <alignment horizontal="left" vertical="top" wrapText="1"/>
    </xf>
    <xf numFmtId="0" fontId="0" fillId="0" borderId="37" xfId="0" applyBorder="1" applyAlignment="1">
      <alignment horizontal="left" vertical="top"/>
    </xf>
    <xf numFmtId="0" fontId="1" fillId="7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7" xfId="0" applyFill="1" applyBorder="1"/>
    <xf numFmtId="0" fontId="3" fillId="5" borderId="11" xfId="1" applyFont="1" applyFill="1" applyBorder="1" applyAlignment="1">
      <alignment horizontal="right" vertical="center"/>
    </xf>
    <xf numFmtId="0" fontId="3" fillId="5" borderId="12" xfId="1" applyFont="1" applyFill="1" applyBorder="1" applyAlignment="1">
      <alignment horizontal="right" vertical="center"/>
    </xf>
    <xf numFmtId="0" fontId="3" fillId="5" borderId="37" xfId="1" applyFont="1" applyFill="1" applyBorder="1" applyAlignment="1">
      <alignment horizontal="right" vertical="center"/>
    </xf>
    <xf numFmtId="0" fontId="4" fillId="13" borderId="10" xfId="1" applyFont="1" applyFill="1" applyBorder="1" applyAlignment="1">
      <alignment horizontal="left" vertical="center"/>
    </xf>
    <xf numFmtId="0" fontId="3" fillId="13" borderId="11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right" vertical="center"/>
    </xf>
    <xf numFmtId="0" fontId="4" fillId="5" borderId="37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3" fillId="5" borderId="37" xfId="1" quotePrefix="1" applyFont="1" applyFill="1" applyBorder="1" applyAlignment="1">
      <alignment horizontal="right" vertical="center"/>
    </xf>
    <xf numFmtId="0" fontId="0" fillId="0" borderId="37" xfId="0" applyFill="1" applyBorder="1" applyAlignment="1">
      <alignment horizontal="right" vertical="center"/>
    </xf>
    <xf numFmtId="0" fontId="0" fillId="0" borderId="37" xfId="0" applyBorder="1" applyAlignment="1">
      <alignment horizontal="right"/>
    </xf>
    <xf numFmtId="0" fontId="0" fillId="13" borderId="37" xfId="0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1" fillId="16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 vertical="top"/>
    </xf>
    <xf numFmtId="0" fontId="1" fillId="14" borderId="37" xfId="0" applyFont="1" applyFill="1" applyBorder="1" applyAlignment="1">
      <alignment horizontal="center" vertical="top"/>
    </xf>
    <xf numFmtId="0" fontId="4" fillId="13" borderId="55" xfId="1" applyFont="1" applyFill="1" applyBorder="1" applyAlignment="1">
      <alignment horizontal="left" vertical="center"/>
    </xf>
    <xf numFmtId="0" fontId="4" fillId="13" borderId="0" xfId="1" applyFont="1" applyFill="1" applyBorder="1" applyAlignment="1">
      <alignment horizontal="left" vertical="center"/>
    </xf>
    <xf numFmtId="0" fontId="4" fillId="13" borderId="56" xfId="1" applyFont="1" applyFill="1" applyBorder="1" applyAlignment="1">
      <alignment horizontal="left" vertical="center"/>
    </xf>
    <xf numFmtId="0" fontId="17" fillId="5" borderId="10" xfId="1" applyFont="1" applyFill="1" applyBorder="1" applyAlignment="1">
      <alignment horizontal="right" vertical="center"/>
    </xf>
    <xf numFmtId="0" fontId="17" fillId="5" borderId="11" xfId="1" applyFont="1" applyFill="1" applyBorder="1" applyAlignment="1">
      <alignment horizontal="right" vertical="center"/>
    </xf>
    <xf numFmtId="0" fontId="17" fillId="5" borderId="12" xfId="1" applyFont="1" applyFill="1" applyBorder="1" applyAlignment="1">
      <alignment horizontal="right" vertical="center"/>
    </xf>
    <xf numFmtId="0" fontId="3" fillId="0" borderId="59" xfId="1" applyFont="1" applyBorder="1" applyAlignment="1">
      <alignment horizontal="left" vertical="center"/>
    </xf>
    <xf numFmtId="0" fontId="3" fillId="0" borderId="60" xfId="1" applyFont="1" applyBorder="1" applyAlignment="1">
      <alignment horizontal="left" vertical="center"/>
    </xf>
    <xf numFmtId="0" fontId="3" fillId="0" borderId="61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39" xfId="1" applyFont="1" applyBorder="1" applyAlignment="1">
      <alignment horizontal="left" vertical="center"/>
    </xf>
    <xf numFmtId="0" fontId="3" fillId="0" borderId="40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49" fontId="4" fillId="15" borderId="3" xfId="2" applyNumberFormat="1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49" fontId="4" fillId="15" borderId="58" xfId="2" applyNumberFormat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4" fillId="15" borderId="4" xfId="2" applyNumberFormat="1" applyFont="1" applyFill="1" applyBorder="1" applyAlignment="1">
      <alignment horizontal="left" vertical="center" wrapText="1"/>
    </xf>
    <xf numFmtId="49" fontId="4" fillId="15" borderId="5" xfId="2" applyNumberFormat="1" applyFont="1" applyFill="1" applyBorder="1" applyAlignment="1">
      <alignment horizontal="left" vertical="center" wrapText="1"/>
    </xf>
    <xf numFmtId="49" fontId="4" fillId="15" borderId="57" xfId="2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1" fillId="7" borderId="37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left" vertical="top" wrapText="1"/>
    </xf>
    <xf numFmtId="0" fontId="3" fillId="0" borderId="53" xfId="0" applyFont="1" applyBorder="1" applyAlignment="1">
      <alignment horizontal="left" vertical="top" wrapText="1"/>
    </xf>
    <xf numFmtId="0" fontId="3" fillId="0" borderId="54" xfId="0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topLeftCell="A54" zoomScale="115" zoomScaleNormal="115" workbookViewId="0">
      <selection activeCell="X62" sqref="X62"/>
    </sheetView>
  </sheetViews>
  <sheetFormatPr defaultColWidth="9" defaultRowHeight="10.199999999999999"/>
  <cols>
    <col min="1" max="1" width="8.109375" style="3" customWidth="1"/>
    <col min="2" max="2" width="13.33203125" style="8" customWidth="1"/>
    <col min="3" max="3" width="12.6640625" style="3" customWidth="1"/>
    <col min="4" max="4" width="13.88671875" style="19" customWidth="1"/>
    <col min="5" max="5" width="1.664062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3" customWidth="1"/>
    <col min="23" max="256" width="9" style="3"/>
    <col min="257" max="257" width="8.109375" style="3" customWidth="1"/>
    <col min="258" max="258" width="13.33203125" style="3" customWidth="1"/>
    <col min="259" max="259" width="10.664062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664062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664062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664062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664062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664062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664062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664062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664062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664062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664062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664062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664062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664062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664062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664062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664062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664062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664062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664062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664062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664062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664062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664062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664062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664062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664062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664062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664062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664062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664062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664062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664062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664062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664062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664062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664062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664062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664062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664062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664062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664062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664062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664062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664062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664062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664062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664062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664062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664062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664062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664062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664062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664062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664062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664062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664062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664062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664062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664062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664062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664062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664062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31.5" customHeight="1" thickBot="1">
      <c r="A2" s="152" t="s">
        <v>0</v>
      </c>
      <c r="B2" s="153"/>
      <c r="C2" s="136" t="s">
        <v>72</v>
      </c>
      <c r="D2" s="136"/>
      <c r="E2" s="136"/>
      <c r="F2" s="154" t="s">
        <v>1</v>
      </c>
      <c r="G2" s="155"/>
      <c r="H2" s="155"/>
      <c r="I2" s="155"/>
      <c r="J2" s="155"/>
      <c r="K2" s="155"/>
      <c r="L2" s="156" t="s">
        <v>75</v>
      </c>
      <c r="M2" s="136"/>
      <c r="N2" s="136"/>
      <c r="O2" s="136"/>
      <c r="P2" s="136"/>
      <c r="Q2" s="136"/>
      <c r="R2" s="136"/>
      <c r="S2" s="136"/>
      <c r="T2" s="157"/>
      <c r="V2" s="4"/>
    </row>
    <row r="3" spans="1:22" ht="13.5" customHeight="1" thickBot="1">
      <c r="A3" s="134" t="s">
        <v>2</v>
      </c>
      <c r="B3" s="135"/>
      <c r="C3" s="136" t="s">
        <v>73</v>
      </c>
      <c r="D3" s="136"/>
      <c r="E3" s="136"/>
      <c r="F3" s="137" t="s">
        <v>3</v>
      </c>
      <c r="G3" s="138"/>
      <c r="H3" s="138"/>
      <c r="I3" s="138"/>
      <c r="J3" s="138"/>
      <c r="K3" s="139"/>
      <c r="L3" s="158" t="s">
        <v>73</v>
      </c>
      <c r="M3" s="143"/>
      <c r="N3" s="143"/>
      <c r="O3" s="143"/>
      <c r="P3" s="143"/>
      <c r="Q3" s="143"/>
      <c r="R3" s="143"/>
      <c r="S3" s="143"/>
      <c r="T3" s="143"/>
    </row>
    <row r="4" spans="1:22" ht="17.25" customHeight="1" thickBot="1">
      <c r="A4" s="134" t="s">
        <v>4</v>
      </c>
      <c r="B4" s="135"/>
      <c r="C4" s="136" t="s">
        <v>74</v>
      </c>
      <c r="D4" s="136"/>
      <c r="E4" s="5"/>
      <c r="F4" s="137" t="s">
        <v>5</v>
      </c>
      <c r="G4" s="138"/>
      <c r="H4" s="138"/>
      <c r="I4" s="138"/>
      <c r="J4" s="138"/>
      <c r="K4" s="139"/>
      <c r="L4" s="140">
        <f xml:space="preserve"> IF([1]FunctionList!E6&lt;&gt;"N/A",SUM(C4*[1]FunctionList!E6/1000,- O7),"N/A")</f>
        <v>-3.0999999999999996</v>
      </c>
      <c r="M4" s="141"/>
      <c r="N4" s="141"/>
      <c r="O4" s="141"/>
      <c r="P4" s="141"/>
      <c r="Q4" s="141"/>
      <c r="R4" s="141"/>
      <c r="S4" s="141"/>
      <c r="T4" s="142"/>
      <c r="V4" s="4"/>
    </row>
    <row r="5" spans="1:22" ht="17.25" customHeight="1">
      <c r="A5" s="134" t="s">
        <v>6</v>
      </c>
      <c r="B5" s="135"/>
      <c r="C5" s="143" t="s">
        <v>76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</row>
    <row r="6" spans="1:22" ht="13.5" customHeight="1">
      <c r="A6" s="144" t="s">
        <v>7</v>
      </c>
      <c r="B6" s="145"/>
      <c r="C6" s="146" t="s">
        <v>8</v>
      </c>
      <c r="D6" s="147"/>
      <c r="E6" s="148"/>
      <c r="F6" s="146" t="s">
        <v>9</v>
      </c>
      <c r="G6" s="147"/>
      <c r="H6" s="147"/>
      <c r="I6" s="147"/>
      <c r="J6" s="147"/>
      <c r="K6" s="149"/>
      <c r="L6" s="147" t="s">
        <v>10</v>
      </c>
      <c r="M6" s="147"/>
      <c r="N6" s="147"/>
      <c r="O6" s="150" t="s">
        <v>11</v>
      </c>
      <c r="P6" s="147"/>
      <c r="Q6" s="147"/>
      <c r="R6" s="147"/>
      <c r="S6" s="147"/>
      <c r="T6" s="151"/>
      <c r="V6" s="4"/>
    </row>
    <row r="7" spans="1:22" ht="13.5" customHeight="1" thickBot="1">
      <c r="A7" s="127">
        <f>COUNTIF(F76:HQ76,"P")</f>
        <v>1</v>
      </c>
      <c r="B7" s="128"/>
      <c r="C7" s="129">
        <f>COUNTIF(F76:HQ76,"F")</f>
        <v>0</v>
      </c>
      <c r="D7" s="130"/>
      <c r="E7" s="128"/>
      <c r="F7" s="129">
        <f>SUM(O7,- A7,- C7)</f>
        <v>9</v>
      </c>
      <c r="G7" s="130"/>
      <c r="H7" s="130"/>
      <c r="I7" s="130"/>
      <c r="J7" s="130"/>
      <c r="K7" s="131"/>
      <c r="L7" s="6">
        <f>COUNTIF(E75:HQ75,"N")</f>
        <v>0</v>
      </c>
      <c r="M7" s="6">
        <f>COUNTIF(E75:HQ75,"A")</f>
        <v>0</v>
      </c>
      <c r="N7" s="6">
        <f>COUNTIF(E75:HQ75,"B")</f>
        <v>2</v>
      </c>
      <c r="O7" s="132">
        <f>COUNTA(E9:HT9)</f>
        <v>10</v>
      </c>
      <c r="P7" s="130"/>
      <c r="Q7" s="130"/>
      <c r="R7" s="130"/>
      <c r="S7" s="130"/>
      <c r="T7" s="133"/>
      <c r="U7" s="7"/>
    </row>
    <row r="8" spans="1:22" ht="10.8" thickBot="1"/>
    <row r="9" spans="1:22" ht="46.5" customHeight="1" thickTop="1" thickBot="1">
      <c r="A9" s="9"/>
      <c r="B9" s="10"/>
      <c r="C9" s="11"/>
      <c r="D9" s="12"/>
      <c r="E9" s="11"/>
      <c r="F9" s="13" t="s">
        <v>12</v>
      </c>
      <c r="G9" s="13" t="s">
        <v>13</v>
      </c>
      <c r="H9" s="13" t="s">
        <v>56</v>
      </c>
      <c r="I9" s="13" t="s">
        <v>60</v>
      </c>
      <c r="J9" s="13" t="s">
        <v>61</v>
      </c>
      <c r="K9" s="13" t="s">
        <v>62</v>
      </c>
      <c r="L9" s="13" t="s">
        <v>63</v>
      </c>
      <c r="M9" s="13" t="s">
        <v>64</v>
      </c>
      <c r="N9" s="13" t="s">
        <v>65</v>
      </c>
      <c r="O9" s="13" t="s">
        <v>66</v>
      </c>
      <c r="P9" s="13"/>
      <c r="Q9" s="13"/>
      <c r="R9" s="13"/>
      <c r="S9" s="13"/>
      <c r="T9" s="14"/>
      <c r="U9" s="15"/>
      <c r="V9" s="4"/>
    </row>
    <row r="10" spans="1:22" ht="13.5" customHeight="1">
      <c r="A10" s="16" t="s">
        <v>14</v>
      </c>
      <c r="B10" s="85" t="s">
        <v>15</v>
      </c>
      <c r="C10" s="86"/>
      <c r="D10" s="77"/>
      <c r="E10" s="5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80"/>
    </row>
    <row r="11" spans="1:22" ht="13.5" customHeight="1">
      <c r="A11" s="17"/>
      <c r="B11" s="55"/>
      <c r="C11" s="56"/>
      <c r="D11" s="57" t="s">
        <v>16</v>
      </c>
      <c r="E11" s="58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3"/>
      <c r="V11" s="4"/>
    </row>
    <row r="12" spans="1:22" ht="13.5" customHeight="1">
      <c r="A12" s="17"/>
      <c r="B12" s="55"/>
      <c r="C12" s="56"/>
      <c r="D12" s="57"/>
      <c r="E12" s="58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3"/>
    </row>
    <row r="13" spans="1:22" ht="13.5" customHeight="1">
      <c r="A13" s="17"/>
      <c r="B13" s="99" t="s">
        <v>77</v>
      </c>
      <c r="C13" s="100"/>
      <c r="D13" s="101"/>
      <c r="E13" s="59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3"/>
    </row>
    <row r="14" spans="1:22" ht="13.5" customHeight="1">
      <c r="A14" s="17"/>
      <c r="B14" s="102" t="s">
        <v>78</v>
      </c>
      <c r="C14" s="103"/>
      <c r="D14" s="98"/>
      <c r="E14" s="6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3"/>
    </row>
    <row r="15" spans="1:22" ht="13.5" customHeight="1">
      <c r="A15" s="17"/>
      <c r="B15" s="102"/>
      <c r="C15" s="98" t="s">
        <v>79</v>
      </c>
      <c r="D15" s="98" t="s">
        <v>80</v>
      </c>
      <c r="E15" s="60"/>
      <c r="F15" s="82" t="s">
        <v>17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3"/>
    </row>
    <row r="16" spans="1:22" ht="13.5" customHeight="1">
      <c r="A16" s="17"/>
      <c r="B16" s="102"/>
      <c r="C16" s="98" t="s">
        <v>79</v>
      </c>
      <c r="D16" s="98" t="s">
        <v>123</v>
      </c>
      <c r="E16" s="60"/>
      <c r="F16" s="82"/>
      <c r="G16" s="82" t="s">
        <v>17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3"/>
    </row>
    <row r="17" spans="1:21" ht="13.5" customHeight="1">
      <c r="A17" s="17"/>
      <c r="B17" s="102"/>
      <c r="C17" s="98" t="s">
        <v>81</v>
      </c>
      <c r="D17" s="98" t="s">
        <v>82</v>
      </c>
      <c r="E17" s="60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3"/>
    </row>
    <row r="18" spans="1:21" ht="13.5" customHeight="1">
      <c r="A18" s="17"/>
      <c r="B18" s="102"/>
      <c r="C18" s="98" t="s">
        <v>81</v>
      </c>
      <c r="D18" s="98" t="s">
        <v>124</v>
      </c>
      <c r="E18" s="60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3"/>
    </row>
    <row r="19" spans="1:21" ht="13.5" customHeight="1">
      <c r="A19" s="17"/>
      <c r="B19" s="102"/>
      <c r="C19" s="98" t="s">
        <v>83</v>
      </c>
      <c r="D19" s="98" t="s">
        <v>84</v>
      </c>
      <c r="E19" s="60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  <c r="U19" s="18"/>
    </row>
    <row r="20" spans="1:21" ht="13.5" customHeight="1">
      <c r="A20" s="17"/>
      <c r="B20" s="102"/>
      <c r="C20" s="98" t="s">
        <v>83</v>
      </c>
      <c r="D20" s="98" t="s">
        <v>122</v>
      </c>
      <c r="E20" s="60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3"/>
      <c r="U20" s="18"/>
    </row>
    <row r="21" spans="1:21" ht="13.5" customHeight="1">
      <c r="A21" s="17"/>
      <c r="B21" s="102"/>
      <c r="C21" s="98" t="s">
        <v>85</v>
      </c>
      <c r="D21" s="98" t="s">
        <v>86</v>
      </c>
      <c r="E21" s="60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3"/>
      <c r="U21" s="18"/>
    </row>
    <row r="22" spans="1:21" ht="13.5" customHeight="1">
      <c r="A22" s="17"/>
      <c r="B22" s="102"/>
      <c r="C22" s="98"/>
      <c r="D22" s="98"/>
      <c r="E22" s="60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3"/>
    </row>
    <row r="23" spans="1:21" ht="13.5" customHeight="1">
      <c r="A23" s="17"/>
      <c r="B23" s="55" t="s">
        <v>87</v>
      </c>
      <c r="C23" s="96"/>
      <c r="D23" s="97"/>
      <c r="E23" s="60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3"/>
    </row>
    <row r="24" spans="1:21" ht="13.5" customHeight="1">
      <c r="A24" s="17"/>
      <c r="B24" s="102"/>
      <c r="C24" s="98" t="s">
        <v>88</v>
      </c>
      <c r="D24" s="98" t="s">
        <v>89</v>
      </c>
      <c r="E24" s="60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3"/>
    </row>
    <row r="25" spans="1:21" ht="13.5" customHeight="1">
      <c r="A25" s="17"/>
      <c r="B25" s="102"/>
      <c r="C25" s="98" t="s">
        <v>90</v>
      </c>
      <c r="D25" s="98" t="s">
        <v>91</v>
      </c>
      <c r="E25" s="60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3"/>
    </row>
    <row r="26" spans="1:21" ht="13.5" customHeight="1">
      <c r="A26" s="17"/>
      <c r="B26" s="102"/>
      <c r="C26" s="98" t="s">
        <v>92</v>
      </c>
      <c r="D26" s="98" t="s">
        <v>93</v>
      </c>
      <c r="E26" s="60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3"/>
    </row>
    <row r="27" spans="1:21" ht="13.5" customHeight="1">
      <c r="A27" s="17"/>
      <c r="B27" s="102"/>
      <c r="C27" s="98" t="s">
        <v>115</v>
      </c>
      <c r="D27" s="98" t="s">
        <v>114</v>
      </c>
      <c r="E27" s="60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3"/>
    </row>
    <row r="28" spans="1:21" ht="13.5" customHeight="1">
      <c r="A28" s="17"/>
      <c r="B28" s="102"/>
      <c r="C28" s="98" t="s">
        <v>113</v>
      </c>
      <c r="D28" s="98" t="s">
        <v>116</v>
      </c>
      <c r="E28" s="60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3"/>
    </row>
    <row r="29" spans="1:21" ht="13.5" customHeight="1">
      <c r="A29" s="17"/>
      <c r="B29" s="102"/>
      <c r="C29" s="98" t="s">
        <v>113</v>
      </c>
      <c r="D29" s="98" t="s">
        <v>117</v>
      </c>
      <c r="E29" s="60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3"/>
    </row>
    <row r="30" spans="1:21" ht="13.5" customHeight="1">
      <c r="A30" s="17"/>
      <c r="B30" s="102"/>
      <c r="C30" s="98" t="s">
        <v>118</v>
      </c>
      <c r="D30" s="98" t="s">
        <v>95</v>
      </c>
      <c r="E30" s="60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3"/>
    </row>
    <row r="31" spans="1:21" ht="13.5" customHeight="1">
      <c r="A31" s="17"/>
      <c r="B31" s="102"/>
      <c r="C31" s="98" t="s">
        <v>118</v>
      </c>
      <c r="D31" s="98" t="s">
        <v>121</v>
      </c>
      <c r="E31" s="60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3"/>
    </row>
    <row r="32" spans="1:21" ht="13.5" customHeight="1">
      <c r="A32" s="17"/>
      <c r="B32" s="102"/>
      <c r="C32" s="98" t="s">
        <v>119</v>
      </c>
      <c r="D32" s="98" t="s">
        <v>120</v>
      </c>
      <c r="E32" s="60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3"/>
    </row>
    <row r="33" spans="1:21" ht="13.5" customHeight="1">
      <c r="A33" s="17"/>
      <c r="B33" s="102"/>
      <c r="C33" s="98"/>
      <c r="D33" s="98"/>
      <c r="E33" s="60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3"/>
    </row>
    <row r="34" spans="1:21" ht="13.5" customHeight="1">
      <c r="A34" s="17"/>
      <c r="B34" s="112" t="s">
        <v>96</v>
      </c>
      <c r="C34" s="113"/>
      <c r="D34" s="113"/>
      <c r="E34" s="114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3"/>
    </row>
    <row r="35" spans="1:21" ht="13.5" customHeight="1">
      <c r="A35" s="17"/>
      <c r="B35" s="55" t="s">
        <v>97</v>
      </c>
      <c r="C35" s="56"/>
      <c r="D35" s="97"/>
      <c r="E35" s="60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3"/>
    </row>
    <row r="36" spans="1:21" ht="13.5" customHeight="1">
      <c r="A36" s="17"/>
      <c r="B36" s="102"/>
      <c r="C36" s="98" t="s">
        <v>90</v>
      </c>
      <c r="D36" s="98" t="s">
        <v>98</v>
      </c>
      <c r="E36" s="60"/>
      <c r="F36" s="82" t="s">
        <v>17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3"/>
    </row>
    <row r="37" spans="1:21" ht="13.5" customHeight="1">
      <c r="A37" s="17"/>
      <c r="B37" s="102"/>
      <c r="C37" s="98" t="s">
        <v>126</v>
      </c>
      <c r="D37" s="98" t="s">
        <v>127</v>
      </c>
      <c r="E37" s="60"/>
      <c r="F37" s="82"/>
      <c r="G37" s="82" t="s">
        <v>17</v>
      </c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3"/>
    </row>
    <row r="38" spans="1:21" ht="13.5" customHeight="1">
      <c r="A38" s="17"/>
      <c r="B38" s="102"/>
      <c r="C38" s="98" t="s">
        <v>126</v>
      </c>
      <c r="D38" s="98" t="s">
        <v>128</v>
      </c>
      <c r="E38" s="60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3"/>
    </row>
    <row r="39" spans="1:21" ht="13.5" customHeight="1">
      <c r="A39" s="17"/>
      <c r="B39" s="102"/>
      <c r="C39" s="98" t="s">
        <v>125</v>
      </c>
      <c r="D39" s="98" t="s">
        <v>100</v>
      </c>
      <c r="E39" s="60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3"/>
      <c r="U39" s="18"/>
    </row>
    <row r="40" spans="1:21" ht="13.5" customHeight="1">
      <c r="A40" s="17"/>
      <c r="B40" s="102"/>
      <c r="C40" s="98" t="s">
        <v>113</v>
      </c>
      <c r="D40" s="98" t="s">
        <v>129</v>
      </c>
      <c r="E40" s="60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3"/>
      <c r="U40" s="18"/>
    </row>
    <row r="41" spans="1:21" ht="13.5" customHeight="1">
      <c r="A41" s="17"/>
      <c r="B41" s="102"/>
      <c r="C41" s="103"/>
      <c r="D41" s="98"/>
      <c r="E41" s="60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3"/>
    </row>
    <row r="42" spans="1:21" ht="13.5" customHeight="1">
      <c r="A42" s="17"/>
      <c r="B42" s="55" t="s">
        <v>101</v>
      </c>
      <c r="C42" s="56"/>
      <c r="D42" s="97"/>
      <c r="E42" s="60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3"/>
    </row>
    <row r="43" spans="1:21" ht="13.5" customHeight="1">
      <c r="A43" s="17"/>
      <c r="B43" s="102"/>
      <c r="C43" s="103" t="s">
        <v>130</v>
      </c>
      <c r="D43" s="98" t="s">
        <v>131</v>
      </c>
      <c r="E43" s="60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3"/>
    </row>
    <row r="44" spans="1:21" ht="13.5" customHeight="1">
      <c r="A44" s="17"/>
      <c r="B44" s="102"/>
      <c r="C44" s="103" t="s">
        <v>132</v>
      </c>
      <c r="D44" s="98" t="s">
        <v>133</v>
      </c>
      <c r="E44" s="60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3"/>
    </row>
    <row r="45" spans="1:21" ht="13.5" customHeight="1">
      <c r="A45" s="17"/>
      <c r="B45" s="102"/>
      <c r="C45" s="103" t="s">
        <v>134</v>
      </c>
      <c r="D45" s="98" t="s">
        <v>135</v>
      </c>
      <c r="E45" s="60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3"/>
    </row>
    <row r="46" spans="1:21" ht="13.5" customHeight="1">
      <c r="A46" s="17"/>
      <c r="B46" s="102"/>
      <c r="C46" s="103" t="s">
        <v>137</v>
      </c>
      <c r="D46" s="98" t="s">
        <v>136</v>
      </c>
      <c r="E46" s="60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3"/>
      <c r="U46" s="18"/>
    </row>
    <row r="47" spans="1:21" ht="13.5" customHeight="1">
      <c r="A47" s="17"/>
      <c r="B47" s="102"/>
      <c r="C47" s="103" t="s">
        <v>137</v>
      </c>
      <c r="D47" s="98" t="s">
        <v>138</v>
      </c>
      <c r="E47" s="60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3"/>
      <c r="U47" s="18"/>
    </row>
    <row r="48" spans="1:21" ht="13.5" customHeight="1">
      <c r="A48" s="17"/>
      <c r="B48" s="55"/>
      <c r="C48" s="56"/>
      <c r="D48" s="97"/>
      <c r="E48" s="60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3"/>
    </row>
    <row r="49" spans="1:21" ht="13.5" customHeight="1">
      <c r="A49" s="17"/>
      <c r="B49" s="99" t="s">
        <v>102</v>
      </c>
      <c r="C49" s="100"/>
      <c r="D49" s="101"/>
      <c r="E49" s="60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3"/>
    </row>
    <row r="50" spans="1:21" ht="13.5" customHeight="1">
      <c r="A50" s="17"/>
      <c r="B50" s="55" t="s">
        <v>103</v>
      </c>
      <c r="C50" s="56"/>
      <c r="D50" s="97"/>
      <c r="E50" s="60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3"/>
    </row>
    <row r="51" spans="1:21" ht="13.5" customHeight="1">
      <c r="A51" s="17"/>
      <c r="B51" s="102"/>
      <c r="C51" s="103" t="s">
        <v>99</v>
      </c>
      <c r="D51" s="104" t="s">
        <v>104</v>
      </c>
      <c r="E51" s="60"/>
      <c r="F51" s="82" t="s">
        <v>17</v>
      </c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3"/>
    </row>
    <row r="52" spans="1:21" ht="13.5" customHeight="1">
      <c r="A52" s="17"/>
      <c r="B52" s="102"/>
      <c r="C52" s="103" t="s">
        <v>99</v>
      </c>
      <c r="D52" s="104" t="s">
        <v>105</v>
      </c>
      <c r="E52" s="60"/>
      <c r="F52" s="82"/>
      <c r="G52" s="82" t="s">
        <v>17</v>
      </c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3"/>
    </row>
    <row r="53" spans="1:21" ht="13.5" customHeight="1">
      <c r="A53" s="17"/>
      <c r="B53" s="102"/>
      <c r="C53" s="103" t="s">
        <v>99</v>
      </c>
      <c r="D53" s="104" t="s">
        <v>139</v>
      </c>
      <c r="E53" s="60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1" ht="13.5" customHeight="1">
      <c r="A54" s="17"/>
      <c r="B54" s="102"/>
      <c r="C54" s="103"/>
      <c r="D54" s="98"/>
      <c r="E54" s="60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3"/>
    </row>
    <row r="55" spans="1:21" ht="13.5" customHeight="1">
      <c r="A55" s="17"/>
      <c r="B55" s="55" t="s">
        <v>106</v>
      </c>
      <c r="C55" s="56"/>
      <c r="D55" s="97"/>
      <c r="E55" s="60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3"/>
    </row>
    <row r="56" spans="1:21" ht="13.5" customHeight="1">
      <c r="A56" s="17"/>
      <c r="B56" s="102"/>
      <c r="C56" s="103" t="s">
        <v>144</v>
      </c>
      <c r="D56" s="104" t="s">
        <v>145</v>
      </c>
      <c r="E56" s="60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3"/>
    </row>
    <row r="57" spans="1:21" ht="13.5" customHeight="1">
      <c r="A57" s="17"/>
      <c r="B57" s="102"/>
      <c r="C57" s="103" t="s">
        <v>141</v>
      </c>
      <c r="D57" s="104" t="s">
        <v>142</v>
      </c>
      <c r="E57" s="60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3"/>
    </row>
    <row r="58" spans="1:21" ht="13.5" customHeight="1">
      <c r="A58" s="17"/>
      <c r="B58" s="102"/>
      <c r="C58" s="103" t="s">
        <v>140</v>
      </c>
      <c r="D58" s="104" t="s">
        <v>143</v>
      </c>
      <c r="E58" s="60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3"/>
    </row>
    <row r="59" spans="1:21" ht="13.5" customHeight="1">
      <c r="A59" s="17"/>
      <c r="B59" s="102"/>
      <c r="C59" s="103" t="s">
        <v>85</v>
      </c>
      <c r="D59" s="104" t="s">
        <v>146</v>
      </c>
      <c r="E59" s="60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3"/>
    </row>
    <row r="60" spans="1:21" ht="13.5" customHeight="1">
      <c r="A60" s="17"/>
      <c r="B60" s="102"/>
      <c r="C60" s="103" t="s">
        <v>94</v>
      </c>
      <c r="D60" s="104" t="s">
        <v>147</v>
      </c>
      <c r="E60" s="60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3"/>
      <c r="U60" s="18"/>
    </row>
    <row r="61" spans="1:21" ht="13.5" customHeight="1">
      <c r="A61" s="17"/>
      <c r="B61" s="102"/>
      <c r="C61" s="103" t="s">
        <v>94</v>
      </c>
      <c r="D61" s="98" t="s">
        <v>107</v>
      </c>
      <c r="E61" s="60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3"/>
      <c r="U61" s="18"/>
    </row>
    <row r="62" spans="1:21" ht="13.5" customHeight="1" thickBot="1">
      <c r="A62" s="17"/>
      <c r="B62" s="102"/>
      <c r="C62" s="103"/>
      <c r="D62" s="98"/>
      <c r="E62" s="60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3"/>
      <c r="U62" s="18"/>
    </row>
    <row r="63" spans="1:21" ht="13.5" customHeight="1">
      <c r="A63" s="20" t="s">
        <v>18</v>
      </c>
      <c r="B63" s="75" t="s">
        <v>19</v>
      </c>
      <c r="C63" s="76"/>
      <c r="D63" s="77"/>
      <c r="E63" s="78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0"/>
    </row>
    <row r="64" spans="1:21" ht="13.5" customHeight="1">
      <c r="A64" s="21"/>
      <c r="B64" s="61"/>
      <c r="C64" s="62"/>
      <c r="D64" s="97" t="s">
        <v>20</v>
      </c>
      <c r="E64" s="81"/>
      <c r="F64" s="82" t="s">
        <v>17</v>
      </c>
      <c r="G64" s="82" t="s">
        <v>17</v>
      </c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3"/>
    </row>
    <row r="65" spans="1:20" ht="13.5" customHeight="1">
      <c r="A65" s="21"/>
      <c r="B65" s="61"/>
      <c r="C65" s="63"/>
      <c r="D65" s="97" t="s">
        <v>21</v>
      </c>
      <c r="E65" s="84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3"/>
    </row>
    <row r="66" spans="1:20" ht="13.5" customHeight="1">
      <c r="A66" s="21"/>
      <c r="B66" s="61" t="s">
        <v>22</v>
      </c>
      <c r="C66" s="63"/>
      <c r="D66" s="97"/>
      <c r="E66" s="84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3"/>
    </row>
    <row r="67" spans="1:20" ht="13.5" customHeight="1">
      <c r="A67" s="21"/>
      <c r="B67" s="61"/>
      <c r="C67" s="63"/>
      <c r="D67" s="97"/>
      <c r="E67" s="84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3"/>
    </row>
    <row r="68" spans="1:20" ht="13.5" customHeight="1">
      <c r="A68" s="21"/>
      <c r="B68" s="61" t="s">
        <v>23</v>
      </c>
      <c r="C68" s="63"/>
      <c r="D68" s="97"/>
      <c r="E68" s="84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3"/>
    </row>
    <row r="69" spans="1:20" ht="13.5" customHeight="1">
      <c r="A69" s="21"/>
      <c r="B69" s="115" t="s">
        <v>108</v>
      </c>
      <c r="C69" s="116"/>
      <c r="D69" s="117"/>
      <c r="E69" s="84"/>
      <c r="F69" s="82" t="s">
        <v>17</v>
      </c>
      <c r="G69" s="82" t="s">
        <v>17</v>
      </c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3"/>
    </row>
    <row r="70" spans="1:20" ht="13.5" customHeight="1">
      <c r="A70" s="21"/>
      <c r="B70" s="115" t="s">
        <v>109</v>
      </c>
      <c r="C70" s="116"/>
      <c r="D70" s="117"/>
      <c r="E70" s="84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3"/>
    </row>
    <row r="71" spans="1:20" ht="13.5" customHeight="1">
      <c r="A71" s="21"/>
      <c r="B71" s="115" t="s">
        <v>110</v>
      </c>
      <c r="C71" s="116"/>
      <c r="D71" s="117"/>
      <c r="E71" s="84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3"/>
    </row>
    <row r="72" spans="1:20" ht="13.5" customHeight="1">
      <c r="A72" s="21"/>
      <c r="B72" s="115" t="s">
        <v>111</v>
      </c>
      <c r="C72" s="116"/>
      <c r="D72" s="117"/>
      <c r="E72" s="84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3"/>
    </row>
    <row r="73" spans="1:20" ht="13.5" customHeight="1">
      <c r="A73" s="21"/>
      <c r="B73" s="115" t="s">
        <v>112</v>
      </c>
      <c r="C73" s="116"/>
      <c r="D73" s="117"/>
      <c r="E73" s="84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3"/>
    </row>
    <row r="74" spans="1:20" ht="13.5" customHeight="1" thickBot="1">
      <c r="A74" s="21"/>
      <c r="B74" s="65"/>
      <c r="C74" s="66"/>
      <c r="D74" s="64" t="s">
        <v>34</v>
      </c>
      <c r="E74" s="84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3"/>
    </row>
    <row r="75" spans="1:20" ht="13.5" customHeight="1" thickTop="1">
      <c r="A75" s="20" t="s">
        <v>24</v>
      </c>
      <c r="B75" s="118" t="s">
        <v>25</v>
      </c>
      <c r="C75" s="119"/>
      <c r="D75" s="120"/>
      <c r="E75" s="22"/>
      <c r="F75" s="67" t="s">
        <v>27</v>
      </c>
      <c r="G75" s="67" t="s">
        <v>27</v>
      </c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8"/>
    </row>
    <row r="76" spans="1:20" ht="13.5" customHeight="1">
      <c r="A76" s="21"/>
      <c r="B76" s="121" t="s">
        <v>28</v>
      </c>
      <c r="C76" s="122"/>
      <c r="D76" s="123"/>
      <c r="E76" s="23"/>
      <c r="F76" s="69" t="s">
        <v>29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70"/>
    </row>
    <row r="77" spans="1:20" ht="13.5" customHeight="1">
      <c r="A77" s="21"/>
      <c r="B77" s="121" t="s">
        <v>30</v>
      </c>
      <c r="C77" s="122"/>
      <c r="D77" s="123"/>
      <c r="E77" s="24"/>
      <c r="F77" s="71">
        <v>44927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1:20" ht="10.8" thickBot="1">
      <c r="A78" s="25"/>
      <c r="B78" s="124" t="s">
        <v>31</v>
      </c>
      <c r="C78" s="125"/>
      <c r="D78" s="126"/>
      <c r="E78" s="26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4"/>
    </row>
    <row r="79" spans="1:20" ht="10.8" thickTop="1">
      <c r="A79" s="27"/>
    </row>
    <row r="82" spans="13:13" s="3" customFormat="1">
      <c r="M82" s="3" t="s">
        <v>57</v>
      </c>
    </row>
  </sheetData>
  <mergeCells count="33"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78:D78"/>
    <mergeCell ref="B70:D70"/>
    <mergeCell ref="B71:D71"/>
    <mergeCell ref="B72:D72"/>
    <mergeCell ref="B73:D73"/>
    <mergeCell ref="B34:E34"/>
    <mergeCell ref="B69:D69"/>
    <mergeCell ref="B75:D75"/>
    <mergeCell ref="B76:D76"/>
    <mergeCell ref="B77:D77"/>
  </mergeCells>
  <dataValidations count="3">
    <dataValidation type="list" allowBlank="1" showInputMessage="1" showErrorMessage="1" sqref="F75:T75 JB75:JP75 SX75:TL75 ACT75:ADH75 AMP75:AND75 AWL75:AWZ75 BGH75:BGV75 BQD75:BQR75 BZZ75:CAN75 CJV75:CKJ75 CTR75:CUF75 DDN75:DEB75 DNJ75:DNX75 DXF75:DXT75 EHB75:EHP75 EQX75:ERL75 FAT75:FBH75 FKP75:FLD75 FUL75:FUZ75 GEH75:GEV75 GOD75:GOR75 GXZ75:GYN75 HHV75:HIJ75 HRR75:HSF75 IBN75:ICB75 ILJ75:ILX75 IVF75:IVT75 JFB75:JFP75 JOX75:JPL75 JYT75:JZH75 KIP75:KJD75 KSL75:KSZ75 LCH75:LCV75 LMD75:LMR75 LVZ75:LWN75 MFV75:MGJ75 MPR75:MQF75 MZN75:NAB75 NJJ75:NJX75 NTF75:NTT75 ODB75:ODP75 OMX75:ONL75 OWT75:OXH75 PGP75:PHD75 PQL75:PQZ75 QAH75:QAV75 QKD75:QKR75 QTZ75:QUN75 RDV75:REJ75 RNR75:ROF75 RXN75:RYB75 SHJ75:SHX75 SRF75:SRT75 TBB75:TBP75 TKX75:TLL75 TUT75:TVH75 UEP75:UFD75 UOL75:UOZ75 UYH75:UYV75 VID75:VIR75 VRZ75:VSN75 WBV75:WCJ75 WLR75:WMF75 WVN75:WWB75 F65611:T65611 JB65611:JP65611 SX65611:TL65611 ACT65611:ADH65611 AMP65611:AND65611 AWL65611:AWZ65611 BGH65611:BGV65611 BQD65611:BQR65611 BZZ65611:CAN65611 CJV65611:CKJ65611 CTR65611:CUF65611 DDN65611:DEB65611 DNJ65611:DNX65611 DXF65611:DXT65611 EHB65611:EHP65611 EQX65611:ERL65611 FAT65611:FBH65611 FKP65611:FLD65611 FUL65611:FUZ65611 GEH65611:GEV65611 GOD65611:GOR65611 GXZ65611:GYN65611 HHV65611:HIJ65611 HRR65611:HSF65611 IBN65611:ICB65611 ILJ65611:ILX65611 IVF65611:IVT65611 JFB65611:JFP65611 JOX65611:JPL65611 JYT65611:JZH65611 KIP65611:KJD65611 KSL65611:KSZ65611 LCH65611:LCV65611 LMD65611:LMR65611 LVZ65611:LWN65611 MFV65611:MGJ65611 MPR65611:MQF65611 MZN65611:NAB65611 NJJ65611:NJX65611 NTF65611:NTT65611 ODB65611:ODP65611 OMX65611:ONL65611 OWT65611:OXH65611 PGP65611:PHD65611 PQL65611:PQZ65611 QAH65611:QAV65611 QKD65611:QKR65611 QTZ65611:QUN65611 RDV65611:REJ65611 RNR65611:ROF65611 RXN65611:RYB65611 SHJ65611:SHX65611 SRF65611:SRT65611 TBB65611:TBP65611 TKX65611:TLL65611 TUT65611:TVH65611 UEP65611:UFD65611 UOL65611:UOZ65611 UYH65611:UYV65611 VID65611:VIR65611 VRZ65611:VSN65611 WBV65611:WCJ65611 WLR65611:WMF65611 WVN65611:WWB65611 F131147:T131147 JB131147:JP131147 SX131147:TL131147 ACT131147:ADH131147 AMP131147:AND131147 AWL131147:AWZ131147 BGH131147:BGV131147 BQD131147:BQR131147 BZZ131147:CAN131147 CJV131147:CKJ131147 CTR131147:CUF131147 DDN131147:DEB131147 DNJ131147:DNX131147 DXF131147:DXT131147 EHB131147:EHP131147 EQX131147:ERL131147 FAT131147:FBH131147 FKP131147:FLD131147 FUL131147:FUZ131147 GEH131147:GEV131147 GOD131147:GOR131147 GXZ131147:GYN131147 HHV131147:HIJ131147 HRR131147:HSF131147 IBN131147:ICB131147 ILJ131147:ILX131147 IVF131147:IVT131147 JFB131147:JFP131147 JOX131147:JPL131147 JYT131147:JZH131147 KIP131147:KJD131147 KSL131147:KSZ131147 LCH131147:LCV131147 LMD131147:LMR131147 LVZ131147:LWN131147 MFV131147:MGJ131147 MPR131147:MQF131147 MZN131147:NAB131147 NJJ131147:NJX131147 NTF131147:NTT131147 ODB131147:ODP131147 OMX131147:ONL131147 OWT131147:OXH131147 PGP131147:PHD131147 PQL131147:PQZ131147 QAH131147:QAV131147 QKD131147:QKR131147 QTZ131147:QUN131147 RDV131147:REJ131147 RNR131147:ROF131147 RXN131147:RYB131147 SHJ131147:SHX131147 SRF131147:SRT131147 TBB131147:TBP131147 TKX131147:TLL131147 TUT131147:TVH131147 UEP131147:UFD131147 UOL131147:UOZ131147 UYH131147:UYV131147 VID131147:VIR131147 VRZ131147:VSN131147 WBV131147:WCJ131147 WLR131147:WMF131147 WVN131147:WWB131147 F196683:T196683 JB196683:JP196683 SX196683:TL196683 ACT196683:ADH196683 AMP196683:AND196683 AWL196683:AWZ196683 BGH196683:BGV196683 BQD196683:BQR196683 BZZ196683:CAN196683 CJV196683:CKJ196683 CTR196683:CUF196683 DDN196683:DEB196683 DNJ196683:DNX196683 DXF196683:DXT196683 EHB196683:EHP196683 EQX196683:ERL196683 FAT196683:FBH196683 FKP196683:FLD196683 FUL196683:FUZ196683 GEH196683:GEV196683 GOD196683:GOR196683 GXZ196683:GYN196683 HHV196683:HIJ196683 HRR196683:HSF196683 IBN196683:ICB196683 ILJ196683:ILX196683 IVF196683:IVT196683 JFB196683:JFP196683 JOX196683:JPL196683 JYT196683:JZH196683 KIP196683:KJD196683 KSL196683:KSZ196683 LCH196683:LCV196683 LMD196683:LMR196683 LVZ196683:LWN196683 MFV196683:MGJ196683 MPR196683:MQF196683 MZN196683:NAB196683 NJJ196683:NJX196683 NTF196683:NTT196683 ODB196683:ODP196683 OMX196683:ONL196683 OWT196683:OXH196683 PGP196683:PHD196683 PQL196683:PQZ196683 QAH196683:QAV196683 QKD196683:QKR196683 QTZ196683:QUN196683 RDV196683:REJ196683 RNR196683:ROF196683 RXN196683:RYB196683 SHJ196683:SHX196683 SRF196683:SRT196683 TBB196683:TBP196683 TKX196683:TLL196683 TUT196683:TVH196683 UEP196683:UFD196683 UOL196683:UOZ196683 UYH196683:UYV196683 VID196683:VIR196683 VRZ196683:VSN196683 WBV196683:WCJ196683 WLR196683:WMF196683 WVN196683:WWB196683 F262219:T262219 JB262219:JP262219 SX262219:TL262219 ACT262219:ADH262219 AMP262219:AND262219 AWL262219:AWZ262219 BGH262219:BGV262219 BQD262219:BQR262219 BZZ262219:CAN262219 CJV262219:CKJ262219 CTR262219:CUF262219 DDN262219:DEB262219 DNJ262219:DNX262219 DXF262219:DXT262219 EHB262219:EHP262219 EQX262219:ERL262219 FAT262219:FBH262219 FKP262219:FLD262219 FUL262219:FUZ262219 GEH262219:GEV262219 GOD262219:GOR262219 GXZ262219:GYN262219 HHV262219:HIJ262219 HRR262219:HSF262219 IBN262219:ICB262219 ILJ262219:ILX262219 IVF262219:IVT262219 JFB262219:JFP262219 JOX262219:JPL262219 JYT262219:JZH262219 KIP262219:KJD262219 KSL262219:KSZ262219 LCH262219:LCV262219 LMD262219:LMR262219 LVZ262219:LWN262219 MFV262219:MGJ262219 MPR262219:MQF262219 MZN262219:NAB262219 NJJ262219:NJX262219 NTF262219:NTT262219 ODB262219:ODP262219 OMX262219:ONL262219 OWT262219:OXH262219 PGP262219:PHD262219 PQL262219:PQZ262219 QAH262219:QAV262219 QKD262219:QKR262219 QTZ262219:QUN262219 RDV262219:REJ262219 RNR262219:ROF262219 RXN262219:RYB262219 SHJ262219:SHX262219 SRF262219:SRT262219 TBB262219:TBP262219 TKX262219:TLL262219 TUT262219:TVH262219 UEP262219:UFD262219 UOL262219:UOZ262219 UYH262219:UYV262219 VID262219:VIR262219 VRZ262219:VSN262219 WBV262219:WCJ262219 WLR262219:WMF262219 WVN262219:WWB262219 F327755:T327755 JB327755:JP327755 SX327755:TL327755 ACT327755:ADH327755 AMP327755:AND327755 AWL327755:AWZ327755 BGH327755:BGV327755 BQD327755:BQR327755 BZZ327755:CAN327755 CJV327755:CKJ327755 CTR327755:CUF327755 DDN327755:DEB327755 DNJ327755:DNX327755 DXF327755:DXT327755 EHB327755:EHP327755 EQX327755:ERL327755 FAT327755:FBH327755 FKP327755:FLD327755 FUL327755:FUZ327755 GEH327755:GEV327755 GOD327755:GOR327755 GXZ327755:GYN327755 HHV327755:HIJ327755 HRR327755:HSF327755 IBN327755:ICB327755 ILJ327755:ILX327755 IVF327755:IVT327755 JFB327755:JFP327755 JOX327755:JPL327755 JYT327755:JZH327755 KIP327755:KJD327755 KSL327755:KSZ327755 LCH327755:LCV327755 LMD327755:LMR327755 LVZ327755:LWN327755 MFV327755:MGJ327755 MPR327755:MQF327755 MZN327755:NAB327755 NJJ327755:NJX327755 NTF327755:NTT327755 ODB327755:ODP327755 OMX327755:ONL327755 OWT327755:OXH327755 PGP327755:PHD327755 PQL327755:PQZ327755 QAH327755:QAV327755 QKD327755:QKR327755 QTZ327755:QUN327755 RDV327755:REJ327755 RNR327755:ROF327755 RXN327755:RYB327755 SHJ327755:SHX327755 SRF327755:SRT327755 TBB327755:TBP327755 TKX327755:TLL327755 TUT327755:TVH327755 UEP327755:UFD327755 UOL327755:UOZ327755 UYH327755:UYV327755 VID327755:VIR327755 VRZ327755:VSN327755 WBV327755:WCJ327755 WLR327755:WMF327755 WVN327755:WWB327755 F393291:T393291 JB393291:JP393291 SX393291:TL393291 ACT393291:ADH393291 AMP393291:AND393291 AWL393291:AWZ393291 BGH393291:BGV393291 BQD393291:BQR393291 BZZ393291:CAN393291 CJV393291:CKJ393291 CTR393291:CUF393291 DDN393291:DEB393291 DNJ393291:DNX393291 DXF393291:DXT393291 EHB393291:EHP393291 EQX393291:ERL393291 FAT393291:FBH393291 FKP393291:FLD393291 FUL393291:FUZ393291 GEH393291:GEV393291 GOD393291:GOR393291 GXZ393291:GYN393291 HHV393291:HIJ393291 HRR393291:HSF393291 IBN393291:ICB393291 ILJ393291:ILX393291 IVF393291:IVT393291 JFB393291:JFP393291 JOX393291:JPL393291 JYT393291:JZH393291 KIP393291:KJD393291 KSL393291:KSZ393291 LCH393291:LCV393291 LMD393291:LMR393291 LVZ393291:LWN393291 MFV393291:MGJ393291 MPR393291:MQF393291 MZN393291:NAB393291 NJJ393291:NJX393291 NTF393291:NTT393291 ODB393291:ODP393291 OMX393291:ONL393291 OWT393291:OXH393291 PGP393291:PHD393291 PQL393291:PQZ393291 QAH393291:QAV393291 QKD393291:QKR393291 QTZ393291:QUN393291 RDV393291:REJ393291 RNR393291:ROF393291 RXN393291:RYB393291 SHJ393291:SHX393291 SRF393291:SRT393291 TBB393291:TBP393291 TKX393291:TLL393291 TUT393291:TVH393291 UEP393291:UFD393291 UOL393291:UOZ393291 UYH393291:UYV393291 VID393291:VIR393291 VRZ393291:VSN393291 WBV393291:WCJ393291 WLR393291:WMF393291 WVN393291:WWB393291 F458827:T458827 JB458827:JP458827 SX458827:TL458827 ACT458827:ADH458827 AMP458827:AND458827 AWL458827:AWZ458827 BGH458827:BGV458827 BQD458827:BQR458827 BZZ458827:CAN458827 CJV458827:CKJ458827 CTR458827:CUF458827 DDN458827:DEB458827 DNJ458827:DNX458827 DXF458827:DXT458827 EHB458827:EHP458827 EQX458827:ERL458827 FAT458827:FBH458827 FKP458827:FLD458827 FUL458827:FUZ458827 GEH458827:GEV458827 GOD458827:GOR458827 GXZ458827:GYN458827 HHV458827:HIJ458827 HRR458827:HSF458827 IBN458827:ICB458827 ILJ458827:ILX458827 IVF458827:IVT458827 JFB458827:JFP458827 JOX458827:JPL458827 JYT458827:JZH458827 KIP458827:KJD458827 KSL458827:KSZ458827 LCH458827:LCV458827 LMD458827:LMR458827 LVZ458827:LWN458827 MFV458827:MGJ458827 MPR458827:MQF458827 MZN458827:NAB458827 NJJ458827:NJX458827 NTF458827:NTT458827 ODB458827:ODP458827 OMX458827:ONL458827 OWT458827:OXH458827 PGP458827:PHD458827 PQL458827:PQZ458827 QAH458827:QAV458827 QKD458827:QKR458827 QTZ458827:QUN458827 RDV458827:REJ458827 RNR458827:ROF458827 RXN458827:RYB458827 SHJ458827:SHX458827 SRF458827:SRT458827 TBB458827:TBP458827 TKX458827:TLL458827 TUT458827:TVH458827 UEP458827:UFD458827 UOL458827:UOZ458827 UYH458827:UYV458827 VID458827:VIR458827 VRZ458827:VSN458827 WBV458827:WCJ458827 WLR458827:WMF458827 WVN458827:WWB458827 F524363:T524363 JB524363:JP524363 SX524363:TL524363 ACT524363:ADH524363 AMP524363:AND524363 AWL524363:AWZ524363 BGH524363:BGV524363 BQD524363:BQR524363 BZZ524363:CAN524363 CJV524363:CKJ524363 CTR524363:CUF524363 DDN524363:DEB524363 DNJ524363:DNX524363 DXF524363:DXT524363 EHB524363:EHP524363 EQX524363:ERL524363 FAT524363:FBH524363 FKP524363:FLD524363 FUL524363:FUZ524363 GEH524363:GEV524363 GOD524363:GOR524363 GXZ524363:GYN524363 HHV524363:HIJ524363 HRR524363:HSF524363 IBN524363:ICB524363 ILJ524363:ILX524363 IVF524363:IVT524363 JFB524363:JFP524363 JOX524363:JPL524363 JYT524363:JZH524363 KIP524363:KJD524363 KSL524363:KSZ524363 LCH524363:LCV524363 LMD524363:LMR524363 LVZ524363:LWN524363 MFV524363:MGJ524363 MPR524363:MQF524363 MZN524363:NAB524363 NJJ524363:NJX524363 NTF524363:NTT524363 ODB524363:ODP524363 OMX524363:ONL524363 OWT524363:OXH524363 PGP524363:PHD524363 PQL524363:PQZ524363 QAH524363:QAV524363 QKD524363:QKR524363 QTZ524363:QUN524363 RDV524363:REJ524363 RNR524363:ROF524363 RXN524363:RYB524363 SHJ524363:SHX524363 SRF524363:SRT524363 TBB524363:TBP524363 TKX524363:TLL524363 TUT524363:TVH524363 UEP524363:UFD524363 UOL524363:UOZ524363 UYH524363:UYV524363 VID524363:VIR524363 VRZ524363:VSN524363 WBV524363:WCJ524363 WLR524363:WMF524363 WVN524363:WWB524363 F589899:T589899 JB589899:JP589899 SX589899:TL589899 ACT589899:ADH589899 AMP589899:AND589899 AWL589899:AWZ589899 BGH589899:BGV589899 BQD589899:BQR589899 BZZ589899:CAN589899 CJV589899:CKJ589899 CTR589899:CUF589899 DDN589899:DEB589899 DNJ589899:DNX589899 DXF589899:DXT589899 EHB589899:EHP589899 EQX589899:ERL589899 FAT589899:FBH589899 FKP589899:FLD589899 FUL589899:FUZ589899 GEH589899:GEV589899 GOD589899:GOR589899 GXZ589899:GYN589899 HHV589899:HIJ589899 HRR589899:HSF589899 IBN589899:ICB589899 ILJ589899:ILX589899 IVF589899:IVT589899 JFB589899:JFP589899 JOX589899:JPL589899 JYT589899:JZH589899 KIP589899:KJD589899 KSL589899:KSZ589899 LCH589899:LCV589899 LMD589899:LMR589899 LVZ589899:LWN589899 MFV589899:MGJ589899 MPR589899:MQF589899 MZN589899:NAB589899 NJJ589899:NJX589899 NTF589899:NTT589899 ODB589899:ODP589899 OMX589899:ONL589899 OWT589899:OXH589899 PGP589899:PHD589899 PQL589899:PQZ589899 QAH589899:QAV589899 QKD589899:QKR589899 QTZ589899:QUN589899 RDV589899:REJ589899 RNR589899:ROF589899 RXN589899:RYB589899 SHJ589899:SHX589899 SRF589899:SRT589899 TBB589899:TBP589899 TKX589899:TLL589899 TUT589899:TVH589899 UEP589899:UFD589899 UOL589899:UOZ589899 UYH589899:UYV589899 VID589899:VIR589899 VRZ589899:VSN589899 WBV589899:WCJ589899 WLR589899:WMF589899 WVN589899:WWB589899 F655435:T655435 JB655435:JP655435 SX655435:TL655435 ACT655435:ADH655435 AMP655435:AND655435 AWL655435:AWZ655435 BGH655435:BGV655435 BQD655435:BQR655435 BZZ655435:CAN655435 CJV655435:CKJ655435 CTR655435:CUF655435 DDN655435:DEB655435 DNJ655435:DNX655435 DXF655435:DXT655435 EHB655435:EHP655435 EQX655435:ERL655435 FAT655435:FBH655435 FKP655435:FLD655435 FUL655435:FUZ655435 GEH655435:GEV655435 GOD655435:GOR655435 GXZ655435:GYN655435 HHV655435:HIJ655435 HRR655435:HSF655435 IBN655435:ICB655435 ILJ655435:ILX655435 IVF655435:IVT655435 JFB655435:JFP655435 JOX655435:JPL655435 JYT655435:JZH655435 KIP655435:KJD655435 KSL655435:KSZ655435 LCH655435:LCV655435 LMD655435:LMR655435 LVZ655435:LWN655435 MFV655435:MGJ655435 MPR655435:MQF655435 MZN655435:NAB655435 NJJ655435:NJX655435 NTF655435:NTT655435 ODB655435:ODP655435 OMX655435:ONL655435 OWT655435:OXH655435 PGP655435:PHD655435 PQL655435:PQZ655435 QAH655435:QAV655435 QKD655435:QKR655435 QTZ655435:QUN655435 RDV655435:REJ655435 RNR655435:ROF655435 RXN655435:RYB655435 SHJ655435:SHX655435 SRF655435:SRT655435 TBB655435:TBP655435 TKX655435:TLL655435 TUT655435:TVH655435 UEP655435:UFD655435 UOL655435:UOZ655435 UYH655435:UYV655435 VID655435:VIR655435 VRZ655435:VSN655435 WBV655435:WCJ655435 WLR655435:WMF655435 WVN655435:WWB655435 F720971:T720971 JB720971:JP720971 SX720971:TL720971 ACT720971:ADH720971 AMP720971:AND720971 AWL720971:AWZ720971 BGH720971:BGV720971 BQD720971:BQR720971 BZZ720971:CAN720971 CJV720971:CKJ720971 CTR720971:CUF720971 DDN720971:DEB720971 DNJ720971:DNX720971 DXF720971:DXT720971 EHB720971:EHP720971 EQX720971:ERL720971 FAT720971:FBH720971 FKP720971:FLD720971 FUL720971:FUZ720971 GEH720971:GEV720971 GOD720971:GOR720971 GXZ720971:GYN720971 HHV720971:HIJ720971 HRR720971:HSF720971 IBN720971:ICB720971 ILJ720971:ILX720971 IVF720971:IVT720971 JFB720971:JFP720971 JOX720971:JPL720971 JYT720971:JZH720971 KIP720971:KJD720971 KSL720971:KSZ720971 LCH720971:LCV720971 LMD720971:LMR720971 LVZ720971:LWN720971 MFV720971:MGJ720971 MPR720971:MQF720971 MZN720971:NAB720971 NJJ720971:NJX720971 NTF720971:NTT720971 ODB720971:ODP720971 OMX720971:ONL720971 OWT720971:OXH720971 PGP720971:PHD720971 PQL720971:PQZ720971 QAH720971:QAV720971 QKD720971:QKR720971 QTZ720971:QUN720971 RDV720971:REJ720971 RNR720971:ROF720971 RXN720971:RYB720971 SHJ720971:SHX720971 SRF720971:SRT720971 TBB720971:TBP720971 TKX720971:TLL720971 TUT720971:TVH720971 UEP720971:UFD720971 UOL720971:UOZ720971 UYH720971:UYV720971 VID720971:VIR720971 VRZ720971:VSN720971 WBV720971:WCJ720971 WLR720971:WMF720971 WVN720971:WWB720971 F786507:T786507 JB786507:JP786507 SX786507:TL786507 ACT786507:ADH786507 AMP786507:AND786507 AWL786507:AWZ786507 BGH786507:BGV786507 BQD786507:BQR786507 BZZ786507:CAN786507 CJV786507:CKJ786507 CTR786507:CUF786507 DDN786507:DEB786507 DNJ786507:DNX786507 DXF786507:DXT786507 EHB786507:EHP786507 EQX786507:ERL786507 FAT786507:FBH786507 FKP786507:FLD786507 FUL786507:FUZ786507 GEH786507:GEV786507 GOD786507:GOR786507 GXZ786507:GYN786507 HHV786507:HIJ786507 HRR786507:HSF786507 IBN786507:ICB786507 ILJ786507:ILX786507 IVF786507:IVT786507 JFB786507:JFP786507 JOX786507:JPL786507 JYT786507:JZH786507 KIP786507:KJD786507 KSL786507:KSZ786507 LCH786507:LCV786507 LMD786507:LMR786507 LVZ786507:LWN786507 MFV786507:MGJ786507 MPR786507:MQF786507 MZN786507:NAB786507 NJJ786507:NJX786507 NTF786507:NTT786507 ODB786507:ODP786507 OMX786507:ONL786507 OWT786507:OXH786507 PGP786507:PHD786507 PQL786507:PQZ786507 QAH786507:QAV786507 QKD786507:QKR786507 QTZ786507:QUN786507 RDV786507:REJ786507 RNR786507:ROF786507 RXN786507:RYB786507 SHJ786507:SHX786507 SRF786507:SRT786507 TBB786507:TBP786507 TKX786507:TLL786507 TUT786507:TVH786507 UEP786507:UFD786507 UOL786507:UOZ786507 UYH786507:UYV786507 VID786507:VIR786507 VRZ786507:VSN786507 WBV786507:WCJ786507 WLR786507:WMF786507 WVN786507:WWB786507 F852043:T852043 JB852043:JP852043 SX852043:TL852043 ACT852043:ADH852043 AMP852043:AND852043 AWL852043:AWZ852043 BGH852043:BGV852043 BQD852043:BQR852043 BZZ852043:CAN852043 CJV852043:CKJ852043 CTR852043:CUF852043 DDN852043:DEB852043 DNJ852043:DNX852043 DXF852043:DXT852043 EHB852043:EHP852043 EQX852043:ERL852043 FAT852043:FBH852043 FKP852043:FLD852043 FUL852043:FUZ852043 GEH852043:GEV852043 GOD852043:GOR852043 GXZ852043:GYN852043 HHV852043:HIJ852043 HRR852043:HSF852043 IBN852043:ICB852043 ILJ852043:ILX852043 IVF852043:IVT852043 JFB852043:JFP852043 JOX852043:JPL852043 JYT852043:JZH852043 KIP852043:KJD852043 KSL852043:KSZ852043 LCH852043:LCV852043 LMD852043:LMR852043 LVZ852043:LWN852043 MFV852043:MGJ852043 MPR852043:MQF852043 MZN852043:NAB852043 NJJ852043:NJX852043 NTF852043:NTT852043 ODB852043:ODP852043 OMX852043:ONL852043 OWT852043:OXH852043 PGP852043:PHD852043 PQL852043:PQZ852043 QAH852043:QAV852043 QKD852043:QKR852043 QTZ852043:QUN852043 RDV852043:REJ852043 RNR852043:ROF852043 RXN852043:RYB852043 SHJ852043:SHX852043 SRF852043:SRT852043 TBB852043:TBP852043 TKX852043:TLL852043 TUT852043:TVH852043 UEP852043:UFD852043 UOL852043:UOZ852043 UYH852043:UYV852043 VID852043:VIR852043 VRZ852043:VSN852043 WBV852043:WCJ852043 WLR852043:WMF852043 WVN852043:WWB852043 F917579:T917579 JB917579:JP917579 SX917579:TL917579 ACT917579:ADH917579 AMP917579:AND917579 AWL917579:AWZ917579 BGH917579:BGV917579 BQD917579:BQR917579 BZZ917579:CAN917579 CJV917579:CKJ917579 CTR917579:CUF917579 DDN917579:DEB917579 DNJ917579:DNX917579 DXF917579:DXT917579 EHB917579:EHP917579 EQX917579:ERL917579 FAT917579:FBH917579 FKP917579:FLD917579 FUL917579:FUZ917579 GEH917579:GEV917579 GOD917579:GOR917579 GXZ917579:GYN917579 HHV917579:HIJ917579 HRR917579:HSF917579 IBN917579:ICB917579 ILJ917579:ILX917579 IVF917579:IVT917579 JFB917579:JFP917579 JOX917579:JPL917579 JYT917579:JZH917579 KIP917579:KJD917579 KSL917579:KSZ917579 LCH917579:LCV917579 LMD917579:LMR917579 LVZ917579:LWN917579 MFV917579:MGJ917579 MPR917579:MQF917579 MZN917579:NAB917579 NJJ917579:NJX917579 NTF917579:NTT917579 ODB917579:ODP917579 OMX917579:ONL917579 OWT917579:OXH917579 PGP917579:PHD917579 PQL917579:PQZ917579 QAH917579:QAV917579 QKD917579:QKR917579 QTZ917579:QUN917579 RDV917579:REJ917579 RNR917579:ROF917579 RXN917579:RYB917579 SHJ917579:SHX917579 SRF917579:SRT917579 TBB917579:TBP917579 TKX917579:TLL917579 TUT917579:TVH917579 UEP917579:UFD917579 UOL917579:UOZ917579 UYH917579:UYV917579 VID917579:VIR917579 VRZ917579:VSN917579 WBV917579:WCJ917579 WLR917579:WMF917579 WVN917579:WWB917579 F983115:T983115 JB983115:JP983115 SX983115:TL983115 ACT983115:ADH983115 AMP983115:AND983115 AWL983115:AWZ983115 BGH983115:BGV983115 BQD983115:BQR983115 BZZ983115:CAN983115 CJV983115:CKJ983115 CTR983115:CUF983115 DDN983115:DEB983115 DNJ983115:DNX983115 DXF983115:DXT983115 EHB983115:EHP983115 EQX983115:ERL983115 FAT983115:FBH983115 FKP983115:FLD983115 FUL983115:FUZ983115 GEH983115:GEV983115 GOD983115:GOR983115 GXZ983115:GYN983115 HHV983115:HIJ983115 HRR983115:HSF983115 IBN983115:ICB983115 ILJ983115:ILX983115 IVF983115:IVT983115 JFB983115:JFP983115 JOX983115:JPL983115 JYT983115:JZH983115 KIP983115:KJD983115 KSL983115:KSZ983115 LCH983115:LCV983115 LMD983115:LMR983115 LVZ983115:LWN983115 MFV983115:MGJ983115 MPR983115:MQF983115 MZN983115:NAB983115 NJJ983115:NJX983115 NTF983115:NTT983115 ODB983115:ODP983115 OMX983115:ONL983115 OWT983115:OXH983115 PGP983115:PHD983115 PQL983115:PQZ983115 QAH983115:QAV983115 QKD983115:QKR983115 QTZ983115:QUN983115 RDV983115:REJ983115 RNR983115:ROF983115 RXN983115:RYB983115 SHJ983115:SHX983115 SRF983115:SRT983115 TBB983115:TBP983115 TKX983115:TLL983115 TUT983115:TVH983115 UEP983115:UFD983115 UOL983115:UOZ983115 UYH983115:UYV983115 VID983115:VIR983115 VRZ983115:VSN983115 WBV983115:WCJ983115 WLR983115:WMF983115 WVN983115:WWB983115" xr:uid="{00000000-0002-0000-0000-000000000000}">
      <formula1>"N,A,B, "</formula1>
    </dataValidation>
    <dataValidation type="list" allowBlank="1" showInputMessage="1" showErrorMessage="1" sqref="F76:T76 JB76:JP76 SX76:TL76 ACT76:ADH76 AMP76:AND76 AWL76:AWZ76 BGH76:BGV76 BQD76:BQR76 BZZ76:CAN76 CJV76:CKJ76 CTR76:CUF76 DDN76:DEB76 DNJ76:DNX76 DXF76:DXT76 EHB76:EHP76 EQX76:ERL76 FAT76:FBH76 FKP76:FLD76 FUL76:FUZ76 GEH76:GEV76 GOD76:GOR76 GXZ76:GYN76 HHV76:HIJ76 HRR76:HSF76 IBN76:ICB76 ILJ76:ILX76 IVF76:IVT76 JFB76:JFP76 JOX76:JPL76 JYT76:JZH76 KIP76:KJD76 KSL76:KSZ76 LCH76:LCV76 LMD76:LMR76 LVZ76:LWN76 MFV76:MGJ76 MPR76:MQF76 MZN76:NAB76 NJJ76:NJX76 NTF76:NTT76 ODB76:ODP76 OMX76:ONL76 OWT76:OXH76 PGP76:PHD76 PQL76:PQZ76 QAH76:QAV76 QKD76:QKR76 QTZ76:QUN76 RDV76:REJ76 RNR76:ROF76 RXN76:RYB76 SHJ76:SHX76 SRF76:SRT76 TBB76:TBP76 TKX76:TLL76 TUT76:TVH76 UEP76:UFD76 UOL76:UOZ76 UYH76:UYV76 VID76:VIR76 VRZ76:VSN76 WBV76:WCJ76 WLR76:WMF76 WVN76:WWB76 F65612:T65612 JB65612:JP65612 SX65612:TL65612 ACT65612:ADH65612 AMP65612:AND65612 AWL65612:AWZ65612 BGH65612:BGV65612 BQD65612:BQR65612 BZZ65612:CAN65612 CJV65612:CKJ65612 CTR65612:CUF65612 DDN65612:DEB65612 DNJ65612:DNX65612 DXF65612:DXT65612 EHB65612:EHP65612 EQX65612:ERL65612 FAT65612:FBH65612 FKP65612:FLD65612 FUL65612:FUZ65612 GEH65612:GEV65612 GOD65612:GOR65612 GXZ65612:GYN65612 HHV65612:HIJ65612 HRR65612:HSF65612 IBN65612:ICB65612 ILJ65612:ILX65612 IVF65612:IVT65612 JFB65612:JFP65612 JOX65612:JPL65612 JYT65612:JZH65612 KIP65612:KJD65612 KSL65612:KSZ65612 LCH65612:LCV65612 LMD65612:LMR65612 LVZ65612:LWN65612 MFV65612:MGJ65612 MPR65612:MQF65612 MZN65612:NAB65612 NJJ65612:NJX65612 NTF65612:NTT65612 ODB65612:ODP65612 OMX65612:ONL65612 OWT65612:OXH65612 PGP65612:PHD65612 PQL65612:PQZ65612 QAH65612:QAV65612 QKD65612:QKR65612 QTZ65612:QUN65612 RDV65612:REJ65612 RNR65612:ROF65612 RXN65612:RYB65612 SHJ65612:SHX65612 SRF65612:SRT65612 TBB65612:TBP65612 TKX65612:TLL65612 TUT65612:TVH65612 UEP65612:UFD65612 UOL65612:UOZ65612 UYH65612:UYV65612 VID65612:VIR65612 VRZ65612:VSN65612 WBV65612:WCJ65612 WLR65612:WMF65612 WVN65612:WWB65612 F131148:T131148 JB131148:JP131148 SX131148:TL131148 ACT131148:ADH131148 AMP131148:AND131148 AWL131148:AWZ131148 BGH131148:BGV131148 BQD131148:BQR131148 BZZ131148:CAN131148 CJV131148:CKJ131148 CTR131148:CUF131148 DDN131148:DEB131148 DNJ131148:DNX131148 DXF131148:DXT131148 EHB131148:EHP131148 EQX131148:ERL131148 FAT131148:FBH131148 FKP131148:FLD131148 FUL131148:FUZ131148 GEH131148:GEV131148 GOD131148:GOR131148 GXZ131148:GYN131148 HHV131148:HIJ131148 HRR131148:HSF131148 IBN131148:ICB131148 ILJ131148:ILX131148 IVF131148:IVT131148 JFB131148:JFP131148 JOX131148:JPL131148 JYT131148:JZH131148 KIP131148:KJD131148 KSL131148:KSZ131148 LCH131148:LCV131148 LMD131148:LMR131148 LVZ131148:LWN131148 MFV131148:MGJ131148 MPR131148:MQF131148 MZN131148:NAB131148 NJJ131148:NJX131148 NTF131148:NTT131148 ODB131148:ODP131148 OMX131148:ONL131148 OWT131148:OXH131148 PGP131148:PHD131148 PQL131148:PQZ131148 QAH131148:QAV131148 QKD131148:QKR131148 QTZ131148:QUN131148 RDV131148:REJ131148 RNR131148:ROF131148 RXN131148:RYB131148 SHJ131148:SHX131148 SRF131148:SRT131148 TBB131148:TBP131148 TKX131148:TLL131148 TUT131148:TVH131148 UEP131148:UFD131148 UOL131148:UOZ131148 UYH131148:UYV131148 VID131148:VIR131148 VRZ131148:VSN131148 WBV131148:WCJ131148 WLR131148:WMF131148 WVN131148:WWB131148 F196684:T196684 JB196684:JP196684 SX196684:TL196684 ACT196684:ADH196684 AMP196684:AND196684 AWL196684:AWZ196684 BGH196684:BGV196684 BQD196684:BQR196684 BZZ196684:CAN196684 CJV196684:CKJ196684 CTR196684:CUF196684 DDN196684:DEB196684 DNJ196684:DNX196684 DXF196684:DXT196684 EHB196684:EHP196684 EQX196684:ERL196684 FAT196684:FBH196684 FKP196684:FLD196684 FUL196684:FUZ196684 GEH196684:GEV196684 GOD196684:GOR196684 GXZ196684:GYN196684 HHV196684:HIJ196684 HRR196684:HSF196684 IBN196684:ICB196684 ILJ196684:ILX196684 IVF196684:IVT196684 JFB196684:JFP196684 JOX196684:JPL196684 JYT196684:JZH196684 KIP196684:KJD196684 KSL196684:KSZ196684 LCH196684:LCV196684 LMD196684:LMR196684 LVZ196684:LWN196684 MFV196684:MGJ196684 MPR196684:MQF196684 MZN196684:NAB196684 NJJ196684:NJX196684 NTF196684:NTT196684 ODB196684:ODP196684 OMX196684:ONL196684 OWT196684:OXH196684 PGP196684:PHD196684 PQL196684:PQZ196684 QAH196684:QAV196684 QKD196684:QKR196684 QTZ196684:QUN196684 RDV196684:REJ196684 RNR196684:ROF196684 RXN196684:RYB196684 SHJ196684:SHX196684 SRF196684:SRT196684 TBB196684:TBP196684 TKX196684:TLL196684 TUT196684:TVH196684 UEP196684:UFD196684 UOL196684:UOZ196684 UYH196684:UYV196684 VID196684:VIR196684 VRZ196684:VSN196684 WBV196684:WCJ196684 WLR196684:WMF196684 WVN196684:WWB196684 F262220:T262220 JB262220:JP262220 SX262220:TL262220 ACT262220:ADH262220 AMP262220:AND262220 AWL262220:AWZ262220 BGH262220:BGV262220 BQD262220:BQR262220 BZZ262220:CAN262220 CJV262220:CKJ262220 CTR262220:CUF262220 DDN262220:DEB262220 DNJ262220:DNX262220 DXF262220:DXT262220 EHB262220:EHP262220 EQX262220:ERL262220 FAT262220:FBH262220 FKP262220:FLD262220 FUL262220:FUZ262220 GEH262220:GEV262220 GOD262220:GOR262220 GXZ262220:GYN262220 HHV262220:HIJ262220 HRR262220:HSF262220 IBN262220:ICB262220 ILJ262220:ILX262220 IVF262220:IVT262220 JFB262220:JFP262220 JOX262220:JPL262220 JYT262220:JZH262220 KIP262220:KJD262220 KSL262220:KSZ262220 LCH262220:LCV262220 LMD262220:LMR262220 LVZ262220:LWN262220 MFV262220:MGJ262220 MPR262220:MQF262220 MZN262220:NAB262220 NJJ262220:NJX262220 NTF262220:NTT262220 ODB262220:ODP262220 OMX262220:ONL262220 OWT262220:OXH262220 PGP262220:PHD262220 PQL262220:PQZ262220 QAH262220:QAV262220 QKD262220:QKR262220 QTZ262220:QUN262220 RDV262220:REJ262220 RNR262220:ROF262220 RXN262220:RYB262220 SHJ262220:SHX262220 SRF262220:SRT262220 TBB262220:TBP262220 TKX262220:TLL262220 TUT262220:TVH262220 UEP262220:UFD262220 UOL262220:UOZ262220 UYH262220:UYV262220 VID262220:VIR262220 VRZ262220:VSN262220 WBV262220:WCJ262220 WLR262220:WMF262220 WVN262220:WWB262220 F327756:T327756 JB327756:JP327756 SX327756:TL327756 ACT327756:ADH327756 AMP327756:AND327756 AWL327756:AWZ327756 BGH327756:BGV327756 BQD327756:BQR327756 BZZ327756:CAN327756 CJV327756:CKJ327756 CTR327756:CUF327756 DDN327756:DEB327756 DNJ327756:DNX327756 DXF327756:DXT327756 EHB327756:EHP327756 EQX327756:ERL327756 FAT327756:FBH327756 FKP327756:FLD327756 FUL327756:FUZ327756 GEH327756:GEV327756 GOD327756:GOR327756 GXZ327756:GYN327756 HHV327756:HIJ327756 HRR327756:HSF327756 IBN327756:ICB327756 ILJ327756:ILX327756 IVF327756:IVT327756 JFB327756:JFP327756 JOX327756:JPL327756 JYT327756:JZH327756 KIP327756:KJD327756 KSL327756:KSZ327756 LCH327756:LCV327756 LMD327756:LMR327756 LVZ327756:LWN327756 MFV327756:MGJ327756 MPR327756:MQF327756 MZN327756:NAB327756 NJJ327756:NJX327756 NTF327756:NTT327756 ODB327756:ODP327756 OMX327756:ONL327756 OWT327756:OXH327756 PGP327756:PHD327756 PQL327756:PQZ327756 QAH327756:QAV327756 QKD327756:QKR327756 QTZ327756:QUN327756 RDV327756:REJ327756 RNR327756:ROF327756 RXN327756:RYB327756 SHJ327756:SHX327756 SRF327756:SRT327756 TBB327756:TBP327756 TKX327756:TLL327756 TUT327756:TVH327756 UEP327756:UFD327756 UOL327756:UOZ327756 UYH327756:UYV327756 VID327756:VIR327756 VRZ327756:VSN327756 WBV327756:WCJ327756 WLR327756:WMF327756 WVN327756:WWB327756 F393292:T393292 JB393292:JP393292 SX393292:TL393292 ACT393292:ADH393292 AMP393292:AND393292 AWL393292:AWZ393292 BGH393292:BGV393292 BQD393292:BQR393292 BZZ393292:CAN393292 CJV393292:CKJ393292 CTR393292:CUF393292 DDN393292:DEB393292 DNJ393292:DNX393292 DXF393292:DXT393292 EHB393292:EHP393292 EQX393292:ERL393292 FAT393292:FBH393292 FKP393292:FLD393292 FUL393292:FUZ393292 GEH393292:GEV393292 GOD393292:GOR393292 GXZ393292:GYN393292 HHV393292:HIJ393292 HRR393292:HSF393292 IBN393292:ICB393292 ILJ393292:ILX393292 IVF393292:IVT393292 JFB393292:JFP393292 JOX393292:JPL393292 JYT393292:JZH393292 KIP393292:KJD393292 KSL393292:KSZ393292 LCH393292:LCV393292 LMD393292:LMR393292 LVZ393292:LWN393292 MFV393292:MGJ393292 MPR393292:MQF393292 MZN393292:NAB393292 NJJ393292:NJX393292 NTF393292:NTT393292 ODB393292:ODP393292 OMX393292:ONL393292 OWT393292:OXH393292 PGP393292:PHD393292 PQL393292:PQZ393292 QAH393292:QAV393292 QKD393292:QKR393292 QTZ393292:QUN393292 RDV393292:REJ393292 RNR393292:ROF393292 RXN393292:RYB393292 SHJ393292:SHX393292 SRF393292:SRT393292 TBB393292:TBP393292 TKX393292:TLL393292 TUT393292:TVH393292 UEP393292:UFD393292 UOL393292:UOZ393292 UYH393292:UYV393292 VID393292:VIR393292 VRZ393292:VSN393292 WBV393292:WCJ393292 WLR393292:WMF393292 WVN393292:WWB393292 F458828:T458828 JB458828:JP458828 SX458828:TL458828 ACT458828:ADH458828 AMP458828:AND458828 AWL458828:AWZ458828 BGH458828:BGV458828 BQD458828:BQR458828 BZZ458828:CAN458828 CJV458828:CKJ458828 CTR458828:CUF458828 DDN458828:DEB458828 DNJ458828:DNX458828 DXF458828:DXT458828 EHB458828:EHP458828 EQX458828:ERL458828 FAT458828:FBH458828 FKP458828:FLD458828 FUL458828:FUZ458828 GEH458828:GEV458828 GOD458828:GOR458828 GXZ458828:GYN458828 HHV458828:HIJ458828 HRR458828:HSF458828 IBN458828:ICB458828 ILJ458828:ILX458828 IVF458828:IVT458828 JFB458828:JFP458828 JOX458828:JPL458828 JYT458828:JZH458828 KIP458828:KJD458828 KSL458828:KSZ458828 LCH458828:LCV458828 LMD458828:LMR458828 LVZ458828:LWN458828 MFV458828:MGJ458828 MPR458828:MQF458828 MZN458828:NAB458828 NJJ458828:NJX458828 NTF458828:NTT458828 ODB458828:ODP458828 OMX458828:ONL458828 OWT458828:OXH458828 PGP458828:PHD458828 PQL458828:PQZ458828 QAH458828:QAV458828 QKD458828:QKR458828 QTZ458828:QUN458828 RDV458828:REJ458828 RNR458828:ROF458828 RXN458828:RYB458828 SHJ458828:SHX458828 SRF458828:SRT458828 TBB458828:TBP458828 TKX458828:TLL458828 TUT458828:TVH458828 UEP458828:UFD458828 UOL458828:UOZ458828 UYH458828:UYV458828 VID458828:VIR458828 VRZ458828:VSN458828 WBV458828:WCJ458828 WLR458828:WMF458828 WVN458828:WWB458828 F524364:T524364 JB524364:JP524364 SX524364:TL524364 ACT524364:ADH524364 AMP524364:AND524364 AWL524364:AWZ524364 BGH524364:BGV524364 BQD524364:BQR524364 BZZ524364:CAN524364 CJV524364:CKJ524364 CTR524364:CUF524364 DDN524364:DEB524364 DNJ524364:DNX524364 DXF524364:DXT524364 EHB524364:EHP524364 EQX524364:ERL524364 FAT524364:FBH524364 FKP524364:FLD524364 FUL524364:FUZ524364 GEH524364:GEV524364 GOD524364:GOR524364 GXZ524364:GYN524364 HHV524364:HIJ524364 HRR524364:HSF524364 IBN524364:ICB524364 ILJ524364:ILX524364 IVF524364:IVT524364 JFB524364:JFP524364 JOX524364:JPL524364 JYT524364:JZH524364 KIP524364:KJD524364 KSL524364:KSZ524364 LCH524364:LCV524364 LMD524364:LMR524364 LVZ524364:LWN524364 MFV524364:MGJ524364 MPR524364:MQF524364 MZN524364:NAB524364 NJJ524364:NJX524364 NTF524364:NTT524364 ODB524364:ODP524364 OMX524364:ONL524364 OWT524364:OXH524364 PGP524364:PHD524364 PQL524364:PQZ524364 QAH524364:QAV524364 QKD524364:QKR524364 QTZ524364:QUN524364 RDV524364:REJ524364 RNR524364:ROF524364 RXN524364:RYB524364 SHJ524364:SHX524364 SRF524364:SRT524364 TBB524364:TBP524364 TKX524364:TLL524364 TUT524364:TVH524364 UEP524364:UFD524364 UOL524364:UOZ524364 UYH524364:UYV524364 VID524364:VIR524364 VRZ524364:VSN524364 WBV524364:WCJ524364 WLR524364:WMF524364 WVN524364:WWB524364 F589900:T589900 JB589900:JP589900 SX589900:TL589900 ACT589900:ADH589900 AMP589900:AND589900 AWL589900:AWZ589900 BGH589900:BGV589900 BQD589900:BQR589900 BZZ589900:CAN589900 CJV589900:CKJ589900 CTR589900:CUF589900 DDN589900:DEB589900 DNJ589900:DNX589900 DXF589900:DXT589900 EHB589900:EHP589900 EQX589900:ERL589900 FAT589900:FBH589900 FKP589900:FLD589900 FUL589900:FUZ589900 GEH589900:GEV589900 GOD589900:GOR589900 GXZ589900:GYN589900 HHV589900:HIJ589900 HRR589900:HSF589900 IBN589900:ICB589900 ILJ589900:ILX589900 IVF589900:IVT589900 JFB589900:JFP589900 JOX589900:JPL589900 JYT589900:JZH589900 KIP589900:KJD589900 KSL589900:KSZ589900 LCH589900:LCV589900 LMD589900:LMR589900 LVZ589900:LWN589900 MFV589900:MGJ589900 MPR589900:MQF589900 MZN589900:NAB589900 NJJ589900:NJX589900 NTF589900:NTT589900 ODB589900:ODP589900 OMX589900:ONL589900 OWT589900:OXH589900 PGP589900:PHD589900 PQL589900:PQZ589900 QAH589900:QAV589900 QKD589900:QKR589900 QTZ589900:QUN589900 RDV589900:REJ589900 RNR589900:ROF589900 RXN589900:RYB589900 SHJ589900:SHX589900 SRF589900:SRT589900 TBB589900:TBP589900 TKX589900:TLL589900 TUT589900:TVH589900 UEP589900:UFD589900 UOL589900:UOZ589900 UYH589900:UYV589900 VID589900:VIR589900 VRZ589900:VSN589900 WBV589900:WCJ589900 WLR589900:WMF589900 WVN589900:WWB589900 F655436:T655436 JB655436:JP655436 SX655436:TL655436 ACT655436:ADH655436 AMP655436:AND655436 AWL655436:AWZ655436 BGH655436:BGV655436 BQD655436:BQR655436 BZZ655436:CAN655436 CJV655436:CKJ655436 CTR655436:CUF655436 DDN655436:DEB655436 DNJ655436:DNX655436 DXF655436:DXT655436 EHB655436:EHP655436 EQX655436:ERL655436 FAT655436:FBH655436 FKP655436:FLD655436 FUL655436:FUZ655436 GEH655436:GEV655436 GOD655436:GOR655436 GXZ655436:GYN655436 HHV655436:HIJ655436 HRR655436:HSF655436 IBN655436:ICB655436 ILJ655436:ILX655436 IVF655436:IVT655436 JFB655436:JFP655436 JOX655436:JPL655436 JYT655436:JZH655436 KIP655436:KJD655436 KSL655436:KSZ655436 LCH655436:LCV655436 LMD655436:LMR655436 LVZ655436:LWN655436 MFV655436:MGJ655436 MPR655436:MQF655436 MZN655436:NAB655436 NJJ655436:NJX655436 NTF655436:NTT655436 ODB655436:ODP655436 OMX655436:ONL655436 OWT655436:OXH655436 PGP655436:PHD655436 PQL655436:PQZ655436 QAH655436:QAV655436 QKD655436:QKR655436 QTZ655436:QUN655436 RDV655436:REJ655436 RNR655436:ROF655436 RXN655436:RYB655436 SHJ655436:SHX655436 SRF655436:SRT655436 TBB655436:TBP655436 TKX655436:TLL655436 TUT655436:TVH655436 UEP655436:UFD655436 UOL655436:UOZ655436 UYH655436:UYV655436 VID655436:VIR655436 VRZ655436:VSN655436 WBV655436:WCJ655436 WLR655436:WMF655436 WVN655436:WWB655436 F720972:T720972 JB720972:JP720972 SX720972:TL720972 ACT720972:ADH720972 AMP720972:AND720972 AWL720972:AWZ720972 BGH720972:BGV720972 BQD720972:BQR720972 BZZ720972:CAN720972 CJV720972:CKJ720972 CTR720972:CUF720972 DDN720972:DEB720972 DNJ720972:DNX720972 DXF720972:DXT720972 EHB720972:EHP720972 EQX720972:ERL720972 FAT720972:FBH720972 FKP720972:FLD720972 FUL720972:FUZ720972 GEH720972:GEV720972 GOD720972:GOR720972 GXZ720972:GYN720972 HHV720972:HIJ720972 HRR720972:HSF720972 IBN720972:ICB720972 ILJ720972:ILX720972 IVF720972:IVT720972 JFB720972:JFP720972 JOX720972:JPL720972 JYT720972:JZH720972 KIP720972:KJD720972 KSL720972:KSZ720972 LCH720972:LCV720972 LMD720972:LMR720972 LVZ720972:LWN720972 MFV720972:MGJ720972 MPR720972:MQF720972 MZN720972:NAB720972 NJJ720972:NJX720972 NTF720972:NTT720972 ODB720972:ODP720972 OMX720972:ONL720972 OWT720972:OXH720972 PGP720972:PHD720972 PQL720972:PQZ720972 QAH720972:QAV720972 QKD720972:QKR720972 QTZ720972:QUN720972 RDV720972:REJ720972 RNR720972:ROF720972 RXN720972:RYB720972 SHJ720972:SHX720972 SRF720972:SRT720972 TBB720972:TBP720972 TKX720972:TLL720972 TUT720972:TVH720972 UEP720972:UFD720972 UOL720972:UOZ720972 UYH720972:UYV720972 VID720972:VIR720972 VRZ720972:VSN720972 WBV720972:WCJ720972 WLR720972:WMF720972 WVN720972:WWB720972 F786508:T786508 JB786508:JP786508 SX786508:TL786508 ACT786508:ADH786508 AMP786508:AND786508 AWL786508:AWZ786508 BGH786508:BGV786508 BQD786508:BQR786508 BZZ786508:CAN786508 CJV786508:CKJ786508 CTR786508:CUF786508 DDN786508:DEB786508 DNJ786508:DNX786508 DXF786508:DXT786508 EHB786508:EHP786508 EQX786508:ERL786508 FAT786508:FBH786508 FKP786508:FLD786508 FUL786508:FUZ786508 GEH786508:GEV786508 GOD786508:GOR786508 GXZ786508:GYN786508 HHV786508:HIJ786508 HRR786508:HSF786508 IBN786508:ICB786508 ILJ786508:ILX786508 IVF786508:IVT786508 JFB786508:JFP786508 JOX786508:JPL786508 JYT786508:JZH786508 KIP786508:KJD786508 KSL786508:KSZ786508 LCH786508:LCV786508 LMD786508:LMR786508 LVZ786508:LWN786508 MFV786508:MGJ786508 MPR786508:MQF786508 MZN786508:NAB786508 NJJ786508:NJX786508 NTF786508:NTT786508 ODB786508:ODP786508 OMX786508:ONL786508 OWT786508:OXH786508 PGP786508:PHD786508 PQL786508:PQZ786508 QAH786508:QAV786508 QKD786508:QKR786508 QTZ786508:QUN786508 RDV786508:REJ786508 RNR786508:ROF786508 RXN786508:RYB786508 SHJ786508:SHX786508 SRF786508:SRT786508 TBB786508:TBP786508 TKX786508:TLL786508 TUT786508:TVH786508 UEP786508:UFD786508 UOL786508:UOZ786508 UYH786508:UYV786508 VID786508:VIR786508 VRZ786508:VSN786508 WBV786508:WCJ786508 WLR786508:WMF786508 WVN786508:WWB786508 F852044:T852044 JB852044:JP852044 SX852044:TL852044 ACT852044:ADH852044 AMP852044:AND852044 AWL852044:AWZ852044 BGH852044:BGV852044 BQD852044:BQR852044 BZZ852044:CAN852044 CJV852044:CKJ852044 CTR852044:CUF852044 DDN852044:DEB852044 DNJ852044:DNX852044 DXF852044:DXT852044 EHB852044:EHP852044 EQX852044:ERL852044 FAT852044:FBH852044 FKP852044:FLD852044 FUL852044:FUZ852044 GEH852044:GEV852044 GOD852044:GOR852044 GXZ852044:GYN852044 HHV852044:HIJ852044 HRR852044:HSF852044 IBN852044:ICB852044 ILJ852044:ILX852044 IVF852044:IVT852044 JFB852044:JFP852044 JOX852044:JPL852044 JYT852044:JZH852044 KIP852044:KJD852044 KSL852044:KSZ852044 LCH852044:LCV852044 LMD852044:LMR852044 LVZ852044:LWN852044 MFV852044:MGJ852044 MPR852044:MQF852044 MZN852044:NAB852044 NJJ852044:NJX852044 NTF852044:NTT852044 ODB852044:ODP852044 OMX852044:ONL852044 OWT852044:OXH852044 PGP852044:PHD852044 PQL852044:PQZ852044 QAH852044:QAV852044 QKD852044:QKR852044 QTZ852044:QUN852044 RDV852044:REJ852044 RNR852044:ROF852044 RXN852044:RYB852044 SHJ852044:SHX852044 SRF852044:SRT852044 TBB852044:TBP852044 TKX852044:TLL852044 TUT852044:TVH852044 UEP852044:UFD852044 UOL852044:UOZ852044 UYH852044:UYV852044 VID852044:VIR852044 VRZ852044:VSN852044 WBV852044:WCJ852044 WLR852044:WMF852044 WVN852044:WWB852044 F917580:T917580 JB917580:JP917580 SX917580:TL917580 ACT917580:ADH917580 AMP917580:AND917580 AWL917580:AWZ917580 BGH917580:BGV917580 BQD917580:BQR917580 BZZ917580:CAN917580 CJV917580:CKJ917580 CTR917580:CUF917580 DDN917580:DEB917580 DNJ917580:DNX917580 DXF917580:DXT917580 EHB917580:EHP917580 EQX917580:ERL917580 FAT917580:FBH917580 FKP917580:FLD917580 FUL917580:FUZ917580 GEH917580:GEV917580 GOD917580:GOR917580 GXZ917580:GYN917580 HHV917580:HIJ917580 HRR917580:HSF917580 IBN917580:ICB917580 ILJ917580:ILX917580 IVF917580:IVT917580 JFB917580:JFP917580 JOX917580:JPL917580 JYT917580:JZH917580 KIP917580:KJD917580 KSL917580:KSZ917580 LCH917580:LCV917580 LMD917580:LMR917580 LVZ917580:LWN917580 MFV917580:MGJ917580 MPR917580:MQF917580 MZN917580:NAB917580 NJJ917580:NJX917580 NTF917580:NTT917580 ODB917580:ODP917580 OMX917580:ONL917580 OWT917580:OXH917580 PGP917580:PHD917580 PQL917580:PQZ917580 QAH917580:QAV917580 QKD917580:QKR917580 QTZ917580:QUN917580 RDV917580:REJ917580 RNR917580:ROF917580 RXN917580:RYB917580 SHJ917580:SHX917580 SRF917580:SRT917580 TBB917580:TBP917580 TKX917580:TLL917580 TUT917580:TVH917580 UEP917580:UFD917580 UOL917580:UOZ917580 UYH917580:UYV917580 VID917580:VIR917580 VRZ917580:VSN917580 WBV917580:WCJ917580 WLR917580:WMF917580 WVN917580:WWB917580 F983116:T983116 JB983116:JP983116 SX983116:TL983116 ACT983116:ADH983116 AMP983116:AND983116 AWL983116:AWZ983116 BGH983116:BGV983116 BQD983116:BQR983116 BZZ983116:CAN983116 CJV983116:CKJ983116 CTR983116:CUF983116 DDN983116:DEB983116 DNJ983116:DNX983116 DXF983116:DXT983116 EHB983116:EHP983116 EQX983116:ERL983116 FAT983116:FBH983116 FKP983116:FLD983116 FUL983116:FUZ983116 GEH983116:GEV983116 GOD983116:GOR983116 GXZ983116:GYN983116 HHV983116:HIJ983116 HRR983116:HSF983116 IBN983116:ICB983116 ILJ983116:ILX983116 IVF983116:IVT983116 JFB983116:JFP983116 JOX983116:JPL983116 JYT983116:JZH983116 KIP983116:KJD983116 KSL983116:KSZ983116 LCH983116:LCV983116 LMD983116:LMR983116 LVZ983116:LWN983116 MFV983116:MGJ983116 MPR983116:MQF983116 MZN983116:NAB983116 NJJ983116:NJX983116 NTF983116:NTT983116 ODB983116:ODP983116 OMX983116:ONL983116 OWT983116:OXH983116 PGP983116:PHD983116 PQL983116:PQZ983116 QAH983116:QAV983116 QKD983116:QKR983116 QTZ983116:QUN983116 RDV983116:REJ983116 RNR983116:ROF983116 RXN983116:RYB983116 SHJ983116:SHX983116 SRF983116:SRT983116 TBB983116:TBP983116 TKX983116:TLL983116 TUT983116:TVH983116 UEP983116:UFD983116 UOL983116:UOZ983116 UYH983116:UYV983116 VID983116:VIR983116 VRZ983116:VSN983116 WBV983116:WCJ983116 WLR983116:WMF983116 WVN983116:WWB983116" xr:uid="{00000000-0002-0000-0000-000001000000}">
      <formula1>"P,F, "</formula1>
    </dataValidation>
    <dataValidation type="list" allowBlank="1" showInputMessage="1" showErrorMessage="1" sqref="WVN983086:WWB983114 F65582:T65610 JB65582:JP65610 SX65582:TL65610 ACT65582:ADH65610 AMP65582:AND65610 AWL65582:AWZ65610 BGH65582:BGV65610 BQD65582:BQR65610 BZZ65582:CAN65610 CJV65582:CKJ65610 CTR65582:CUF65610 DDN65582:DEB65610 DNJ65582:DNX65610 DXF65582:DXT65610 EHB65582:EHP65610 EQX65582:ERL65610 FAT65582:FBH65610 FKP65582:FLD65610 FUL65582:FUZ65610 GEH65582:GEV65610 GOD65582:GOR65610 GXZ65582:GYN65610 HHV65582:HIJ65610 HRR65582:HSF65610 IBN65582:ICB65610 ILJ65582:ILX65610 IVF65582:IVT65610 JFB65582:JFP65610 JOX65582:JPL65610 JYT65582:JZH65610 KIP65582:KJD65610 KSL65582:KSZ65610 LCH65582:LCV65610 LMD65582:LMR65610 LVZ65582:LWN65610 MFV65582:MGJ65610 MPR65582:MQF65610 MZN65582:NAB65610 NJJ65582:NJX65610 NTF65582:NTT65610 ODB65582:ODP65610 OMX65582:ONL65610 OWT65582:OXH65610 PGP65582:PHD65610 PQL65582:PQZ65610 QAH65582:QAV65610 QKD65582:QKR65610 QTZ65582:QUN65610 RDV65582:REJ65610 RNR65582:ROF65610 RXN65582:RYB65610 SHJ65582:SHX65610 SRF65582:SRT65610 TBB65582:TBP65610 TKX65582:TLL65610 TUT65582:TVH65610 UEP65582:UFD65610 UOL65582:UOZ65610 UYH65582:UYV65610 VID65582:VIR65610 VRZ65582:VSN65610 WBV65582:WCJ65610 WLR65582:WMF65610 WVN65582:WWB65610 F131118:T131146 JB131118:JP131146 SX131118:TL131146 ACT131118:ADH131146 AMP131118:AND131146 AWL131118:AWZ131146 BGH131118:BGV131146 BQD131118:BQR131146 BZZ131118:CAN131146 CJV131118:CKJ131146 CTR131118:CUF131146 DDN131118:DEB131146 DNJ131118:DNX131146 DXF131118:DXT131146 EHB131118:EHP131146 EQX131118:ERL131146 FAT131118:FBH131146 FKP131118:FLD131146 FUL131118:FUZ131146 GEH131118:GEV131146 GOD131118:GOR131146 GXZ131118:GYN131146 HHV131118:HIJ131146 HRR131118:HSF131146 IBN131118:ICB131146 ILJ131118:ILX131146 IVF131118:IVT131146 JFB131118:JFP131146 JOX131118:JPL131146 JYT131118:JZH131146 KIP131118:KJD131146 KSL131118:KSZ131146 LCH131118:LCV131146 LMD131118:LMR131146 LVZ131118:LWN131146 MFV131118:MGJ131146 MPR131118:MQF131146 MZN131118:NAB131146 NJJ131118:NJX131146 NTF131118:NTT131146 ODB131118:ODP131146 OMX131118:ONL131146 OWT131118:OXH131146 PGP131118:PHD131146 PQL131118:PQZ131146 QAH131118:QAV131146 QKD131118:QKR131146 QTZ131118:QUN131146 RDV131118:REJ131146 RNR131118:ROF131146 RXN131118:RYB131146 SHJ131118:SHX131146 SRF131118:SRT131146 TBB131118:TBP131146 TKX131118:TLL131146 TUT131118:TVH131146 UEP131118:UFD131146 UOL131118:UOZ131146 UYH131118:UYV131146 VID131118:VIR131146 VRZ131118:VSN131146 WBV131118:WCJ131146 WLR131118:WMF131146 WVN131118:WWB131146 F196654:T196682 JB196654:JP196682 SX196654:TL196682 ACT196654:ADH196682 AMP196654:AND196682 AWL196654:AWZ196682 BGH196654:BGV196682 BQD196654:BQR196682 BZZ196654:CAN196682 CJV196654:CKJ196682 CTR196654:CUF196682 DDN196654:DEB196682 DNJ196654:DNX196682 DXF196654:DXT196682 EHB196654:EHP196682 EQX196654:ERL196682 FAT196654:FBH196682 FKP196654:FLD196682 FUL196654:FUZ196682 GEH196654:GEV196682 GOD196654:GOR196682 GXZ196654:GYN196682 HHV196654:HIJ196682 HRR196654:HSF196682 IBN196654:ICB196682 ILJ196654:ILX196682 IVF196654:IVT196682 JFB196654:JFP196682 JOX196654:JPL196682 JYT196654:JZH196682 KIP196654:KJD196682 KSL196654:KSZ196682 LCH196654:LCV196682 LMD196654:LMR196682 LVZ196654:LWN196682 MFV196654:MGJ196682 MPR196654:MQF196682 MZN196654:NAB196682 NJJ196654:NJX196682 NTF196654:NTT196682 ODB196654:ODP196682 OMX196654:ONL196682 OWT196654:OXH196682 PGP196654:PHD196682 PQL196654:PQZ196682 QAH196654:QAV196682 QKD196654:QKR196682 QTZ196654:QUN196682 RDV196654:REJ196682 RNR196654:ROF196682 RXN196654:RYB196682 SHJ196654:SHX196682 SRF196654:SRT196682 TBB196654:TBP196682 TKX196654:TLL196682 TUT196654:TVH196682 UEP196654:UFD196682 UOL196654:UOZ196682 UYH196654:UYV196682 VID196654:VIR196682 VRZ196654:VSN196682 WBV196654:WCJ196682 WLR196654:WMF196682 WVN196654:WWB196682 F262190:T262218 JB262190:JP262218 SX262190:TL262218 ACT262190:ADH262218 AMP262190:AND262218 AWL262190:AWZ262218 BGH262190:BGV262218 BQD262190:BQR262218 BZZ262190:CAN262218 CJV262190:CKJ262218 CTR262190:CUF262218 DDN262190:DEB262218 DNJ262190:DNX262218 DXF262190:DXT262218 EHB262190:EHP262218 EQX262190:ERL262218 FAT262190:FBH262218 FKP262190:FLD262218 FUL262190:FUZ262218 GEH262190:GEV262218 GOD262190:GOR262218 GXZ262190:GYN262218 HHV262190:HIJ262218 HRR262190:HSF262218 IBN262190:ICB262218 ILJ262190:ILX262218 IVF262190:IVT262218 JFB262190:JFP262218 JOX262190:JPL262218 JYT262190:JZH262218 KIP262190:KJD262218 KSL262190:KSZ262218 LCH262190:LCV262218 LMD262190:LMR262218 LVZ262190:LWN262218 MFV262190:MGJ262218 MPR262190:MQF262218 MZN262190:NAB262218 NJJ262190:NJX262218 NTF262190:NTT262218 ODB262190:ODP262218 OMX262190:ONL262218 OWT262190:OXH262218 PGP262190:PHD262218 PQL262190:PQZ262218 QAH262190:QAV262218 QKD262190:QKR262218 QTZ262190:QUN262218 RDV262190:REJ262218 RNR262190:ROF262218 RXN262190:RYB262218 SHJ262190:SHX262218 SRF262190:SRT262218 TBB262190:TBP262218 TKX262190:TLL262218 TUT262190:TVH262218 UEP262190:UFD262218 UOL262190:UOZ262218 UYH262190:UYV262218 VID262190:VIR262218 VRZ262190:VSN262218 WBV262190:WCJ262218 WLR262190:WMF262218 WVN262190:WWB262218 F327726:T327754 JB327726:JP327754 SX327726:TL327754 ACT327726:ADH327754 AMP327726:AND327754 AWL327726:AWZ327754 BGH327726:BGV327754 BQD327726:BQR327754 BZZ327726:CAN327754 CJV327726:CKJ327754 CTR327726:CUF327754 DDN327726:DEB327754 DNJ327726:DNX327754 DXF327726:DXT327754 EHB327726:EHP327754 EQX327726:ERL327754 FAT327726:FBH327754 FKP327726:FLD327754 FUL327726:FUZ327754 GEH327726:GEV327754 GOD327726:GOR327754 GXZ327726:GYN327754 HHV327726:HIJ327754 HRR327726:HSF327754 IBN327726:ICB327754 ILJ327726:ILX327754 IVF327726:IVT327754 JFB327726:JFP327754 JOX327726:JPL327754 JYT327726:JZH327754 KIP327726:KJD327754 KSL327726:KSZ327754 LCH327726:LCV327754 LMD327726:LMR327754 LVZ327726:LWN327754 MFV327726:MGJ327754 MPR327726:MQF327754 MZN327726:NAB327754 NJJ327726:NJX327754 NTF327726:NTT327754 ODB327726:ODP327754 OMX327726:ONL327754 OWT327726:OXH327754 PGP327726:PHD327754 PQL327726:PQZ327754 QAH327726:QAV327754 QKD327726:QKR327754 QTZ327726:QUN327754 RDV327726:REJ327754 RNR327726:ROF327754 RXN327726:RYB327754 SHJ327726:SHX327754 SRF327726:SRT327754 TBB327726:TBP327754 TKX327726:TLL327754 TUT327726:TVH327754 UEP327726:UFD327754 UOL327726:UOZ327754 UYH327726:UYV327754 VID327726:VIR327754 VRZ327726:VSN327754 WBV327726:WCJ327754 WLR327726:WMF327754 WVN327726:WWB327754 F393262:T393290 JB393262:JP393290 SX393262:TL393290 ACT393262:ADH393290 AMP393262:AND393290 AWL393262:AWZ393290 BGH393262:BGV393290 BQD393262:BQR393290 BZZ393262:CAN393290 CJV393262:CKJ393290 CTR393262:CUF393290 DDN393262:DEB393290 DNJ393262:DNX393290 DXF393262:DXT393290 EHB393262:EHP393290 EQX393262:ERL393290 FAT393262:FBH393290 FKP393262:FLD393290 FUL393262:FUZ393290 GEH393262:GEV393290 GOD393262:GOR393290 GXZ393262:GYN393290 HHV393262:HIJ393290 HRR393262:HSF393290 IBN393262:ICB393290 ILJ393262:ILX393290 IVF393262:IVT393290 JFB393262:JFP393290 JOX393262:JPL393290 JYT393262:JZH393290 KIP393262:KJD393290 KSL393262:KSZ393290 LCH393262:LCV393290 LMD393262:LMR393290 LVZ393262:LWN393290 MFV393262:MGJ393290 MPR393262:MQF393290 MZN393262:NAB393290 NJJ393262:NJX393290 NTF393262:NTT393290 ODB393262:ODP393290 OMX393262:ONL393290 OWT393262:OXH393290 PGP393262:PHD393290 PQL393262:PQZ393290 QAH393262:QAV393290 QKD393262:QKR393290 QTZ393262:QUN393290 RDV393262:REJ393290 RNR393262:ROF393290 RXN393262:RYB393290 SHJ393262:SHX393290 SRF393262:SRT393290 TBB393262:TBP393290 TKX393262:TLL393290 TUT393262:TVH393290 UEP393262:UFD393290 UOL393262:UOZ393290 UYH393262:UYV393290 VID393262:VIR393290 VRZ393262:VSN393290 WBV393262:WCJ393290 WLR393262:WMF393290 WVN393262:WWB393290 F458798:T458826 JB458798:JP458826 SX458798:TL458826 ACT458798:ADH458826 AMP458798:AND458826 AWL458798:AWZ458826 BGH458798:BGV458826 BQD458798:BQR458826 BZZ458798:CAN458826 CJV458798:CKJ458826 CTR458798:CUF458826 DDN458798:DEB458826 DNJ458798:DNX458826 DXF458798:DXT458826 EHB458798:EHP458826 EQX458798:ERL458826 FAT458798:FBH458826 FKP458798:FLD458826 FUL458798:FUZ458826 GEH458798:GEV458826 GOD458798:GOR458826 GXZ458798:GYN458826 HHV458798:HIJ458826 HRR458798:HSF458826 IBN458798:ICB458826 ILJ458798:ILX458826 IVF458798:IVT458826 JFB458798:JFP458826 JOX458798:JPL458826 JYT458798:JZH458826 KIP458798:KJD458826 KSL458798:KSZ458826 LCH458798:LCV458826 LMD458798:LMR458826 LVZ458798:LWN458826 MFV458798:MGJ458826 MPR458798:MQF458826 MZN458798:NAB458826 NJJ458798:NJX458826 NTF458798:NTT458826 ODB458798:ODP458826 OMX458798:ONL458826 OWT458798:OXH458826 PGP458798:PHD458826 PQL458798:PQZ458826 QAH458798:QAV458826 QKD458798:QKR458826 QTZ458798:QUN458826 RDV458798:REJ458826 RNR458798:ROF458826 RXN458798:RYB458826 SHJ458798:SHX458826 SRF458798:SRT458826 TBB458798:TBP458826 TKX458798:TLL458826 TUT458798:TVH458826 UEP458798:UFD458826 UOL458798:UOZ458826 UYH458798:UYV458826 VID458798:VIR458826 VRZ458798:VSN458826 WBV458798:WCJ458826 WLR458798:WMF458826 WVN458798:WWB458826 F524334:T524362 JB524334:JP524362 SX524334:TL524362 ACT524334:ADH524362 AMP524334:AND524362 AWL524334:AWZ524362 BGH524334:BGV524362 BQD524334:BQR524362 BZZ524334:CAN524362 CJV524334:CKJ524362 CTR524334:CUF524362 DDN524334:DEB524362 DNJ524334:DNX524362 DXF524334:DXT524362 EHB524334:EHP524362 EQX524334:ERL524362 FAT524334:FBH524362 FKP524334:FLD524362 FUL524334:FUZ524362 GEH524334:GEV524362 GOD524334:GOR524362 GXZ524334:GYN524362 HHV524334:HIJ524362 HRR524334:HSF524362 IBN524334:ICB524362 ILJ524334:ILX524362 IVF524334:IVT524362 JFB524334:JFP524362 JOX524334:JPL524362 JYT524334:JZH524362 KIP524334:KJD524362 KSL524334:KSZ524362 LCH524334:LCV524362 LMD524334:LMR524362 LVZ524334:LWN524362 MFV524334:MGJ524362 MPR524334:MQF524362 MZN524334:NAB524362 NJJ524334:NJX524362 NTF524334:NTT524362 ODB524334:ODP524362 OMX524334:ONL524362 OWT524334:OXH524362 PGP524334:PHD524362 PQL524334:PQZ524362 QAH524334:QAV524362 QKD524334:QKR524362 QTZ524334:QUN524362 RDV524334:REJ524362 RNR524334:ROF524362 RXN524334:RYB524362 SHJ524334:SHX524362 SRF524334:SRT524362 TBB524334:TBP524362 TKX524334:TLL524362 TUT524334:TVH524362 UEP524334:UFD524362 UOL524334:UOZ524362 UYH524334:UYV524362 VID524334:VIR524362 VRZ524334:VSN524362 WBV524334:WCJ524362 WLR524334:WMF524362 WVN524334:WWB524362 F589870:T589898 JB589870:JP589898 SX589870:TL589898 ACT589870:ADH589898 AMP589870:AND589898 AWL589870:AWZ589898 BGH589870:BGV589898 BQD589870:BQR589898 BZZ589870:CAN589898 CJV589870:CKJ589898 CTR589870:CUF589898 DDN589870:DEB589898 DNJ589870:DNX589898 DXF589870:DXT589898 EHB589870:EHP589898 EQX589870:ERL589898 FAT589870:FBH589898 FKP589870:FLD589898 FUL589870:FUZ589898 GEH589870:GEV589898 GOD589870:GOR589898 GXZ589870:GYN589898 HHV589870:HIJ589898 HRR589870:HSF589898 IBN589870:ICB589898 ILJ589870:ILX589898 IVF589870:IVT589898 JFB589870:JFP589898 JOX589870:JPL589898 JYT589870:JZH589898 KIP589870:KJD589898 KSL589870:KSZ589898 LCH589870:LCV589898 LMD589870:LMR589898 LVZ589870:LWN589898 MFV589870:MGJ589898 MPR589870:MQF589898 MZN589870:NAB589898 NJJ589870:NJX589898 NTF589870:NTT589898 ODB589870:ODP589898 OMX589870:ONL589898 OWT589870:OXH589898 PGP589870:PHD589898 PQL589870:PQZ589898 QAH589870:QAV589898 QKD589870:QKR589898 QTZ589870:QUN589898 RDV589870:REJ589898 RNR589870:ROF589898 RXN589870:RYB589898 SHJ589870:SHX589898 SRF589870:SRT589898 TBB589870:TBP589898 TKX589870:TLL589898 TUT589870:TVH589898 UEP589870:UFD589898 UOL589870:UOZ589898 UYH589870:UYV589898 VID589870:VIR589898 VRZ589870:VSN589898 WBV589870:WCJ589898 WLR589870:WMF589898 WVN589870:WWB589898 F655406:T655434 JB655406:JP655434 SX655406:TL655434 ACT655406:ADH655434 AMP655406:AND655434 AWL655406:AWZ655434 BGH655406:BGV655434 BQD655406:BQR655434 BZZ655406:CAN655434 CJV655406:CKJ655434 CTR655406:CUF655434 DDN655406:DEB655434 DNJ655406:DNX655434 DXF655406:DXT655434 EHB655406:EHP655434 EQX655406:ERL655434 FAT655406:FBH655434 FKP655406:FLD655434 FUL655406:FUZ655434 GEH655406:GEV655434 GOD655406:GOR655434 GXZ655406:GYN655434 HHV655406:HIJ655434 HRR655406:HSF655434 IBN655406:ICB655434 ILJ655406:ILX655434 IVF655406:IVT655434 JFB655406:JFP655434 JOX655406:JPL655434 JYT655406:JZH655434 KIP655406:KJD655434 KSL655406:KSZ655434 LCH655406:LCV655434 LMD655406:LMR655434 LVZ655406:LWN655434 MFV655406:MGJ655434 MPR655406:MQF655434 MZN655406:NAB655434 NJJ655406:NJX655434 NTF655406:NTT655434 ODB655406:ODP655434 OMX655406:ONL655434 OWT655406:OXH655434 PGP655406:PHD655434 PQL655406:PQZ655434 QAH655406:QAV655434 QKD655406:QKR655434 QTZ655406:QUN655434 RDV655406:REJ655434 RNR655406:ROF655434 RXN655406:RYB655434 SHJ655406:SHX655434 SRF655406:SRT655434 TBB655406:TBP655434 TKX655406:TLL655434 TUT655406:TVH655434 UEP655406:UFD655434 UOL655406:UOZ655434 UYH655406:UYV655434 VID655406:VIR655434 VRZ655406:VSN655434 WBV655406:WCJ655434 WLR655406:WMF655434 WVN655406:WWB655434 F720942:T720970 JB720942:JP720970 SX720942:TL720970 ACT720942:ADH720970 AMP720942:AND720970 AWL720942:AWZ720970 BGH720942:BGV720970 BQD720942:BQR720970 BZZ720942:CAN720970 CJV720942:CKJ720970 CTR720942:CUF720970 DDN720942:DEB720970 DNJ720942:DNX720970 DXF720942:DXT720970 EHB720942:EHP720970 EQX720942:ERL720970 FAT720942:FBH720970 FKP720942:FLD720970 FUL720942:FUZ720970 GEH720942:GEV720970 GOD720942:GOR720970 GXZ720942:GYN720970 HHV720942:HIJ720970 HRR720942:HSF720970 IBN720942:ICB720970 ILJ720942:ILX720970 IVF720942:IVT720970 JFB720942:JFP720970 JOX720942:JPL720970 JYT720942:JZH720970 KIP720942:KJD720970 KSL720942:KSZ720970 LCH720942:LCV720970 LMD720942:LMR720970 LVZ720942:LWN720970 MFV720942:MGJ720970 MPR720942:MQF720970 MZN720942:NAB720970 NJJ720942:NJX720970 NTF720942:NTT720970 ODB720942:ODP720970 OMX720942:ONL720970 OWT720942:OXH720970 PGP720942:PHD720970 PQL720942:PQZ720970 QAH720942:QAV720970 QKD720942:QKR720970 QTZ720942:QUN720970 RDV720942:REJ720970 RNR720942:ROF720970 RXN720942:RYB720970 SHJ720942:SHX720970 SRF720942:SRT720970 TBB720942:TBP720970 TKX720942:TLL720970 TUT720942:TVH720970 UEP720942:UFD720970 UOL720942:UOZ720970 UYH720942:UYV720970 VID720942:VIR720970 VRZ720942:VSN720970 WBV720942:WCJ720970 WLR720942:WMF720970 WVN720942:WWB720970 F786478:T786506 JB786478:JP786506 SX786478:TL786506 ACT786478:ADH786506 AMP786478:AND786506 AWL786478:AWZ786506 BGH786478:BGV786506 BQD786478:BQR786506 BZZ786478:CAN786506 CJV786478:CKJ786506 CTR786478:CUF786506 DDN786478:DEB786506 DNJ786478:DNX786506 DXF786478:DXT786506 EHB786478:EHP786506 EQX786478:ERL786506 FAT786478:FBH786506 FKP786478:FLD786506 FUL786478:FUZ786506 GEH786478:GEV786506 GOD786478:GOR786506 GXZ786478:GYN786506 HHV786478:HIJ786506 HRR786478:HSF786506 IBN786478:ICB786506 ILJ786478:ILX786506 IVF786478:IVT786506 JFB786478:JFP786506 JOX786478:JPL786506 JYT786478:JZH786506 KIP786478:KJD786506 KSL786478:KSZ786506 LCH786478:LCV786506 LMD786478:LMR786506 LVZ786478:LWN786506 MFV786478:MGJ786506 MPR786478:MQF786506 MZN786478:NAB786506 NJJ786478:NJX786506 NTF786478:NTT786506 ODB786478:ODP786506 OMX786478:ONL786506 OWT786478:OXH786506 PGP786478:PHD786506 PQL786478:PQZ786506 QAH786478:QAV786506 QKD786478:QKR786506 QTZ786478:QUN786506 RDV786478:REJ786506 RNR786478:ROF786506 RXN786478:RYB786506 SHJ786478:SHX786506 SRF786478:SRT786506 TBB786478:TBP786506 TKX786478:TLL786506 TUT786478:TVH786506 UEP786478:UFD786506 UOL786478:UOZ786506 UYH786478:UYV786506 VID786478:VIR786506 VRZ786478:VSN786506 WBV786478:WCJ786506 WLR786478:WMF786506 WVN786478:WWB786506 F852014:T852042 JB852014:JP852042 SX852014:TL852042 ACT852014:ADH852042 AMP852014:AND852042 AWL852014:AWZ852042 BGH852014:BGV852042 BQD852014:BQR852042 BZZ852014:CAN852042 CJV852014:CKJ852042 CTR852014:CUF852042 DDN852014:DEB852042 DNJ852014:DNX852042 DXF852014:DXT852042 EHB852014:EHP852042 EQX852014:ERL852042 FAT852014:FBH852042 FKP852014:FLD852042 FUL852014:FUZ852042 GEH852014:GEV852042 GOD852014:GOR852042 GXZ852014:GYN852042 HHV852014:HIJ852042 HRR852014:HSF852042 IBN852014:ICB852042 ILJ852014:ILX852042 IVF852014:IVT852042 JFB852014:JFP852042 JOX852014:JPL852042 JYT852014:JZH852042 KIP852014:KJD852042 KSL852014:KSZ852042 LCH852014:LCV852042 LMD852014:LMR852042 LVZ852014:LWN852042 MFV852014:MGJ852042 MPR852014:MQF852042 MZN852014:NAB852042 NJJ852014:NJX852042 NTF852014:NTT852042 ODB852014:ODP852042 OMX852014:ONL852042 OWT852014:OXH852042 PGP852014:PHD852042 PQL852014:PQZ852042 QAH852014:QAV852042 QKD852014:QKR852042 QTZ852014:QUN852042 RDV852014:REJ852042 RNR852014:ROF852042 RXN852014:RYB852042 SHJ852014:SHX852042 SRF852014:SRT852042 TBB852014:TBP852042 TKX852014:TLL852042 TUT852014:TVH852042 UEP852014:UFD852042 UOL852014:UOZ852042 UYH852014:UYV852042 VID852014:VIR852042 VRZ852014:VSN852042 WBV852014:WCJ852042 WLR852014:WMF852042 WVN852014:WWB852042 F917550:T917578 JB917550:JP917578 SX917550:TL917578 ACT917550:ADH917578 AMP917550:AND917578 AWL917550:AWZ917578 BGH917550:BGV917578 BQD917550:BQR917578 BZZ917550:CAN917578 CJV917550:CKJ917578 CTR917550:CUF917578 DDN917550:DEB917578 DNJ917550:DNX917578 DXF917550:DXT917578 EHB917550:EHP917578 EQX917550:ERL917578 FAT917550:FBH917578 FKP917550:FLD917578 FUL917550:FUZ917578 GEH917550:GEV917578 GOD917550:GOR917578 GXZ917550:GYN917578 HHV917550:HIJ917578 HRR917550:HSF917578 IBN917550:ICB917578 ILJ917550:ILX917578 IVF917550:IVT917578 JFB917550:JFP917578 JOX917550:JPL917578 JYT917550:JZH917578 KIP917550:KJD917578 KSL917550:KSZ917578 LCH917550:LCV917578 LMD917550:LMR917578 LVZ917550:LWN917578 MFV917550:MGJ917578 MPR917550:MQF917578 MZN917550:NAB917578 NJJ917550:NJX917578 NTF917550:NTT917578 ODB917550:ODP917578 OMX917550:ONL917578 OWT917550:OXH917578 PGP917550:PHD917578 PQL917550:PQZ917578 QAH917550:QAV917578 QKD917550:QKR917578 QTZ917550:QUN917578 RDV917550:REJ917578 RNR917550:ROF917578 RXN917550:RYB917578 SHJ917550:SHX917578 SRF917550:SRT917578 TBB917550:TBP917578 TKX917550:TLL917578 TUT917550:TVH917578 UEP917550:UFD917578 UOL917550:UOZ917578 UYH917550:UYV917578 VID917550:VIR917578 VRZ917550:VSN917578 WBV917550:WCJ917578 WLR917550:WMF917578 WVN917550:WWB917578 F983086:T983114 JB983086:JP983114 SX983086:TL983114 ACT983086:ADH983114 AMP983086:AND983114 AWL983086:AWZ983114 BGH983086:BGV983114 BQD983086:BQR983114 BZZ983086:CAN983114 CJV983086:CKJ983114 CTR983086:CUF983114 DDN983086:DEB983114 DNJ983086:DNX983114 DXF983086:DXT983114 EHB983086:EHP983114 EQX983086:ERL983114 FAT983086:FBH983114 FKP983086:FLD983114 FUL983086:FUZ983114 GEH983086:GEV983114 GOD983086:GOR983114 GXZ983086:GYN983114 HHV983086:HIJ983114 HRR983086:HSF983114 IBN983086:ICB983114 ILJ983086:ILX983114 IVF983086:IVT983114 JFB983086:JFP983114 JOX983086:JPL983114 JYT983086:JZH983114 KIP983086:KJD983114 KSL983086:KSZ983114 LCH983086:LCV983114 LMD983086:LMR983114 LVZ983086:LWN983114 MFV983086:MGJ983114 MPR983086:MQF983114 MZN983086:NAB983114 NJJ983086:NJX983114 NTF983086:NTT983114 ODB983086:ODP983114 OMX983086:ONL983114 OWT983086:OXH983114 PGP983086:PHD983114 PQL983086:PQZ983114 QAH983086:QAV983114 QKD983086:QKR983114 QTZ983086:QUN983114 RDV983086:REJ983114 RNR983086:ROF983114 RXN983086:RYB983114 SHJ983086:SHX983114 SRF983086:SRT983114 TBB983086:TBP983114 TKX983086:TLL983114 TUT983086:TVH983114 UEP983086:UFD983114 UOL983086:UOZ983114 UYH983086:UYV983114 VID983086:VIR983114 VRZ983086:VSN983114 WBV983086:WCJ983114 WLR983086:WMF983114 F10:T74 JB10:JP74 SX10:TL74 ACT10:ADH74 AMP10:AND74 AWL10:AWZ74 BGH10:BGV74 BQD10:BQR74 BZZ10:CAN74 CJV10:CKJ74 CTR10:CUF74 DDN10:DEB74 DNJ10:DNX74 DXF10:DXT74 EHB10:EHP74 EQX10:ERL74 FAT10:FBH74 FKP10:FLD74 FUL10:FUZ74 GEH10:GEV74 GOD10:GOR74 GXZ10:GYN74 HHV10:HIJ74 HRR10:HSF74 IBN10:ICB74 ILJ10:ILX74 IVF10:IVT74 JFB10:JFP74 JOX10:JPL74 JYT10:JZH74 KIP10:KJD74 KSL10:KSZ74 LCH10:LCV74 LMD10:LMR74 LVZ10:LWN74 MFV10:MGJ74 MPR10:MQF74 MZN10:NAB74 NJJ10:NJX74 NTF10:NTT74 ODB10:ODP74 OMX10:ONL74 OWT10:OXH74 PGP10:PHD74 PQL10:PQZ74 QAH10:QAV74 QKD10:QKR74 QTZ10:QUN74 RDV10:REJ74 RNR10:ROF74 RXN10:RYB74 SHJ10:SHX74 SRF10:SRT74 TBB10:TBP74 TKX10:TLL74 TUT10:TVH74 UEP10:UFD74 UOL10:UOZ74 UYH10:UYV74 VID10:VIR74 VRZ10:VSN74 WBV10:WCJ74 WLR10:WMF74 WVN10:WWB74" xr:uid="{00000000-0002-0000-0000-000002000000}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zoomScaleNormal="100" workbookViewId="0">
      <selection activeCell="O22" sqref="O22"/>
    </sheetView>
  </sheetViews>
  <sheetFormatPr defaultRowHeight="14.4"/>
  <cols>
    <col min="1" max="1" width="3.44140625" bestFit="1" customWidth="1"/>
    <col min="2" max="2" width="30.88671875" customWidth="1"/>
    <col min="3" max="9" width="9.109375" style="93"/>
    <col min="11" max="11" width="3.33203125" customWidth="1"/>
    <col min="13" max="13" width="26.33203125" customWidth="1"/>
    <col min="14" max="14" width="24.5546875" customWidth="1"/>
  </cols>
  <sheetData>
    <row r="1" spans="1:20">
      <c r="A1" s="159" t="s">
        <v>38</v>
      </c>
      <c r="B1" s="159"/>
      <c r="C1" s="159"/>
      <c r="D1" s="159"/>
      <c r="E1" s="159"/>
      <c r="F1" s="159"/>
      <c r="G1" s="159"/>
      <c r="H1" s="159"/>
      <c r="I1" s="159"/>
      <c r="J1" s="159"/>
      <c r="L1" s="159" t="s">
        <v>39</v>
      </c>
      <c r="M1" s="159"/>
      <c r="N1" s="159"/>
      <c r="O1" s="159"/>
      <c r="P1" s="28"/>
      <c r="Q1" s="28"/>
      <c r="R1" s="28"/>
      <c r="S1" s="28"/>
      <c r="T1" s="28"/>
    </row>
    <row r="3" spans="1:20">
      <c r="A3" s="160" t="s">
        <v>35</v>
      </c>
      <c r="B3" s="160" t="s">
        <v>14</v>
      </c>
      <c r="C3" s="160" t="s">
        <v>32</v>
      </c>
      <c r="D3" s="160"/>
      <c r="E3" s="160"/>
      <c r="F3" s="160"/>
      <c r="G3" s="160"/>
      <c r="H3" s="160"/>
      <c r="I3" s="160"/>
      <c r="J3" s="160"/>
      <c r="L3" s="161" t="s">
        <v>41</v>
      </c>
      <c r="M3" s="162" t="s">
        <v>40</v>
      </c>
      <c r="N3" s="162" t="s">
        <v>42</v>
      </c>
      <c r="O3" s="162" t="s">
        <v>32</v>
      </c>
    </row>
    <row r="4" spans="1:20">
      <c r="A4" s="160"/>
      <c r="B4" s="160"/>
      <c r="C4" s="90" t="s">
        <v>26</v>
      </c>
      <c r="D4" s="108" t="s">
        <v>27</v>
      </c>
      <c r="E4" s="108" t="s">
        <v>27</v>
      </c>
      <c r="F4" s="108" t="s">
        <v>27</v>
      </c>
      <c r="G4" s="108" t="s">
        <v>27</v>
      </c>
      <c r="H4" s="109" t="s">
        <v>33</v>
      </c>
      <c r="I4" s="109" t="s">
        <v>33</v>
      </c>
      <c r="J4" s="91" t="s">
        <v>34</v>
      </c>
      <c r="L4" s="161"/>
      <c r="M4" s="162"/>
      <c r="N4" s="162"/>
      <c r="O4" s="162"/>
    </row>
    <row r="5" spans="1:20" ht="28.8">
      <c r="A5" s="31"/>
      <c r="B5" s="30" t="s">
        <v>36</v>
      </c>
      <c r="C5" s="92"/>
      <c r="D5" s="92"/>
      <c r="E5" s="92"/>
      <c r="F5" s="92"/>
      <c r="G5" s="92"/>
      <c r="H5" s="92"/>
      <c r="I5" s="92"/>
      <c r="J5" s="31"/>
      <c r="L5" s="89">
        <v>1</v>
      </c>
      <c r="M5" s="88" t="s">
        <v>156</v>
      </c>
      <c r="N5" s="89" t="s">
        <v>151</v>
      </c>
      <c r="O5" s="110" t="s">
        <v>26</v>
      </c>
    </row>
    <row r="6" spans="1:20" ht="28.8">
      <c r="A6" s="29"/>
      <c r="B6" s="106" t="s">
        <v>148</v>
      </c>
      <c r="C6" s="94" t="s">
        <v>20</v>
      </c>
      <c r="D6" s="107" t="s">
        <v>21</v>
      </c>
      <c r="E6" s="94" t="s">
        <v>20</v>
      </c>
      <c r="F6" s="94" t="s">
        <v>20</v>
      </c>
      <c r="G6" s="94" t="s">
        <v>20</v>
      </c>
      <c r="H6" s="94" t="s">
        <v>20</v>
      </c>
      <c r="I6" s="94" t="s">
        <v>59</v>
      </c>
      <c r="J6" s="95"/>
      <c r="L6" s="89">
        <v>2</v>
      </c>
      <c r="M6" s="88" t="s">
        <v>157</v>
      </c>
      <c r="N6" s="88" t="s">
        <v>159</v>
      </c>
      <c r="O6" s="111" t="s">
        <v>27</v>
      </c>
    </row>
    <row r="7" spans="1:20" ht="28.8">
      <c r="A7" s="29"/>
      <c r="B7" s="106" t="s">
        <v>67</v>
      </c>
      <c r="C7" s="94" t="s">
        <v>20</v>
      </c>
      <c r="D7" s="94" t="s">
        <v>20</v>
      </c>
      <c r="E7" s="107" t="s">
        <v>21</v>
      </c>
      <c r="F7" s="94" t="s">
        <v>20</v>
      </c>
      <c r="G7" s="94" t="s">
        <v>20</v>
      </c>
      <c r="H7" s="94" t="s">
        <v>20</v>
      </c>
      <c r="I7" s="94" t="s">
        <v>59</v>
      </c>
      <c r="J7" s="95"/>
      <c r="L7" s="89">
        <v>3</v>
      </c>
      <c r="M7" s="88" t="s">
        <v>158</v>
      </c>
      <c r="N7" s="88" t="s">
        <v>159</v>
      </c>
      <c r="O7" s="111" t="s">
        <v>27</v>
      </c>
    </row>
    <row r="8" spans="1:20">
      <c r="A8" s="29"/>
      <c r="B8" s="106" t="s">
        <v>68</v>
      </c>
      <c r="C8" s="94" t="s">
        <v>20</v>
      </c>
      <c r="D8" s="94" t="s">
        <v>20</v>
      </c>
      <c r="E8" s="94" t="s">
        <v>20</v>
      </c>
      <c r="F8" s="107" t="s">
        <v>21</v>
      </c>
      <c r="G8" s="107" t="s">
        <v>21</v>
      </c>
      <c r="H8" s="94" t="s">
        <v>20</v>
      </c>
      <c r="I8" s="94" t="s">
        <v>59</v>
      </c>
      <c r="J8" s="95"/>
      <c r="L8" s="89">
        <v>4</v>
      </c>
      <c r="M8" s="89"/>
      <c r="N8" s="89"/>
      <c r="O8" s="89"/>
    </row>
    <row r="9" spans="1:20">
      <c r="A9" s="29"/>
      <c r="B9" s="106" t="s">
        <v>69</v>
      </c>
      <c r="C9" s="94" t="s">
        <v>20</v>
      </c>
      <c r="D9" s="94" t="s">
        <v>20</v>
      </c>
      <c r="E9" s="94" t="s">
        <v>20</v>
      </c>
      <c r="F9" s="107" t="s">
        <v>21</v>
      </c>
      <c r="G9" s="94" t="s">
        <v>20</v>
      </c>
      <c r="H9" s="94" t="s">
        <v>20</v>
      </c>
      <c r="I9" s="94" t="s">
        <v>59</v>
      </c>
      <c r="J9" s="95"/>
      <c r="L9" s="89">
        <v>5</v>
      </c>
      <c r="M9" s="89"/>
      <c r="N9" s="89"/>
      <c r="O9" s="89"/>
    </row>
    <row r="10" spans="1:20">
      <c r="A10" s="29"/>
      <c r="B10" s="106" t="s">
        <v>70</v>
      </c>
      <c r="C10" s="94" t="s">
        <v>20</v>
      </c>
      <c r="D10" s="94" t="s">
        <v>20</v>
      </c>
      <c r="E10" s="94" t="s">
        <v>20</v>
      </c>
      <c r="F10" s="94" t="s">
        <v>20</v>
      </c>
      <c r="G10" s="107" t="s">
        <v>21</v>
      </c>
      <c r="H10" s="94" t="s">
        <v>20</v>
      </c>
      <c r="I10" s="94" t="s">
        <v>59</v>
      </c>
      <c r="J10" s="95"/>
      <c r="L10" s="89">
        <v>6</v>
      </c>
      <c r="M10" s="89"/>
      <c r="N10" s="89"/>
      <c r="O10" s="89"/>
    </row>
    <row r="11" spans="1:20">
      <c r="A11" s="29"/>
      <c r="B11" s="106" t="s">
        <v>71</v>
      </c>
      <c r="C11" s="94" t="s">
        <v>20</v>
      </c>
      <c r="D11" s="94" t="s">
        <v>20</v>
      </c>
      <c r="E11" s="94" t="s">
        <v>20</v>
      </c>
      <c r="F11" s="94" t="s">
        <v>20</v>
      </c>
      <c r="G11" s="94" t="s">
        <v>20</v>
      </c>
      <c r="H11" s="94" t="s">
        <v>20</v>
      </c>
      <c r="I11" s="94" t="s">
        <v>59</v>
      </c>
      <c r="J11" s="95"/>
      <c r="L11" s="89">
        <v>7</v>
      </c>
      <c r="M11" s="89"/>
      <c r="N11" s="89"/>
      <c r="O11" s="89"/>
    </row>
    <row r="12" spans="1:20">
      <c r="A12" s="29"/>
      <c r="B12" s="106" t="s">
        <v>149</v>
      </c>
      <c r="C12" s="94" t="s">
        <v>20</v>
      </c>
      <c r="D12" s="94" t="s">
        <v>20</v>
      </c>
      <c r="E12" s="94" t="s">
        <v>20</v>
      </c>
      <c r="F12" s="94" t="s">
        <v>20</v>
      </c>
      <c r="G12" s="94" t="s">
        <v>20</v>
      </c>
      <c r="H12" s="107" t="s">
        <v>21</v>
      </c>
      <c r="I12" s="107" t="s">
        <v>21</v>
      </c>
      <c r="J12" s="95"/>
      <c r="L12" s="89">
        <v>8</v>
      </c>
      <c r="M12" s="89"/>
      <c r="N12" s="89"/>
      <c r="O12" s="89"/>
    </row>
    <row r="13" spans="1:20">
      <c r="A13" s="29"/>
      <c r="B13" s="106" t="s">
        <v>150</v>
      </c>
      <c r="C13" s="107" t="s">
        <v>21</v>
      </c>
      <c r="D13" s="107" t="s">
        <v>21</v>
      </c>
      <c r="E13" s="107" t="s">
        <v>21</v>
      </c>
      <c r="F13" s="107" t="s">
        <v>21</v>
      </c>
      <c r="G13" s="107" t="s">
        <v>21</v>
      </c>
      <c r="H13" s="94" t="s">
        <v>20</v>
      </c>
      <c r="I13" s="94" t="s">
        <v>20</v>
      </c>
      <c r="J13" s="95"/>
      <c r="L13" s="89">
        <v>9</v>
      </c>
      <c r="M13" s="89"/>
      <c r="N13" s="89"/>
      <c r="O13" s="89"/>
    </row>
    <row r="14" spans="1:20">
      <c r="A14" s="31"/>
      <c r="B14" s="30" t="s">
        <v>37</v>
      </c>
      <c r="C14" s="92"/>
      <c r="D14" s="92"/>
      <c r="E14" s="92"/>
      <c r="F14" s="92"/>
      <c r="G14" s="92"/>
      <c r="H14" s="92"/>
      <c r="I14" s="92"/>
      <c r="J14" s="31"/>
      <c r="L14" s="89">
        <v>15</v>
      </c>
      <c r="M14" s="89"/>
      <c r="N14" s="89"/>
      <c r="O14" s="89"/>
    </row>
    <row r="15" spans="1:20">
      <c r="A15" s="29"/>
      <c r="B15" s="87" t="s">
        <v>151</v>
      </c>
      <c r="C15" s="32" t="s">
        <v>58</v>
      </c>
      <c r="D15" s="32"/>
      <c r="E15" s="32"/>
      <c r="F15" s="32"/>
      <c r="G15" s="32"/>
      <c r="H15" s="32"/>
      <c r="I15" s="32"/>
      <c r="J15" s="29"/>
      <c r="L15" s="89">
        <v>16</v>
      </c>
      <c r="M15" s="89"/>
      <c r="N15" s="89"/>
      <c r="O15" s="89"/>
    </row>
    <row r="16" spans="1:20">
      <c r="A16" s="29"/>
      <c r="B16" s="87" t="s">
        <v>152</v>
      </c>
      <c r="C16" s="32"/>
      <c r="D16" s="32" t="s">
        <v>58</v>
      </c>
      <c r="E16" s="32" t="s">
        <v>58</v>
      </c>
      <c r="F16" s="32" t="s">
        <v>58</v>
      </c>
      <c r="G16" s="32" t="s">
        <v>58</v>
      </c>
      <c r="H16" s="32"/>
      <c r="I16" s="32"/>
      <c r="J16" s="29"/>
      <c r="L16" s="89">
        <v>17</v>
      </c>
      <c r="M16" s="89"/>
      <c r="N16" s="89"/>
      <c r="O16" s="89"/>
    </row>
    <row r="17" spans="1:15">
      <c r="A17" s="29"/>
      <c r="B17" s="87" t="s">
        <v>153</v>
      </c>
      <c r="C17" s="32"/>
      <c r="D17" s="32" t="s">
        <v>58</v>
      </c>
      <c r="E17" s="32" t="s">
        <v>58</v>
      </c>
      <c r="F17" s="32" t="s">
        <v>58</v>
      </c>
      <c r="G17" s="32" t="s">
        <v>58</v>
      </c>
      <c r="H17" s="32"/>
      <c r="I17" s="32"/>
      <c r="J17" s="29"/>
      <c r="L17" s="89"/>
      <c r="M17" s="89"/>
      <c r="N17" s="89"/>
      <c r="O17" s="89"/>
    </row>
    <row r="18" spans="1:15">
      <c r="A18" s="29"/>
      <c r="B18" s="87" t="s">
        <v>154</v>
      </c>
      <c r="C18" s="32"/>
      <c r="D18" s="32"/>
      <c r="E18" s="32"/>
      <c r="F18" s="32"/>
      <c r="G18" s="32"/>
      <c r="H18" s="32"/>
      <c r="I18" s="32"/>
      <c r="J18" s="29"/>
      <c r="L18" s="89"/>
      <c r="M18" s="89"/>
      <c r="N18" s="89"/>
      <c r="O18" s="89"/>
    </row>
    <row r="19" spans="1:15">
      <c r="A19" s="29"/>
      <c r="B19" s="87" t="s">
        <v>155</v>
      </c>
      <c r="C19" s="32"/>
      <c r="D19" s="32"/>
      <c r="E19" s="32"/>
      <c r="F19" s="32"/>
      <c r="G19" s="32"/>
      <c r="H19" s="32" t="s">
        <v>58</v>
      </c>
      <c r="I19" s="32" t="s">
        <v>58</v>
      </c>
      <c r="J19" s="29"/>
      <c r="L19" s="89">
        <v>18</v>
      </c>
      <c r="M19" s="89"/>
      <c r="N19" s="89"/>
      <c r="O19" s="89"/>
    </row>
    <row r="20" spans="1:15">
      <c r="A20" s="29"/>
      <c r="B20" s="87"/>
      <c r="C20" s="32"/>
      <c r="D20" s="32"/>
      <c r="E20" s="32"/>
      <c r="F20" s="32"/>
      <c r="G20" s="32"/>
      <c r="H20" s="32"/>
      <c r="I20" s="32"/>
      <c r="J20" s="29"/>
      <c r="L20" s="89" t="s">
        <v>34</v>
      </c>
      <c r="M20" s="89"/>
      <c r="N20" s="89"/>
      <c r="O20" s="89"/>
    </row>
    <row r="21" spans="1:15">
      <c r="A21" s="29"/>
      <c r="B21" s="105"/>
      <c r="C21" s="32"/>
      <c r="D21" s="32"/>
      <c r="E21" s="32"/>
      <c r="F21" s="32"/>
      <c r="G21" s="32"/>
      <c r="H21" s="32"/>
      <c r="I21" s="32"/>
      <c r="J21" s="29"/>
    </row>
  </sheetData>
  <mergeCells count="9">
    <mergeCell ref="L1:O1"/>
    <mergeCell ref="C3:J3"/>
    <mergeCell ref="B3:B4"/>
    <mergeCell ref="A3:A4"/>
    <mergeCell ref="L3:L4"/>
    <mergeCell ref="A1:J1"/>
    <mergeCell ref="M3:M4"/>
    <mergeCell ref="N3:N4"/>
    <mergeCell ref="O3:O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130" zoomScaleNormal="130" workbookViewId="0">
      <selection activeCell="B20" sqref="B20"/>
    </sheetView>
  </sheetViews>
  <sheetFormatPr defaultColWidth="9" defaultRowHeight="10.199999999999999"/>
  <cols>
    <col min="1" max="1" width="14.6640625" style="37" bestFit="1" customWidth="1"/>
    <col min="2" max="2" width="31.5546875" style="37" customWidth="1"/>
    <col min="3" max="3" width="22.109375" style="37" customWidth="1"/>
    <col min="4" max="4" width="41.33203125" style="37" customWidth="1"/>
    <col min="5" max="5" width="30.33203125" style="37" customWidth="1"/>
    <col min="6" max="6" width="14.44140625" style="37" customWidth="1"/>
    <col min="7" max="7" width="22.109375" style="37" customWidth="1"/>
    <col min="8" max="8" width="12.44140625" style="37" customWidth="1"/>
    <col min="9" max="9" width="26.5546875" style="37" customWidth="1"/>
    <col min="10" max="16384" width="9" style="37"/>
  </cols>
  <sheetData>
    <row r="1" spans="1:9" ht="20.399999999999999">
      <c r="A1" s="33" t="s">
        <v>43</v>
      </c>
      <c r="B1" s="33" t="s">
        <v>44</v>
      </c>
      <c r="C1" s="33"/>
      <c r="D1" s="34" t="str">
        <f>"Pass: "&amp;COUNTIF($G$6:$G$1011,"Pass")</f>
        <v>Pass: 0</v>
      </c>
      <c r="E1" s="35" t="str">
        <f>"Untested: "&amp;COUNTIF($G$6:$G$1011,"Untest")</f>
        <v>Untested: 0</v>
      </c>
      <c r="F1" s="36"/>
      <c r="G1"/>
    </row>
    <row r="2" spans="1:9" ht="14.4">
      <c r="A2" s="38" t="s">
        <v>45</v>
      </c>
      <c r="B2" s="39"/>
      <c r="C2" s="39"/>
      <c r="D2" s="34" t="str">
        <f>"Fail: "&amp;COUNTIF($G$6:$G$1011,"Fail")</f>
        <v>Fail: 0</v>
      </c>
      <c r="E2" s="35" t="str">
        <f>"N/A: "&amp;COUNTIF($G$6:$G$1011,"N/A")</f>
        <v>N/A: 0</v>
      </c>
      <c r="F2" s="36"/>
      <c r="G2"/>
    </row>
    <row r="3" spans="1:9" ht="14.4">
      <c r="A3" s="38" t="s">
        <v>46</v>
      </c>
      <c r="B3" s="38"/>
      <c r="C3" s="38"/>
      <c r="D3" s="34" t="e">
        <f>"Percent Complete: "&amp;ROUND((COUNTIF($G$6:$G$1011,"Pass")*100)/((COUNTA($A$6:$A$1011)*5)-COUNTIF($G$5:$G$1021,"N/A")),2)&amp;"%"</f>
        <v>#DIV/0!</v>
      </c>
      <c r="E3" s="40" t="str">
        <f>"Number of cases: "&amp;(COUNTA($A$5:$A$1011))</f>
        <v>Number of cases: 0</v>
      </c>
      <c r="F3" s="41"/>
      <c r="G3"/>
    </row>
    <row r="4" spans="1:9">
      <c r="A4" s="42" t="s">
        <v>47</v>
      </c>
      <c r="B4" s="42" t="s">
        <v>48</v>
      </c>
      <c r="C4" s="42" t="s">
        <v>49</v>
      </c>
      <c r="D4" s="42" t="s">
        <v>50</v>
      </c>
      <c r="E4" s="42" t="s">
        <v>51</v>
      </c>
      <c r="F4" s="43" t="s">
        <v>52</v>
      </c>
      <c r="G4" s="42" t="s">
        <v>55</v>
      </c>
      <c r="H4" s="42" t="s">
        <v>53</v>
      </c>
      <c r="I4" s="42" t="s">
        <v>54</v>
      </c>
    </row>
    <row r="5" spans="1:9">
      <c r="A5" s="44"/>
      <c r="B5" s="45"/>
      <c r="C5" s="45"/>
      <c r="D5" s="46"/>
      <c r="E5" s="46"/>
      <c r="F5" s="46"/>
      <c r="G5" s="45"/>
      <c r="H5" s="47"/>
      <c r="I5" s="48"/>
    </row>
    <row r="6" spans="1:9">
      <c r="A6" s="48"/>
      <c r="B6" s="48"/>
      <c r="C6" s="49"/>
      <c r="D6" s="49"/>
      <c r="E6" s="49"/>
      <c r="F6" s="46"/>
      <c r="G6" s="48"/>
      <c r="H6" s="53"/>
      <c r="I6" s="48"/>
    </row>
    <row r="7" spans="1:9">
      <c r="A7" s="48"/>
      <c r="B7" s="48"/>
      <c r="C7" s="49"/>
      <c r="D7" s="49"/>
      <c r="E7" s="49"/>
      <c r="F7" s="46"/>
      <c r="G7" s="48"/>
      <c r="H7" s="54"/>
      <c r="I7" s="48"/>
    </row>
    <row r="8" spans="1:9">
      <c r="A8" s="44"/>
      <c r="B8" s="49"/>
      <c r="C8" s="46"/>
      <c r="D8" s="49"/>
      <c r="E8" s="49"/>
      <c r="F8" s="46"/>
      <c r="G8" s="45"/>
      <c r="H8" s="47"/>
      <c r="I8" s="48"/>
    </row>
    <row r="9" spans="1:9">
      <c r="A9" s="44"/>
      <c r="B9" s="49"/>
      <c r="C9" s="46"/>
      <c r="D9" s="49"/>
      <c r="E9" s="49"/>
      <c r="F9" s="46"/>
      <c r="G9" s="45"/>
      <c r="H9" s="47"/>
      <c r="I9" s="48"/>
    </row>
    <row r="10" spans="1:9">
      <c r="A10" s="44"/>
      <c r="B10" s="49"/>
      <c r="C10" s="46"/>
      <c r="D10" s="49"/>
      <c r="E10" s="49"/>
      <c r="F10" s="46"/>
      <c r="G10" s="45"/>
      <c r="H10" s="47"/>
      <c r="I10" s="48"/>
    </row>
    <row r="11" spans="1:9">
      <c r="A11" s="44"/>
      <c r="B11" s="49"/>
      <c r="C11" s="46"/>
      <c r="D11" s="49"/>
      <c r="E11" s="49"/>
      <c r="F11" s="46"/>
      <c r="G11" s="45"/>
      <c r="H11" s="47"/>
      <c r="I11" s="48"/>
    </row>
    <row r="12" spans="1:9">
      <c r="A12" s="44"/>
      <c r="B12" s="49"/>
      <c r="C12" s="46"/>
      <c r="D12" s="49"/>
      <c r="E12" s="49"/>
      <c r="F12" s="46"/>
      <c r="G12" s="45"/>
      <c r="H12" s="47"/>
      <c r="I12" s="48"/>
    </row>
    <row r="13" spans="1:9">
      <c r="A13" s="44"/>
      <c r="B13" s="49"/>
      <c r="C13" s="46"/>
      <c r="D13" s="49"/>
      <c r="E13" s="49"/>
      <c r="F13" s="50"/>
      <c r="G13" s="45"/>
      <c r="H13" s="47"/>
      <c r="I13" s="48"/>
    </row>
    <row r="14" spans="1:9">
      <c r="A14" s="44"/>
      <c r="B14" s="49"/>
      <c r="C14" s="46"/>
      <c r="D14" s="49"/>
      <c r="E14" s="49"/>
      <c r="F14" s="50"/>
      <c r="G14" s="45"/>
      <c r="H14" s="47"/>
      <c r="I14" s="48"/>
    </row>
    <row r="15" spans="1:9">
      <c r="A15" s="44"/>
      <c r="B15" s="49"/>
      <c r="C15" s="46"/>
      <c r="D15" s="49"/>
      <c r="E15" s="49"/>
      <c r="F15" s="50"/>
      <c r="G15" s="45"/>
      <c r="H15" s="47"/>
      <c r="I15" s="48"/>
    </row>
    <row r="16" spans="1:9">
      <c r="A16" s="44"/>
      <c r="B16" s="49"/>
      <c r="C16" s="46"/>
      <c r="D16" s="49"/>
      <c r="E16" s="49"/>
      <c r="F16" s="44"/>
      <c r="G16" s="45"/>
      <c r="H16" s="47"/>
      <c r="I16" s="48"/>
    </row>
    <row r="17" spans="1:9">
      <c r="A17" s="44"/>
      <c r="B17" s="49"/>
      <c r="C17" s="46"/>
      <c r="D17" s="49"/>
      <c r="E17" s="49"/>
      <c r="F17" s="44"/>
      <c r="G17" s="45"/>
      <c r="H17" s="47"/>
      <c r="I17" s="48"/>
    </row>
    <row r="18" spans="1:9">
      <c r="A18" s="44"/>
      <c r="B18" s="49"/>
      <c r="C18" s="46"/>
      <c r="D18" s="49"/>
      <c r="E18" s="49"/>
      <c r="F18" s="50"/>
      <c r="G18" s="45"/>
      <c r="H18" s="47"/>
      <c r="I18" s="48"/>
    </row>
    <row r="19" spans="1:9">
      <c r="A19" s="44"/>
      <c r="B19" s="49"/>
      <c r="C19" s="46"/>
      <c r="D19" s="49"/>
      <c r="E19" s="49"/>
      <c r="F19" s="44"/>
      <c r="G19" s="45"/>
      <c r="H19" s="47"/>
      <c r="I19" s="48"/>
    </row>
    <row r="20" spans="1:9">
      <c r="A20" s="44"/>
      <c r="B20" s="49"/>
      <c r="C20" s="46"/>
      <c r="D20" s="49"/>
      <c r="E20" s="49"/>
      <c r="F20" s="50"/>
      <c r="G20" s="45"/>
      <c r="H20" s="47"/>
      <c r="I20" s="48"/>
    </row>
    <row r="21" spans="1:9">
      <c r="A21" s="44"/>
      <c r="B21" s="49"/>
      <c r="C21" s="46"/>
      <c r="D21" s="49"/>
      <c r="E21" s="49"/>
      <c r="F21" s="50"/>
      <c r="G21" s="45"/>
      <c r="H21" s="47"/>
      <c r="I21" s="48"/>
    </row>
    <row r="22" spans="1:9">
      <c r="A22" s="44"/>
      <c r="B22" s="50"/>
      <c r="C22" s="45"/>
      <c r="D22" s="51"/>
      <c r="E22" s="50"/>
      <c r="F22" s="50"/>
      <c r="G22" s="45"/>
      <c r="H22" s="47"/>
      <c r="I22" s="48"/>
    </row>
    <row r="23" spans="1:9">
      <c r="A23" s="44"/>
      <c r="B23" s="50"/>
      <c r="C23" s="45"/>
      <c r="D23" s="51"/>
      <c r="E23" s="50"/>
      <c r="F23" s="50"/>
      <c r="G23" s="45"/>
      <c r="H23" s="47"/>
      <c r="I23" s="48"/>
    </row>
    <row r="24" spans="1:9">
      <c r="A24" s="44"/>
      <c r="B24" s="50"/>
      <c r="C24" s="45"/>
      <c r="D24" s="50"/>
      <c r="E24" s="50"/>
      <c r="F24" s="50"/>
      <c r="G24" s="45"/>
      <c r="H24" s="47"/>
      <c r="I24" s="48"/>
    </row>
    <row r="25" spans="1:9">
      <c r="A25" s="52"/>
      <c r="B25" s="52"/>
      <c r="C25" s="52"/>
      <c r="D25" s="52"/>
      <c r="E25" s="52"/>
      <c r="F25" s="50"/>
      <c r="G25" s="45"/>
      <c r="H25" s="47"/>
      <c r="I25" s="48"/>
    </row>
    <row r="26" spans="1:9">
      <c r="A26" s="52"/>
      <c r="B26" s="52"/>
      <c r="C26" s="52"/>
      <c r="D26" s="52"/>
      <c r="E26" s="52"/>
      <c r="F26" s="50"/>
      <c r="G26" s="45"/>
      <c r="H26" s="47"/>
      <c r="I26" s="48"/>
    </row>
    <row r="27" spans="1:9">
      <c r="A27" s="50"/>
      <c r="B27" s="50"/>
      <c r="C27" s="50"/>
      <c r="D27" s="50"/>
      <c r="E27" s="50"/>
      <c r="F27" s="50"/>
      <c r="G27" s="45"/>
      <c r="H27" s="47"/>
      <c r="I27" s="48"/>
    </row>
    <row r="28" spans="1:9">
      <c r="A28" s="44"/>
      <c r="B28" s="44"/>
      <c r="C28" s="44"/>
      <c r="D28" s="44"/>
      <c r="E28" s="50"/>
      <c r="F28" s="50"/>
      <c r="G28" s="45"/>
      <c r="H28" s="47"/>
      <c r="I28" s="48"/>
    </row>
    <row r="29" spans="1:9">
      <c r="A29" s="50"/>
      <c r="B29" s="50"/>
      <c r="C29" s="50"/>
      <c r="D29" s="50"/>
      <c r="E29" s="50"/>
      <c r="F29" s="50"/>
      <c r="G29" s="45"/>
      <c r="H29" s="47"/>
      <c r="I29" s="48"/>
    </row>
    <row r="30" spans="1:9">
      <c r="A30" s="50"/>
      <c r="B30" s="50"/>
      <c r="C30" s="50"/>
      <c r="D30" s="50"/>
      <c r="E30" s="50"/>
      <c r="G30" s="45"/>
      <c r="H30" s="47"/>
      <c r="I30" s="48"/>
    </row>
    <row r="31" spans="1:9">
      <c r="A31" s="50"/>
      <c r="B31" s="50"/>
      <c r="C31" s="50"/>
      <c r="D31" s="50"/>
      <c r="E31" s="50"/>
      <c r="G31" s="45"/>
      <c r="H31" s="47"/>
      <c r="I31" s="48"/>
    </row>
    <row r="32" spans="1:9">
      <c r="A32" s="50"/>
      <c r="B32" s="163"/>
      <c r="C32" s="51"/>
      <c r="D32" s="50"/>
      <c r="E32" s="50"/>
      <c r="G32" s="45"/>
      <c r="H32" s="47"/>
      <c r="I32" s="48"/>
    </row>
    <row r="33" spans="1:9">
      <c r="A33" s="50"/>
      <c r="B33" s="164"/>
      <c r="C33" s="50"/>
      <c r="D33" s="51"/>
      <c r="E33" s="50"/>
      <c r="G33" s="45"/>
      <c r="H33" s="47"/>
      <c r="I33" s="48"/>
    </row>
    <row r="34" spans="1:9">
      <c r="A34" s="50"/>
      <c r="B34" s="164"/>
      <c r="C34" s="50"/>
      <c r="D34" s="51"/>
      <c r="E34" s="50"/>
      <c r="G34" s="45"/>
      <c r="H34" s="47"/>
      <c r="I34" s="48"/>
    </row>
    <row r="35" spans="1:9">
      <c r="A35" s="50"/>
      <c r="B35" s="164"/>
      <c r="C35" s="50"/>
      <c r="D35" s="51"/>
      <c r="E35" s="50"/>
      <c r="G35" s="45"/>
      <c r="H35" s="47"/>
      <c r="I35" s="48"/>
    </row>
    <row r="36" spans="1:9">
      <c r="A36" s="50"/>
      <c r="B36" s="164"/>
      <c r="C36" s="50"/>
      <c r="D36" s="51"/>
      <c r="E36" s="50"/>
      <c r="G36" s="45"/>
      <c r="H36" s="47"/>
      <c r="I36" s="48"/>
    </row>
    <row r="37" spans="1:9">
      <c r="A37" s="50"/>
      <c r="B37" s="165"/>
      <c r="C37" s="50"/>
      <c r="D37" s="51"/>
      <c r="E37" s="50"/>
      <c r="G37" s="45"/>
      <c r="H37" s="47"/>
      <c r="I37" s="48"/>
    </row>
  </sheetData>
  <mergeCells count="1">
    <mergeCell ref="B32:B37"/>
  </mergeCells>
  <dataValidations count="1">
    <dataValidation type="list" operator="equal" allowBlank="1" sqref="G5:G37" xr:uid="{00000000-0002-0000-0200-000000000000}">
      <formula1>"Pass,Fail,Untest,N/A"</formula1>
    </dataValidation>
  </dataValidations>
  <hyperlinks>
    <hyperlink ref="A1" location="'Test report'!A1" display="Back to TestReport" xr:uid="{00000000-0004-0000-0200-000000000000}"/>
    <hyperlink ref="B1" location="BugList!A1" display="To Buglist" xr:uid="{00000000-0004-0000-0200-00000100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Q1_Unit test-case_ANSWER</vt:lpstr>
      <vt:lpstr>Q2_Decision table_ANSWER</vt:lpstr>
      <vt:lpstr>Q3_System test-case_ANSWER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2023-07-24T17:20:48Z</dcterms:modified>
</cp:coreProperties>
</file>