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TaiLieuSwt\SWT301_PE2_SP24B5\"/>
    </mc:Choice>
  </mc:AlternateContent>
  <xr:revisionPtr revIDLastSave="0" documentId="13_ncr:1_{AFAC1BD2-B09D-4981-93B3-1344F3D35D8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Q1 template" sheetId="5" r:id="rId1"/>
    <sheet name="Q2 template" sheetId="1" r:id="rId2"/>
    <sheet name="Q3.1 template" sheetId="2" r:id="rId3"/>
    <sheet name="Q3.2 template" sheetId="6" r:id="rId4"/>
    <sheet name="Q3.3 templat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E3" i="3"/>
  <c r="D3" i="3"/>
  <c r="E2" i="3"/>
  <c r="D2" i="3"/>
  <c r="E1" i="3"/>
  <c r="O7" i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00000000-0006-0000-0100-000001000000}">
      <text>
        <r>
          <rPr>
            <b/>
            <sz val="9"/>
            <rFont val="Tahoma"/>
            <family val="2"/>
          </rPr>
          <t>Tom P:</t>
        </r>
        <r>
          <rPr>
            <sz val="9"/>
            <rFont val="Tahoma"/>
            <family val="2"/>
          </rPr>
          <t xml:space="preserve">
Input number line of code</t>
        </r>
      </text>
    </comment>
    <comment ref="A5" authorId="1" shapeId="0" xr:uid="{00000000-0006-0000-0100-000002000000}">
      <text>
        <r>
          <rPr>
            <sz val="8"/>
            <rFont val="Tahoma"/>
            <family val="2"/>
          </rPr>
          <t xml:space="preserve">Not mandatory
</t>
        </r>
      </text>
    </comment>
    <comment ref="C10" authorId="2" shapeId="0" xr:uid="{00000000-0006-0000-0100-000003000000}">
      <text>
        <r>
          <rPr>
            <sz val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<sst xmlns="http://schemas.openxmlformats.org/spreadsheetml/2006/main" count="274" uniqueCount="174">
  <si>
    <t>Issue No</t>
  </si>
  <si>
    <t>Description</t>
  </si>
  <si>
    <t>Line</t>
  </si>
  <si>
    <t>* Notes:</t>
  </si>
  <si>
    <t xml:space="preserve">Blue text is sample, needed to be deleted in the answer </t>
  </si>
  <si>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</si>
  <si>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</si>
  <si>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</si>
  <si>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</si>
  <si>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</si>
  <si>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</si>
  <si>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</si>
  <si>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</si>
  <si>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</si>
  <si>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</si>
  <si>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</si>
  <si>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</si>
  <si>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</si>
  <si>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</si>
  <si>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</si>
  <si>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</si>
  <si>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Input condition</t>
  </si>
  <si>
    <t>Confirm</t>
  </si>
  <si>
    <t>Return</t>
  </si>
  <si>
    <t>Exception</t>
  </si>
  <si>
    <t>Log message</t>
  </si>
  <si>
    <t>Result</t>
  </si>
  <si>
    <t>Type(N : Normal, A : Abnormal, B : Boundary)</t>
  </si>
  <si>
    <t>Passed/Failed</t>
  </si>
  <si>
    <t>Executed Date</t>
  </si>
  <si>
    <t>Defect ID</t>
  </si>
  <si>
    <t>Don't edit the grey cell</t>
  </si>
  <si>
    <t>Table 3.1 Test Analysis</t>
  </si>
  <si>
    <t>Valid Partitions</t>
  </si>
  <si>
    <t>Tag</t>
  </si>
  <si>
    <t>Invalid Partitions</t>
  </si>
  <si>
    <t>Valid Boundaries</t>
  </si>
  <si>
    <t>Invalid Boundaries</t>
  </si>
  <si>
    <t>Tiền</t>
  </si>
  <si>
    <t>Ngày</t>
  </si>
  <si>
    <t>Table 3.2 Test case design</t>
  </si>
  <si>
    <t>Test-case No</t>
  </si>
  <si>
    <t>Expected result</t>
  </si>
  <si>
    <t>TAG</t>
  </si>
  <si>
    <t>Module Code</t>
  </si>
  <si>
    <t>&lt;Name of function or Module&gt;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</si>
  <si>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</si>
  <si>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</si>
  <si>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</si>
  <si>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</si>
  <si>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</si>
  <si>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</si>
  <si>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</si>
  <si>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</si>
  <si>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</si>
  <si>
    <t>Table 3.3 Test case</t>
  </si>
  <si>
    <r>
      <t>ArrayList&lt;Integer&gt; Output = null;</t>
    </r>
    <r>
      <rPr>
        <sz val="11"/>
        <color theme="1"/>
        <rFont val="Calibri"/>
        <family val="2"/>
        <scheme val="minor"/>
      </rPr>
      <t xml:space="preserve"> is not initialized properly. Should initialize to </t>
    </r>
    <r>
      <rPr>
        <sz val="10"/>
        <color theme="1"/>
        <rFont val="Arial Unicode MS"/>
      </rPr>
      <t>new ArrayList&lt;&gt;();</t>
    </r>
    <r>
      <rPr>
        <sz val="11"/>
        <color theme="1"/>
        <rFont val="Calibri"/>
        <family val="2"/>
        <scheme val="minor"/>
      </rPr>
      <t>.</t>
    </r>
  </si>
  <si>
    <t xml:space="preserve">The array int[] ar1 = {}; is declared but not used correctly. It should be used as a parameter.	</t>
  </si>
  <si>
    <t xml:space="preserve">The method should return a non-null ArrayList. Initialize Output at the beginning or ensure it's always initialized before returning.	</t>
  </si>
  <si>
    <t>The condition while(i &lt;= ar2.length &amp;&amp; found == false) should be while(i &lt; ar2.length &amp;&amp; !found) to avoid out-of-bounds error and simplify the condition.</t>
  </si>
  <si>
    <t xml:space="preserve">Using System.out.println(found); inside the loop may cause unnecessary output for every iteration. Move it out of the loop if it's meant for debugging.	</t>
  </si>
  <si>
    <t xml:space="preserve">The variable i is declared but not initialized correctly. Should be declared outside the loop.	</t>
  </si>
  <si>
    <t>The nested if condition if (ar1 != null &amp;&amp; ar2 != null) should handle the case where one or both arrays are null. Return an empty ArrayList if either is null.</t>
  </si>
  <si>
    <t>UTCID03</t>
  </si>
  <si>
    <t>UTCID04</t>
  </si>
  <si>
    <t>UTCID05</t>
  </si>
  <si>
    <t>UTCID06</t>
  </si>
  <si>
    <t>Function1</t>
  </si>
  <si>
    <t>divideAndRound</t>
  </si>
  <si>
    <t>Nguyen Trong Nghia</t>
  </si>
  <si>
    <t>N/A</t>
  </si>
  <si>
    <t>dividend</t>
  </si>
  <si>
    <t>divisor</t>
  </si>
  <si>
    <t>O</t>
  </si>
  <si>
    <t>N</t>
  </si>
  <si>
    <t>P</t>
  </si>
  <si>
    <t>IllegalArgumentException. Divisor cannot be zero</t>
  </si>
  <si>
    <t xml:space="preserve">"Divisor cannot be zero"	</t>
  </si>
  <si>
    <t>A</t>
  </si>
  <si>
    <t>Đối tượng</t>
  </si>
  <si>
    <t>3 to 30 characters</t>
  </si>
  <si>
    <t>P1</t>
  </si>
  <si>
    <t>I1</t>
  </si>
  <si>
    <t>B1</t>
  </si>
  <si>
    <t>B2</t>
  </si>
  <si>
    <t>1 to 100,000,000</t>
  </si>
  <si>
    <t>P2</t>
  </si>
  <si>
    <t>&lt;= 0 or &gt; 100,000,000</t>
  </si>
  <si>
    <t>I2</t>
  </si>
  <si>
    <t>B3</t>
  </si>
  <si>
    <t>B4</t>
  </si>
  <si>
    <t>P3</t>
  </si>
  <si>
    <t>I3</t>
  </si>
  <si>
    <t>Current date</t>
  </si>
  <si>
    <t>B5</t>
  </si>
  <si>
    <t>Receipt created successfully</t>
  </si>
  <si>
    <t>Đối tượng with 3 characters</t>
  </si>
  <si>
    <t>Đối tượng with 30 characters</t>
  </si>
  <si>
    <t>None</t>
  </si>
  <si>
    <t>&lt; 3 characters</t>
  </si>
  <si>
    <t>3 characters</t>
  </si>
  <si>
    <t>2 characters</t>
  </si>
  <si>
    <t>&gt; 30 characters</t>
  </si>
  <si>
    <t>30 characters</t>
  </si>
  <si>
    <t>31 characters</t>
  </si>
  <si>
    <t>Automatically set</t>
  </si>
  <si>
    <t>Invalid date</t>
  </si>
  <si>
    <t>I4</t>
  </si>
  <si>
    <t>B6</t>
  </si>
  <si>
    <t>B7</t>
  </si>
  <si>
    <t>Số Phiếu</t>
  </si>
  <si>
    <t>Generated automatically</t>
  </si>
  <si>
    <t>P4</t>
  </si>
  <si>
    <t>Diễn Giải</t>
  </si>
  <si>
    <t>&lt;= 250 characters</t>
  </si>
  <si>
    <t>P5</t>
  </si>
  <si>
    <t>&gt; 250 characters</t>
  </si>
  <si>
    <t>I5</t>
  </si>
  <si>
    <t>B8</t>
  </si>
  <si>
    <t>251 characters</t>
  </si>
  <si>
    <t>B9</t>
  </si>
  <si>
    <t>250 characters</t>
  </si>
  <si>
    <t>P1, P2, P3, P4, P5</t>
  </si>
  <si>
    <t>All input data is cleared, the page is reloaded</t>
  </si>
  <si>
    <t>I1, P2, P3, P4, P5</t>
  </si>
  <si>
    <t>"Đối tượng": "Valid Customer" "Ngày": Automatically set "Tiền": 5000 "Số Phiếu": Automatically set "Diễn Giải": "OK" Click on button "Hủy"</t>
  </si>
  <si>
    <t>"Đối tượng": null "Ngày": Automatically set "Tiền": 5000 "Số Phiếu": Automatically set "Diễn Giải": "OK" Click on button "Lưu"</t>
  </si>
  <si>
    <t>Display error "Đối tượng is required"</t>
  </si>
  <si>
    <t>"Đối tượng": "Valid Customer" "Ngày": Automatically set "Tiền": 0 "Số Phiếu": Automatically set "Diễn Giải": "OK" Click on button "Lưu"</t>
  </si>
  <si>
    <t>Display error "Tiền must be greater than 0"</t>
  </si>
  <si>
    <t>I4, P1, P2, P4, P5</t>
  </si>
  <si>
    <t>"Đối tượng": "Valid Customer" "Ngày": Automatically set "Tiền": 100,000,001 "Số Phiếu": Automatically set "Diễn Giải": "OK" Click on button "Lưu"</t>
  </si>
  <si>
    <t>Display error "Tiền must not exceed 100,000,000"</t>
  </si>
  <si>
    <t>"Đối tượng": "Valid Customer" "Ngày": Invalid date format "Tiền": 5000 "Số Phiếu": Automatically set "Diễn Giải": "OK" Click on button "Lưu"</t>
  </si>
  <si>
    <t>Display error "Ngày is invalid"</t>
  </si>
  <si>
    <t>I3, P1, P3, P4, P5</t>
  </si>
  <si>
    <t>"Đối tượng": 3 characters long "Ngày": Automatically set "Tiền": 5000 "Số Phiếu": Automatically set "Diễn Giải": "OK" Click on button "Lưu"</t>
  </si>
  <si>
    <t>"Đối tượng": 30 characters long "Ngày": Automatically set "Tiền": 5000 "Số Phiếu": Automatically set "Diễn Giải": "OK" Click on button "Lưu"</t>
  </si>
  <si>
    <t>"Đối tượng": "Valid Customer" "Ngày": Automatically set "Tiền": 1 "Số Phiếu": Automatically set "Diễn Giải": "OK" Click on button "Lưu"</t>
  </si>
  <si>
    <t>"Đối tượng": "Valid Customer" "Ngày": Automatically set "Tiền": 100,000,000 "Số Phiếu": Automatically set "Diễn Giải": "OK" Click on button "Lưu"</t>
  </si>
  <si>
    <t>TC001</t>
  </si>
  <si>
    <t>Import new receipt successfully</t>
  </si>
  <si>
    <t>Enter "Đối tượng": "Valid Customer" Enter "Ngày": Automatically set Enter "Tiền": 5000 Enter "Diễn Giải": "OK" Click on button "Lưu"</t>
  </si>
  <si>
    <t>Pass</t>
  </si>
  <si>
    <t>TC002</t>
  </si>
  <si>
    <t>Click on Hủy Button</t>
  </si>
  <si>
    <t>Enter "Đối tượng": "Valid Customer" Enter "Ngày": Automatically set Enter "Tiền": 5000 Enter "Diễn Giải": "OK" Click on button "Hủy"</t>
  </si>
  <si>
    <t>TC003</t>
  </si>
  <si>
    <t>Missing Đối tượng</t>
  </si>
  <si>
    <t>Leave "Đối tượng" empty Enter "Ngày": Automatically set Enter "Tiền": 5000 Enter "Diễn Giải": "OK" Click on button "Lưu"</t>
  </si>
  <si>
    <t>TC004</t>
  </si>
  <si>
    <t>Invalid Tiền</t>
  </si>
  <si>
    <t>Enter "Đối tượng": "Valid Customer" Enter "Ngày": Automatically set Enter "Tiền": 0 Enter "Diễn Giải": "OK" Click on button "Lưu"</t>
  </si>
  <si>
    <t>TC005</t>
  </si>
  <si>
    <t>Exceeds Tiền limit</t>
  </si>
  <si>
    <t>Enter "Đối tượng": "Valid Customer" Enter "Ngày": Automatically set Enter "Tiền": 100,000,001 Enter "Diễn Giải": "OK" Click on button "Lưu"</t>
  </si>
  <si>
    <t>TC006</t>
  </si>
  <si>
    <t>Invalid Ngày</t>
  </si>
  <si>
    <t>Enter "Đối tượng": "Valid Customer" Enter "Ngày": Invalid date format Enter "Tiền": 5000 Enter "Diễn Giải": "OK" Click on button "Lưu"</t>
  </si>
  <si>
    <t>TC007</t>
  </si>
  <si>
    <t>Enter "Đối tượng": 3 characters long Enter "Ngày": Automatically set Enter "Tiền": 5000 Enter "Diễn Giải": "OK" Click on button "Lưu"</t>
  </si>
  <si>
    <t>B1, P2, P3, P4, P5</t>
  </si>
  <si>
    <t>TC008</t>
  </si>
  <si>
    <t>Enter "Đối tượng": 30 characters long Enter "Ngày": Automatically set Enter "Tiền": 5000 Enter "Diễn Giải": "OK" Click on button "Lưu"</t>
  </si>
  <si>
    <t>B2, P2, P3, P4, P5</t>
  </si>
  <si>
    <t>TC009</t>
  </si>
  <si>
    <t>Tiền equals to 1</t>
  </si>
  <si>
    <t>Enter "Đối tượng": "Valid Customer" Enter "Ngày": Automatically set Enter "Tiền": 1 Enter "Diễn Giải": "OK" Click on button "Lưu"</t>
  </si>
  <si>
    <t>B4, P2, P3, P4, P5</t>
  </si>
  <si>
    <t>TC010</t>
  </si>
  <si>
    <t>Tiền equals to 100,000,000</t>
  </si>
  <si>
    <t>Enter "Đối tượng": "Valid Customer" Enter "Ngày": Automatically set Enter "Tiền": 100,000,000 Enter "Diễn Giải": "OK" Click on button "Lưu"</t>
  </si>
  <si>
    <t>B5, P2, P3, P4, P5</t>
  </si>
  <si>
    <t>"Đối tượng": "Valid Customer"
"Ngày": Automatically set 
"Tiền": 5000 
"Số Phiếu": Automatically set
"Diễn Giải": "OK" 
Click on button "Lưu"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</si>
</sst>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b/>
      <sz val="8"/>
      <color indexed="9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4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sz val="8"/>
      <color indexed="9"/>
      <name val="Tahoma"/>
      <family val="2"/>
    </font>
    <font>
      <b/>
      <sz val="8"/>
      <color theme="1"/>
      <name val="Tahoma"/>
      <family val="2"/>
    </font>
    <font>
      <b/>
      <sz val="12"/>
      <name val="Tahoma"/>
      <family val="2"/>
    </font>
    <font>
      <sz val="8"/>
      <color theme="4"/>
      <name val="Tahoma"/>
      <family val="2"/>
    </font>
    <font>
      <b/>
      <sz val="8"/>
      <color theme="4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family val="2"/>
      <charset val="128"/>
    </font>
    <font>
      <b/>
      <sz val="9"/>
      <name val="Tahoma"/>
      <family val="2"/>
    </font>
    <font>
      <sz val="9"/>
      <name val="Tahoma"/>
      <family val="2"/>
    </font>
    <font>
      <b/>
      <sz val="8"/>
      <color indexed="8"/>
      <name val="Times New Roman"/>
      <family val="1"/>
    </font>
    <font>
      <sz val="10"/>
      <color theme="1"/>
      <name val="Arial Unicode MS"/>
    </font>
    <font>
      <sz val="8"/>
      <name val="Calibri"/>
      <family val="2"/>
      <scheme val="minor"/>
    </font>
    <font>
      <sz val="8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medium">
        <color indexed="8"/>
      </right>
      <top style="thin">
        <color auto="1"/>
      </top>
      <bottom style="thin">
        <color indexed="8"/>
      </bottom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0" fontId="26" fillId="0" borderId="0"/>
    <xf numFmtId="0" fontId="26" fillId="0" borderId="0"/>
  </cellStyleXfs>
  <cellXfs count="18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/>
    <xf numFmtId="0" fontId="7" fillId="0" borderId="1" xfId="2" applyFont="1" applyBorder="1" applyAlignment="1">
      <alignment horizontal="left" vertical="top" wrapText="1"/>
    </xf>
    <xf numFmtId="0" fontId="8" fillId="0" borderId="2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2" fontId="6" fillId="0" borderId="2" xfId="0" applyNumberFormat="1" applyFont="1" applyBorder="1" applyAlignment="1">
      <alignment vertical="top" wrapText="1"/>
    </xf>
    <xf numFmtId="2" fontId="6" fillId="0" borderId="0" xfId="0" applyNumberFormat="1" applyFont="1" applyAlignment="1">
      <alignment vertical="top" wrapText="1"/>
    </xf>
    <xf numFmtId="0" fontId="9" fillId="2" borderId="3" xfId="2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horizontal="center" vertical="center" wrapText="1"/>
    </xf>
    <xf numFmtId="0" fontId="3" fillId="4" borderId="3" xfId="2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vertical="top" wrapText="1"/>
    </xf>
    <xf numFmtId="0" fontId="3" fillId="4" borderId="3" xfId="2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/>
    </xf>
    <xf numFmtId="16" fontId="3" fillId="5" borderId="3" xfId="0" applyNumberFormat="1" applyFont="1" applyFill="1" applyBorder="1" applyAlignment="1">
      <alignment vertical="top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3" xfId="0" applyFont="1" applyBorder="1" applyAlignment="1">
      <alignment vertical="top" wrapText="1"/>
    </xf>
    <xf numFmtId="0" fontId="11" fillId="0" borderId="0" xfId="0" applyFont="1"/>
    <xf numFmtId="0" fontId="11" fillId="0" borderId="0" xfId="3" applyFont="1"/>
    <xf numFmtId="0" fontId="12" fillId="0" borderId="0" xfId="3" applyFont="1"/>
    <xf numFmtId="0" fontId="13" fillId="6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3" fillId="6" borderId="3" xfId="0" applyFont="1" applyFill="1" applyBorder="1"/>
    <xf numFmtId="0" fontId="13" fillId="0" borderId="3" xfId="0" applyFont="1" applyBorder="1"/>
    <xf numFmtId="0" fontId="0" fillId="0" borderId="3" xfId="0" applyBorder="1" applyAlignment="1">
      <alignment horizontal="center" vertical="center"/>
    </xf>
    <xf numFmtId="0" fontId="3" fillId="0" borderId="0" xfId="3" applyFont="1"/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left"/>
    </xf>
    <xf numFmtId="0" fontId="11" fillId="0" borderId="0" xfId="3" applyFont="1" applyAlignment="1">
      <alignment horizontal="right"/>
    </xf>
    <xf numFmtId="49" fontId="3" fillId="0" borderId="0" xfId="3" applyNumberFormat="1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right"/>
    </xf>
    <xf numFmtId="0" fontId="3" fillId="0" borderId="0" xfId="3" applyFont="1" applyAlignment="1">
      <alignment horizontal="center"/>
    </xf>
    <xf numFmtId="0" fontId="14" fillId="0" borderId="3" xfId="0" applyFont="1" applyBorder="1" applyAlignment="1">
      <alignment wrapText="1"/>
    </xf>
    <xf numFmtId="0" fontId="3" fillId="0" borderId="6" xfId="3" applyFont="1" applyBorder="1"/>
    <xf numFmtId="0" fontId="11" fillId="0" borderId="6" xfId="3" applyFont="1" applyBorder="1" applyAlignment="1">
      <alignment horizontal="left"/>
    </xf>
    <xf numFmtId="0" fontId="16" fillId="8" borderId="18" xfId="2" applyFont="1" applyFill="1" applyBorder="1" applyAlignment="1">
      <alignment horizontal="left" wrapText="1"/>
    </xf>
    <xf numFmtId="0" fontId="18" fillId="10" borderId="26" xfId="3" applyFont="1" applyFill="1" applyBorder="1"/>
    <xf numFmtId="0" fontId="19" fillId="10" borderId="27" xfId="3" applyFont="1" applyFill="1" applyBorder="1" applyAlignment="1">
      <alignment vertical="top" textRotation="180"/>
    </xf>
    <xf numFmtId="0" fontId="19" fillId="10" borderId="28" xfId="3" applyFont="1" applyFill="1" applyBorder="1" applyAlignment="1">
      <alignment vertical="center"/>
    </xf>
    <xf numFmtId="0" fontId="11" fillId="11" borderId="29" xfId="3" applyFont="1" applyFill="1" applyBorder="1" applyAlignment="1">
      <alignment horizontal="left" vertical="top"/>
    </xf>
    <xf numFmtId="0" fontId="3" fillId="11" borderId="8" xfId="3" applyFont="1" applyFill="1" applyBorder="1" applyAlignment="1">
      <alignment horizontal="center" vertical="top"/>
    </xf>
    <xf numFmtId="0" fontId="3" fillId="11" borderId="10" xfId="3" applyFont="1" applyFill="1" applyBorder="1" applyAlignment="1">
      <alignment horizontal="right" vertical="top"/>
    </xf>
    <xf numFmtId="0" fontId="16" fillId="12" borderId="30" xfId="3" applyFont="1" applyFill="1" applyBorder="1" applyAlignment="1">
      <alignment horizontal="right"/>
    </xf>
    <xf numFmtId="0" fontId="20" fillId="0" borderId="5" xfId="3" applyFont="1" applyBorder="1" applyAlignment="1">
      <alignment horizontal="center"/>
    </xf>
    <xf numFmtId="0" fontId="19" fillId="10" borderId="31" xfId="3" applyFont="1" applyFill="1" applyBorder="1" applyAlignment="1">
      <alignment vertical="center"/>
    </xf>
    <xf numFmtId="0" fontId="11" fillId="11" borderId="16" xfId="3" applyFont="1" applyFill="1" applyBorder="1" applyAlignment="1">
      <alignment horizontal="left" vertical="top"/>
    </xf>
    <xf numFmtId="0" fontId="3" fillId="11" borderId="16" xfId="3" applyFont="1" applyFill="1" applyBorder="1" applyAlignment="1">
      <alignment horizontal="center" vertical="top"/>
    </xf>
    <xf numFmtId="0" fontId="21" fillId="11" borderId="32" xfId="3" applyFont="1" applyFill="1" applyBorder="1" applyAlignment="1">
      <alignment horizontal="right" vertical="top"/>
    </xf>
    <xf numFmtId="0" fontId="15" fillId="12" borderId="33" xfId="3" applyFont="1" applyFill="1" applyBorder="1" applyAlignment="1">
      <alignment horizontal="right"/>
    </xf>
    <xf numFmtId="0" fontId="20" fillId="0" borderId="3" xfId="3" applyFont="1" applyBorder="1" applyAlignment="1">
      <alignment horizontal="center"/>
    </xf>
    <xf numFmtId="0" fontId="21" fillId="0" borderId="33" xfId="3" applyFont="1" applyBorder="1" applyAlignment="1">
      <alignment vertical="top"/>
    </xf>
    <xf numFmtId="0" fontId="22" fillId="11" borderId="16" xfId="3" applyFont="1" applyFill="1" applyBorder="1" applyAlignment="1">
      <alignment horizontal="left" vertical="top"/>
    </xf>
    <xf numFmtId="0" fontId="21" fillId="12" borderId="33" xfId="3" applyFont="1" applyFill="1" applyBorder="1" applyAlignment="1">
      <alignment horizontal="right"/>
    </xf>
    <xf numFmtId="0" fontId="3" fillId="11" borderId="32" xfId="3" applyFont="1" applyFill="1" applyBorder="1" applyAlignment="1">
      <alignment horizontal="right" vertical="top"/>
    </xf>
    <xf numFmtId="0" fontId="3" fillId="12" borderId="33" xfId="3" applyFont="1" applyFill="1" applyBorder="1" applyAlignment="1">
      <alignment horizontal="right"/>
    </xf>
    <xf numFmtId="0" fontId="11" fillId="11" borderId="34" xfId="3" applyFont="1" applyFill="1" applyBorder="1" applyAlignment="1">
      <alignment horizontal="left" vertical="top"/>
    </xf>
    <xf numFmtId="0" fontId="19" fillId="10" borderId="35" xfId="3" applyFont="1" applyFill="1" applyBorder="1" applyAlignment="1">
      <alignment vertical="center"/>
    </xf>
    <xf numFmtId="0" fontId="11" fillId="11" borderId="36" xfId="3" applyFont="1" applyFill="1" applyBorder="1" applyAlignment="1">
      <alignment horizontal="left" vertical="top"/>
    </xf>
    <xf numFmtId="0" fontId="3" fillId="11" borderId="37" xfId="3" applyFont="1" applyFill="1" applyBorder="1" applyAlignment="1">
      <alignment horizontal="center" vertical="top"/>
    </xf>
    <xf numFmtId="0" fontId="20" fillId="0" borderId="4" xfId="3" applyFont="1" applyBorder="1" applyAlignment="1">
      <alignment horizontal="center"/>
    </xf>
    <xf numFmtId="0" fontId="19" fillId="10" borderId="28" xfId="3" applyFont="1" applyFill="1" applyBorder="1" applyAlignment="1">
      <alignment vertical="top"/>
    </xf>
    <xf numFmtId="0" fontId="11" fillId="11" borderId="39" xfId="3" applyFont="1" applyFill="1" applyBorder="1"/>
    <xf numFmtId="0" fontId="11" fillId="11" borderId="8" xfId="3" applyFont="1" applyFill="1" applyBorder="1"/>
    <xf numFmtId="0" fontId="3" fillId="11" borderId="10" xfId="3" applyFont="1" applyFill="1" applyBorder="1" applyAlignment="1">
      <alignment horizontal="right"/>
    </xf>
    <xf numFmtId="0" fontId="3" fillId="12" borderId="40" xfId="3" applyFont="1" applyFill="1" applyBorder="1" applyAlignment="1">
      <alignment horizontal="left"/>
    </xf>
    <xf numFmtId="0" fontId="20" fillId="0" borderId="40" xfId="3" applyFont="1" applyBorder="1" applyAlignment="1">
      <alignment horizontal="center"/>
    </xf>
    <xf numFmtId="0" fontId="19" fillId="10" borderId="31" xfId="3" applyFont="1" applyFill="1" applyBorder="1" applyAlignment="1">
      <alignment vertical="top"/>
    </xf>
    <xf numFmtId="0" fontId="11" fillId="11" borderId="34" xfId="3" applyFont="1" applyFill="1" applyBorder="1"/>
    <xf numFmtId="0" fontId="3" fillId="11" borderId="16" xfId="3" applyFont="1" applyFill="1" applyBorder="1"/>
    <xf numFmtId="0" fontId="3" fillId="12" borderId="3" xfId="3" applyFont="1" applyFill="1" applyBorder="1" applyAlignment="1">
      <alignment horizontal="left"/>
    </xf>
    <xf numFmtId="0" fontId="23" fillId="11" borderId="16" xfId="3" applyFont="1" applyFill="1" applyBorder="1"/>
    <xf numFmtId="0" fontId="3" fillId="12" borderId="3" xfId="3" applyFont="1" applyFill="1" applyBorder="1"/>
    <xf numFmtId="0" fontId="3" fillId="11" borderId="32" xfId="3" applyFont="1" applyFill="1" applyBorder="1" applyAlignment="1">
      <alignment horizontal="right"/>
    </xf>
    <xf numFmtId="0" fontId="19" fillId="10" borderId="35" xfId="3" applyFont="1" applyFill="1" applyBorder="1" applyAlignment="1">
      <alignment vertical="top"/>
    </xf>
    <xf numFmtId="0" fontId="11" fillId="11" borderId="41" xfId="3" applyFont="1" applyFill="1" applyBorder="1"/>
    <xf numFmtId="0" fontId="3" fillId="11" borderId="42" xfId="3" applyFont="1" applyFill="1" applyBorder="1"/>
    <xf numFmtId="0" fontId="21" fillId="11" borderId="43" xfId="3" applyFont="1" applyFill="1" applyBorder="1" applyAlignment="1">
      <alignment horizontal="right"/>
    </xf>
    <xf numFmtId="0" fontId="3" fillId="12" borderId="44" xfId="3" applyFont="1" applyFill="1" applyBorder="1" applyAlignment="1">
      <alignment horizontal="left"/>
    </xf>
    <xf numFmtId="0" fontId="20" fillId="0" borderId="44" xfId="3" applyFont="1" applyBorder="1" applyAlignment="1">
      <alignment horizontal="center"/>
    </xf>
    <xf numFmtId="0" fontId="3" fillId="0" borderId="5" xfId="3" applyFont="1" applyBorder="1" applyAlignment="1">
      <alignment horizontal="left"/>
    </xf>
    <xf numFmtId="0" fontId="3" fillId="0" borderId="5" xfId="3" applyFont="1" applyBorder="1" applyAlignment="1">
      <alignment horizontal="center"/>
    </xf>
    <xf numFmtId="0" fontId="24" fillId="0" borderId="3" xfId="3" applyFont="1" applyBorder="1" applyAlignment="1">
      <alignment horizontal="left"/>
    </xf>
    <xf numFmtId="0" fontId="3" fillId="0" borderId="3" xfId="3" applyFont="1" applyBorder="1" applyAlignment="1">
      <alignment horizontal="center"/>
    </xf>
    <xf numFmtId="0" fontId="3" fillId="0" borderId="3" xfId="3" applyFont="1" applyBorder="1"/>
    <xf numFmtId="165" fontId="3" fillId="0" borderId="3" xfId="3" applyNumberFormat="1" applyFont="1" applyBorder="1" applyAlignment="1">
      <alignment vertical="top" textRotation="255"/>
    </xf>
    <xf numFmtId="0" fontId="3" fillId="0" borderId="44" xfId="3" applyFont="1" applyBorder="1"/>
    <xf numFmtId="0" fontId="3" fillId="0" borderId="44" xfId="3" applyFont="1" applyBorder="1" applyAlignment="1">
      <alignment textRotation="255"/>
    </xf>
    <xf numFmtId="0" fontId="9" fillId="0" borderId="0" xfId="3" applyFont="1" applyAlignment="1">
      <alignment vertical="top"/>
    </xf>
    <xf numFmtId="0" fontId="3" fillId="10" borderId="0" xfId="3" applyFont="1" applyFill="1"/>
    <xf numFmtId="0" fontId="11" fillId="10" borderId="0" xfId="3" applyFont="1" applyFill="1" applyAlignment="1">
      <alignment horizontal="left"/>
    </xf>
    <xf numFmtId="0" fontId="3" fillId="7" borderId="48" xfId="3" applyFont="1" applyFill="1" applyBorder="1" applyAlignment="1">
      <alignment horizontal="center" vertical="center"/>
    </xf>
    <xf numFmtId="0" fontId="3" fillId="0" borderId="53" xfId="3" applyFont="1" applyBorder="1"/>
    <xf numFmtId="0" fontId="20" fillId="0" borderId="54" xfId="3" applyFont="1" applyBorder="1" applyAlignment="1">
      <alignment horizontal="center"/>
    </xf>
    <xf numFmtId="0" fontId="20" fillId="0" borderId="55" xfId="3" applyFont="1" applyBorder="1" applyAlignment="1">
      <alignment horizontal="center"/>
    </xf>
    <xf numFmtId="0" fontId="20" fillId="0" borderId="56" xfId="3" applyFont="1" applyBorder="1" applyAlignment="1">
      <alignment horizontal="center"/>
    </xf>
    <xf numFmtId="0" fontId="20" fillId="0" borderId="57" xfId="3" applyFont="1" applyBorder="1" applyAlignment="1">
      <alignment horizontal="center"/>
    </xf>
    <xf numFmtId="0" fontId="20" fillId="0" borderId="58" xfId="3" applyFont="1" applyBorder="1" applyAlignment="1">
      <alignment horizontal="center"/>
    </xf>
    <xf numFmtId="165" fontId="3" fillId="0" borderId="55" xfId="3" applyNumberFormat="1" applyFont="1" applyBorder="1" applyAlignment="1">
      <alignment vertical="top" textRotation="255"/>
    </xf>
    <xf numFmtId="0" fontId="3" fillId="0" borderId="58" xfId="3" applyFont="1" applyBorder="1" applyAlignment="1">
      <alignment textRotation="255"/>
    </xf>
    <xf numFmtId="0" fontId="0" fillId="13" borderId="3" xfId="0" applyFill="1" applyBorder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top"/>
    </xf>
    <xf numFmtId="0" fontId="14" fillId="0" borderId="3" xfId="0" applyFont="1" applyBorder="1" applyAlignment="1">
      <alignment vertical="top" wrapText="1"/>
    </xf>
    <xf numFmtId="0" fontId="30" fillId="0" borderId="0" xfId="0" applyFont="1" applyAlignment="1">
      <alignment wrapText="1"/>
    </xf>
    <xf numFmtId="0" fontId="2" fillId="0" borderId="0" xfId="0" applyFont="1"/>
    <xf numFmtId="0" fontId="3" fillId="11" borderId="16" xfId="3" applyFont="1" applyFill="1" applyBorder="1" applyAlignment="1">
      <alignment horizontal="right" vertical="top"/>
    </xf>
    <xf numFmtId="0" fontId="3" fillId="11" borderId="16" xfId="3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32" fillId="0" borderId="36" xfId="0" applyFont="1" applyBorder="1" applyAlignment="1">
      <alignment vertical="center"/>
    </xf>
    <xf numFmtId="0" fontId="32" fillId="0" borderId="37" xfId="0" applyFont="1" applyBorder="1" applyAlignment="1">
      <alignment vertical="center"/>
    </xf>
    <xf numFmtId="0" fontId="32" fillId="0" borderId="38" xfId="0" applyFont="1" applyBorder="1" applyAlignment="1">
      <alignment horizontal="right" vertical="center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0" fontId="11" fillId="7" borderId="7" xfId="2" applyFont="1" applyFill="1" applyBorder="1" applyAlignment="1">
      <alignment horizontal="left" wrapText="1"/>
    </xf>
    <xf numFmtId="0" fontId="11" fillId="7" borderId="8" xfId="2" applyFont="1" applyFill="1" applyBorder="1" applyAlignment="1">
      <alignment horizontal="left" wrapText="1"/>
    </xf>
    <xf numFmtId="49" fontId="3" fillId="8" borderId="9" xfId="2" applyNumberFormat="1" applyFont="1" applyFill="1" applyBorder="1" applyAlignment="1">
      <alignment horizontal="center" wrapText="1"/>
    </xf>
    <xf numFmtId="0" fontId="3" fillId="8" borderId="8" xfId="2" applyFont="1" applyFill="1" applyBorder="1" applyAlignment="1">
      <alignment horizontal="center" wrapText="1"/>
    </xf>
    <xf numFmtId="0" fontId="11" fillId="7" borderId="11" xfId="2" applyFont="1" applyFill="1" applyBorder="1" applyAlignment="1">
      <alignment horizontal="left" wrapText="1"/>
    </xf>
    <xf numFmtId="0" fontId="11" fillId="7" borderId="12" xfId="2" applyFont="1" applyFill="1" applyBorder="1" applyAlignment="1">
      <alignment horizontal="left" wrapText="1"/>
    </xf>
    <xf numFmtId="0" fontId="3" fillId="8" borderId="49" xfId="2" applyFont="1" applyFill="1" applyBorder="1" applyAlignment="1">
      <alignment horizontal="center" wrapText="1"/>
    </xf>
    <xf numFmtId="0" fontId="11" fillId="7" borderId="13" xfId="2" applyFont="1" applyFill="1" applyBorder="1" applyAlignment="1">
      <alignment horizontal="left" wrapText="1"/>
    </xf>
    <xf numFmtId="0" fontId="11" fillId="7" borderId="14" xfId="2" applyFont="1" applyFill="1" applyBorder="1" applyAlignment="1">
      <alignment horizontal="left" wrapText="1"/>
    </xf>
    <xf numFmtId="0" fontId="16" fillId="8" borderId="59" xfId="2" applyFont="1" applyFill="1" applyBorder="1" applyAlignment="1">
      <alignment horizontal="center" wrapText="1"/>
    </xf>
    <xf numFmtId="0" fontId="16" fillId="8" borderId="60" xfId="2" applyFont="1" applyFill="1" applyBorder="1" applyAlignment="1">
      <alignment horizontal="center" wrapText="1"/>
    </xf>
    <xf numFmtId="0" fontId="11" fillId="7" borderId="15" xfId="2" applyFont="1" applyFill="1" applyBorder="1" applyAlignment="1">
      <alignment horizontal="left" wrapText="1"/>
    </xf>
    <xf numFmtId="0" fontId="11" fillId="7" borderId="16" xfId="2" applyFont="1" applyFill="1" applyBorder="1" applyAlignment="1">
      <alignment horizontal="left" wrapText="1"/>
    </xf>
    <xf numFmtId="0" fontId="11" fillId="7" borderId="32" xfId="2" applyFont="1" applyFill="1" applyBorder="1" applyAlignment="1">
      <alignment horizontal="left" wrapText="1"/>
    </xf>
    <xf numFmtId="0" fontId="16" fillId="8" borderId="61" xfId="2" applyFont="1" applyFill="1" applyBorder="1" applyAlignment="1">
      <alignment horizontal="center" wrapText="1"/>
    </xf>
    <xf numFmtId="0" fontId="3" fillId="7" borderId="45" xfId="2" applyFont="1" applyFill="1" applyBorder="1" applyAlignment="1">
      <alignment horizontal="center" wrapText="1"/>
    </xf>
    <xf numFmtId="0" fontId="3" fillId="7" borderId="18" xfId="2" applyFont="1" applyFill="1" applyBorder="1" applyAlignment="1">
      <alignment horizontal="center" wrapText="1"/>
    </xf>
    <xf numFmtId="0" fontId="3" fillId="7" borderId="50" xfId="2" applyFont="1" applyFill="1" applyBorder="1" applyAlignment="1">
      <alignment horizontal="center" wrapText="1"/>
    </xf>
    <xf numFmtId="0" fontId="16" fillId="8" borderId="19" xfId="2" applyFont="1" applyFill="1" applyBorder="1" applyAlignment="1">
      <alignment horizontal="left" wrapText="1"/>
    </xf>
    <xf numFmtId="0" fontId="16" fillId="8" borderId="20" xfId="2" applyFont="1" applyFill="1" applyBorder="1" applyAlignment="1">
      <alignment horizontal="left" wrapText="1"/>
    </xf>
    <xf numFmtId="0" fontId="11" fillId="7" borderId="13" xfId="3" applyFont="1" applyFill="1" applyBorder="1" applyAlignment="1">
      <alignment horizontal="center" vertical="center"/>
    </xf>
    <xf numFmtId="0" fontId="11" fillId="7" borderId="14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 wrapText="1"/>
    </xf>
    <xf numFmtId="0" fontId="11" fillId="7" borderId="18" xfId="3" applyFont="1" applyFill="1" applyBorder="1" applyAlignment="1">
      <alignment horizontal="center" vertical="center" wrapText="1"/>
    </xf>
    <xf numFmtId="0" fontId="11" fillId="7" borderId="14" xfId="3" applyFont="1" applyFill="1" applyBorder="1" applyAlignment="1">
      <alignment horizontal="center" vertical="center" wrapText="1"/>
    </xf>
    <xf numFmtId="0" fontId="11" fillId="7" borderId="46" xfId="3" applyFont="1" applyFill="1" applyBorder="1" applyAlignment="1">
      <alignment horizontal="center" vertical="center" wrapText="1"/>
    </xf>
    <xf numFmtId="0" fontId="11" fillId="7" borderId="45" xfId="3" applyFont="1" applyFill="1" applyBorder="1" applyAlignment="1">
      <alignment horizontal="center" vertical="center" wrapText="1"/>
    </xf>
    <xf numFmtId="0" fontId="11" fillId="7" borderId="51" xfId="3" applyFont="1" applyFill="1" applyBorder="1" applyAlignment="1">
      <alignment horizontal="center" vertical="center" wrapText="1"/>
    </xf>
    <xf numFmtId="0" fontId="3" fillId="7" borderId="21" xfId="3" applyFont="1" applyFill="1" applyBorder="1" applyAlignment="1">
      <alignment horizontal="center" vertical="center"/>
    </xf>
    <xf numFmtId="0" fontId="3" fillId="7" borderId="22" xfId="3" applyFont="1" applyFill="1" applyBorder="1" applyAlignment="1">
      <alignment horizontal="center" vertical="center"/>
    </xf>
    <xf numFmtId="0" fontId="3" fillId="7" borderId="23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47" xfId="3" applyFont="1" applyFill="1" applyBorder="1" applyAlignment="1">
      <alignment horizontal="center" vertical="center"/>
    </xf>
    <xf numFmtId="0" fontId="3" fillId="7" borderId="48" xfId="3" applyFont="1" applyFill="1" applyBorder="1" applyAlignment="1">
      <alignment horizontal="center" vertical="center"/>
    </xf>
    <xf numFmtId="0" fontId="3" fillId="7" borderId="52" xfId="3" applyFont="1" applyFill="1" applyBorder="1" applyAlignment="1">
      <alignment horizontal="center" vertical="center"/>
    </xf>
    <xf numFmtId="164" fontId="17" fillId="9" borderId="25" xfId="3" applyNumberFormat="1" applyFont="1" applyFill="1" applyBorder="1" applyAlignment="1">
      <alignment horizontal="center" vertical="center"/>
    </xf>
    <xf numFmtId="164" fontId="17" fillId="9" borderId="26" xfId="3" applyNumberFormat="1" applyFont="1" applyFill="1" applyBorder="1" applyAlignment="1">
      <alignment horizontal="center" vertical="center"/>
    </xf>
    <xf numFmtId="0" fontId="3" fillId="0" borderId="39" xfId="3" applyFont="1" applyBorder="1" applyAlignment="1">
      <alignment horizontal="left"/>
    </xf>
    <xf numFmtId="0" fontId="3" fillId="0" borderId="8" xfId="3" applyFont="1" applyBorder="1" applyAlignment="1">
      <alignment horizontal="left"/>
    </xf>
    <xf numFmtId="0" fontId="3" fillId="0" borderId="10" xfId="3" applyFont="1" applyBorder="1" applyAlignment="1">
      <alignment horizontal="left"/>
    </xf>
    <xf numFmtId="0" fontId="3" fillId="0" borderId="34" xfId="3" applyFont="1" applyBorder="1" applyAlignment="1">
      <alignment horizontal="left"/>
    </xf>
    <xf numFmtId="0" fontId="3" fillId="0" borderId="16" xfId="3" applyFont="1" applyBorder="1" applyAlignment="1">
      <alignment horizontal="left"/>
    </xf>
    <xf numFmtId="0" fontId="3" fillId="0" borderId="32" xfId="3" applyFont="1" applyBorder="1" applyAlignment="1">
      <alignment horizontal="left"/>
    </xf>
    <xf numFmtId="0" fontId="3" fillId="0" borderId="34" xfId="3" applyFont="1" applyBorder="1" applyAlignment="1">
      <alignment horizontal="left" vertical="top"/>
    </xf>
    <xf numFmtId="0" fontId="3" fillId="0" borderId="16" xfId="3" applyFont="1" applyBorder="1" applyAlignment="1">
      <alignment horizontal="left" vertical="top"/>
    </xf>
    <xf numFmtId="0" fontId="3" fillId="0" borderId="32" xfId="3" applyFont="1" applyBorder="1" applyAlignment="1">
      <alignment horizontal="left" vertical="top"/>
    </xf>
    <xf numFmtId="0" fontId="3" fillId="0" borderId="41" xfId="3" applyFont="1" applyBorder="1" applyAlignment="1">
      <alignment horizontal="left" vertical="top"/>
    </xf>
    <xf numFmtId="0" fontId="3" fillId="0" borderId="42" xfId="3" applyFont="1" applyBorder="1" applyAlignment="1">
      <alignment horizontal="left" vertical="top"/>
    </xf>
    <xf numFmtId="0" fontId="3" fillId="0" borderId="43" xfId="3" applyFont="1" applyBorder="1" applyAlignment="1">
      <alignment horizontal="left" vertical="top"/>
    </xf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</cellXfs>
  <cellStyles count="4">
    <cellStyle name="Hyperlink" xfId="1" builtinId="8"/>
    <cellStyle name="Normal" xfId="0" builtinId="0"/>
    <cellStyle name="Normal_Sheet1" xfId="2" xr:uid="{00000000-0005-0000-0000-000031000000}"/>
    <cellStyle name="Normal_Template_UnitTest Case_v0.9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5067300</xdr:colOff>
      <xdr:row>32</xdr:row>
      <xdr:rowOff>106647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107F93-E5DA-4805-B0CF-4778CC3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286000"/>
          <a:ext cx="5067300" cy="391664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34</xdr:row>
      <xdr:rowOff>183096</xdr:rowOff>
    </xdr:from>
    <xdr:to>
      <xdr:col>1</xdr:col>
      <xdr:colOff>5091247</xdr:colOff>
      <xdr:row>55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639DBA-BB4D-4993-A122-2D9E5BBC2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6660096"/>
          <a:ext cx="5148397" cy="3979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1156189</xdr:colOff>
      <xdr:row>4</xdr:row>
      <xdr:rowOff>120039</xdr:rowOff>
    </xdr:from>
    <xdr:to>
      <xdr:col>29</xdr:col>
      <xdr:colOff>358285</xdr:colOff>
      <xdr:row>23</xdr:row>
      <xdr:rowOff>36635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389F8E-8629-45DA-A9C2-73CB58D31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3785" y="794116"/>
          <a:ext cx="4829173" cy="36826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82412</xdr:colOff>
      <xdr:row>1</xdr:row>
      <xdr:rowOff>127846</xdr:rowOff>
    </xdr:from>
    <xdr:to>
      <xdr:col>15</xdr:col>
      <xdr:colOff>50110</xdr:colOff>
      <xdr:row>20</xdr:row>
      <xdr:rowOff>84765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FD72A-D78E-4AFE-B047-EA0CAF3DB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4477" y="318346"/>
          <a:ext cx="4862720" cy="3766919"/>
        </a:xfrm>
        <a:prstGeom prst="rect">
          <a:avLst/>
        </a:prstGeom>
      </xdr:spPr>
    </xdr:pic>
    <xdr:clientData/>
  </xdr:twoCellAnchor>
  <xdr:twoCellAnchor editAs="oneCell">
    <xdr:from>
      <xdr:col>11</xdr:col>
      <xdr:colOff>48038</xdr:colOff>
      <xdr:row>22</xdr:row>
      <xdr:rowOff>79236</xdr:rowOff>
    </xdr:from>
    <xdr:to>
      <xdr:col>15</xdr:col>
      <xdr:colOff>88439</xdr:colOff>
      <xdr:row>42</xdr:row>
      <xdr:rowOff>94835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C7C7A5-54FF-46FB-B7FA-4BF04EDB1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80103" y="4858301"/>
          <a:ext cx="4935423" cy="3825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3</xdr:row>
      <xdr:rowOff>533400</xdr:rowOff>
    </xdr:from>
    <xdr:to>
      <xdr:col>17</xdr:col>
      <xdr:colOff>42011</xdr:colOff>
      <xdr:row>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EE605-8BC3-42C4-917F-8434C2AF8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1295400"/>
          <a:ext cx="5947511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opLeftCell="A25" workbookViewId="0">
      <selection activeCell="C19" sqref="C19"/>
    </sheetView>
  </sheetViews>
  <sheetFormatPr defaultColWidth="9" defaultRowHeight="15"/>
  <cols>
    <col min="1" max="1" width="8" customWidth="1"/>
    <col min="2" max="2" width="114" customWidth="1"/>
    <col min="3" max="3" width="36.140625" customWidth="1"/>
  </cols>
  <sheetData>
    <row r="1" spans="1:3">
      <c r="A1" s="112" t="s">
        <v>0</v>
      </c>
      <c r="B1" s="112" t="s">
        <v>1</v>
      </c>
      <c r="C1" s="112" t="s">
        <v>2</v>
      </c>
    </row>
    <row r="2" spans="1:3">
      <c r="A2" s="113">
        <v>1</v>
      </c>
      <c r="B2" s="116" t="s">
        <v>56</v>
      </c>
      <c r="C2" s="114">
        <v>2</v>
      </c>
    </row>
    <row r="3" spans="1:3">
      <c r="A3" s="113">
        <v>2</v>
      </c>
      <c r="B3" s="45" t="s">
        <v>57</v>
      </c>
      <c r="C3" s="115">
        <v>3</v>
      </c>
    </row>
    <row r="4" spans="1:3" ht="30">
      <c r="A4" s="113">
        <v>3</v>
      </c>
      <c r="B4" s="45" t="s">
        <v>58</v>
      </c>
      <c r="C4" s="114">
        <v>2</v>
      </c>
    </row>
    <row r="5" spans="1:3" ht="30">
      <c r="A5" s="113">
        <v>4</v>
      </c>
      <c r="B5" s="45" t="s">
        <v>59</v>
      </c>
      <c r="C5" s="114">
        <v>11</v>
      </c>
    </row>
    <row r="6" spans="1:3" ht="30">
      <c r="A6" s="113">
        <v>5</v>
      </c>
      <c r="B6" s="45" t="s">
        <v>60</v>
      </c>
      <c r="C6" s="115">
        <v>10</v>
      </c>
    </row>
    <row r="7" spans="1:3">
      <c r="A7" s="113">
        <v>6</v>
      </c>
      <c r="B7" s="45" t="s">
        <v>61</v>
      </c>
      <c r="C7" s="114">
        <v>8</v>
      </c>
    </row>
    <row r="8" spans="1:3" ht="30">
      <c r="A8" s="113">
        <v>7</v>
      </c>
      <c r="B8" s="45" t="s">
        <v>62</v>
      </c>
      <c r="C8" s="114">
        <v>5</v>
      </c>
    </row>
    <row r="10" spans="1:3">
      <c r="A10" s="28" t="s">
        <v>3</v>
      </c>
      <c r="B10" s="29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M53"/>
  <sheetViews>
    <sheetView topLeftCell="A4" zoomScale="130" zoomScaleNormal="130" workbookViewId="0">
      <selection activeCell="W23" sqref="W23"/>
    </sheetView>
  </sheetViews>
  <sheetFormatPr defaultColWidth="9" defaultRowHeight="10.5"/>
  <cols>
    <col min="1" max="1" width="8.140625" style="37" customWidth="1"/>
    <col min="2" max="2" width="13.28515625" style="39" customWidth="1"/>
    <col min="3" max="3" width="10.85546875" style="37" customWidth="1"/>
    <col min="4" max="4" width="11.28515625" style="43" customWidth="1"/>
    <col min="5" max="5" width="1.85546875" style="37" hidden="1" customWidth="1"/>
    <col min="6" max="21" width="2.85546875" style="37" customWidth="1"/>
    <col min="22" max="22" width="9" style="44"/>
    <col min="23" max="23" width="24.140625" style="37" customWidth="1"/>
    <col min="24" max="24" width="9" style="37"/>
    <col min="25" max="25" width="15.140625" style="37" customWidth="1"/>
    <col min="26" max="256" width="9" style="37"/>
    <col min="257" max="257" width="8.140625" style="37" customWidth="1"/>
    <col min="258" max="258" width="13.28515625" style="37" customWidth="1"/>
    <col min="259" max="259" width="10.85546875" style="37" customWidth="1"/>
    <col min="260" max="260" width="11.28515625" style="37" customWidth="1"/>
    <col min="261" max="261" width="9" style="37" hidden="1" customWidth="1"/>
    <col min="262" max="277" width="2.85546875" style="37" customWidth="1"/>
    <col min="278" max="512" width="9" style="37"/>
    <col min="513" max="513" width="8.140625" style="37" customWidth="1"/>
    <col min="514" max="514" width="13.28515625" style="37" customWidth="1"/>
    <col min="515" max="515" width="10.85546875" style="37" customWidth="1"/>
    <col min="516" max="516" width="11.28515625" style="37" customWidth="1"/>
    <col min="517" max="517" width="9" style="37" hidden="1" customWidth="1"/>
    <col min="518" max="533" width="2.85546875" style="37" customWidth="1"/>
    <col min="534" max="768" width="9" style="37"/>
    <col min="769" max="769" width="8.140625" style="37" customWidth="1"/>
    <col min="770" max="770" width="13.28515625" style="37" customWidth="1"/>
    <col min="771" max="771" width="10.85546875" style="37" customWidth="1"/>
    <col min="772" max="772" width="11.28515625" style="37" customWidth="1"/>
    <col min="773" max="773" width="9" style="37" hidden="1" customWidth="1"/>
    <col min="774" max="789" width="2.85546875" style="37" customWidth="1"/>
    <col min="790" max="1024" width="9" style="37"/>
    <col min="1025" max="1025" width="8.140625" style="37" customWidth="1"/>
    <col min="1026" max="1026" width="13.28515625" style="37" customWidth="1"/>
    <col min="1027" max="1027" width="10.85546875" style="37" customWidth="1"/>
    <col min="1028" max="1028" width="11.28515625" style="37" customWidth="1"/>
    <col min="1029" max="1029" width="9" style="37" hidden="1" customWidth="1"/>
    <col min="1030" max="1045" width="2.85546875" style="37" customWidth="1"/>
    <col min="1046" max="1280" width="9" style="37"/>
    <col min="1281" max="1281" width="8.140625" style="37" customWidth="1"/>
    <col min="1282" max="1282" width="13.28515625" style="37" customWidth="1"/>
    <col min="1283" max="1283" width="10.85546875" style="37" customWidth="1"/>
    <col min="1284" max="1284" width="11.28515625" style="37" customWidth="1"/>
    <col min="1285" max="1285" width="9" style="37" hidden="1" customWidth="1"/>
    <col min="1286" max="1301" width="2.85546875" style="37" customWidth="1"/>
    <col min="1302" max="1536" width="9" style="37"/>
    <col min="1537" max="1537" width="8.140625" style="37" customWidth="1"/>
    <col min="1538" max="1538" width="13.28515625" style="37" customWidth="1"/>
    <col min="1539" max="1539" width="10.85546875" style="37" customWidth="1"/>
    <col min="1540" max="1540" width="11.28515625" style="37" customWidth="1"/>
    <col min="1541" max="1541" width="9" style="37" hidden="1" customWidth="1"/>
    <col min="1542" max="1557" width="2.85546875" style="37" customWidth="1"/>
    <col min="1558" max="1792" width="9" style="37"/>
    <col min="1793" max="1793" width="8.140625" style="37" customWidth="1"/>
    <col min="1794" max="1794" width="13.28515625" style="37" customWidth="1"/>
    <col min="1795" max="1795" width="10.85546875" style="37" customWidth="1"/>
    <col min="1796" max="1796" width="11.28515625" style="37" customWidth="1"/>
    <col min="1797" max="1797" width="9" style="37" hidden="1" customWidth="1"/>
    <col min="1798" max="1813" width="2.85546875" style="37" customWidth="1"/>
    <col min="1814" max="2048" width="9" style="37"/>
    <col min="2049" max="2049" width="8.140625" style="37" customWidth="1"/>
    <col min="2050" max="2050" width="13.28515625" style="37" customWidth="1"/>
    <col min="2051" max="2051" width="10.85546875" style="37" customWidth="1"/>
    <col min="2052" max="2052" width="11.28515625" style="37" customWidth="1"/>
    <col min="2053" max="2053" width="9" style="37" hidden="1" customWidth="1"/>
    <col min="2054" max="2069" width="2.85546875" style="37" customWidth="1"/>
    <col min="2070" max="2304" width="9" style="37"/>
    <col min="2305" max="2305" width="8.140625" style="37" customWidth="1"/>
    <col min="2306" max="2306" width="13.28515625" style="37" customWidth="1"/>
    <col min="2307" max="2307" width="10.85546875" style="37" customWidth="1"/>
    <col min="2308" max="2308" width="11.28515625" style="37" customWidth="1"/>
    <col min="2309" max="2309" width="9" style="37" hidden="1" customWidth="1"/>
    <col min="2310" max="2325" width="2.85546875" style="37" customWidth="1"/>
    <col min="2326" max="2560" width="9" style="37"/>
    <col min="2561" max="2561" width="8.140625" style="37" customWidth="1"/>
    <col min="2562" max="2562" width="13.28515625" style="37" customWidth="1"/>
    <col min="2563" max="2563" width="10.85546875" style="37" customWidth="1"/>
    <col min="2564" max="2564" width="11.28515625" style="37" customWidth="1"/>
    <col min="2565" max="2565" width="9" style="37" hidden="1" customWidth="1"/>
    <col min="2566" max="2581" width="2.85546875" style="37" customWidth="1"/>
    <col min="2582" max="2816" width="9" style="37"/>
    <col min="2817" max="2817" width="8.140625" style="37" customWidth="1"/>
    <col min="2818" max="2818" width="13.28515625" style="37" customWidth="1"/>
    <col min="2819" max="2819" width="10.85546875" style="37" customWidth="1"/>
    <col min="2820" max="2820" width="11.28515625" style="37" customWidth="1"/>
    <col min="2821" max="2821" width="9" style="37" hidden="1" customWidth="1"/>
    <col min="2822" max="2837" width="2.85546875" style="37" customWidth="1"/>
    <col min="2838" max="3072" width="9" style="37"/>
    <col min="3073" max="3073" width="8.140625" style="37" customWidth="1"/>
    <col min="3074" max="3074" width="13.28515625" style="37" customWidth="1"/>
    <col min="3075" max="3075" width="10.85546875" style="37" customWidth="1"/>
    <col min="3076" max="3076" width="11.28515625" style="37" customWidth="1"/>
    <col min="3077" max="3077" width="9" style="37" hidden="1" customWidth="1"/>
    <col min="3078" max="3093" width="2.85546875" style="37" customWidth="1"/>
    <col min="3094" max="3328" width="9" style="37"/>
    <col min="3329" max="3329" width="8.140625" style="37" customWidth="1"/>
    <col min="3330" max="3330" width="13.28515625" style="37" customWidth="1"/>
    <col min="3331" max="3331" width="10.85546875" style="37" customWidth="1"/>
    <col min="3332" max="3332" width="11.28515625" style="37" customWidth="1"/>
    <col min="3333" max="3333" width="9" style="37" hidden="1" customWidth="1"/>
    <col min="3334" max="3349" width="2.85546875" style="37" customWidth="1"/>
    <col min="3350" max="3584" width="9" style="37"/>
    <col min="3585" max="3585" width="8.140625" style="37" customWidth="1"/>
    <col min="3586" max="3586" width="13.28515625" style="37" customWidth="1"/>
    <col min="3587" max="3587" width="10.85546875" style="37" customWidth="1"/>
    <col min="3588" max="3588" width="11.28515625" style="37" customWidth="1"/>
    <col min="3589" max="3589" width="9" style="37" hidden="1" customWidth="1"/>
    <col min="3590" max="3605" width="2.85546875" style="37" customWidth="1"/>
    <col min="3606" max="3840" width="9" style="37"/>
    <col min="3841" max="3841" width="8.140625" style="37" customWidth="1"/>
    <col min="3842" max="3842" width="13.28515625" style="37" customWidth="1"/>
    <col min="3843" max="3843" width="10.85546875" style="37" customWidth="1"/>
    <col min="3844" max="3844" width="11.28515625" style="37" customWidth="1"/>
    <col min="3845" max="3845" width="9" style="37" hidden="1" customWidth="1"/>
    <col min="3846" max="3861" width="2.85546875" style="37" customWidth="1"/>
    <col min="3862" max="4096" width="9" style="37"/>
    <col min="4097" max="4097" width="8.140625" style="37" customWidth="1"/>
    <col min="4098" max="4098" width="13.28515625" style="37" customWidth="1"/>
    <col min="4099" max="4099" width="10.85546875" style="37" customWidth="1"/>
    <col min="4100" max="4100" width="11.28515625" style="37" customWidth="1"/>
    <col min="4101" max="4101" width="9" style="37" hidden="1" customWidth="1"/>
    <col min="4102" max="4117" width="2.85546875" style="37" customWidth="1"/>
    <col min="4118" max="4352" width="9" style="37"/>
    <col min="4353" max="4353" width="8.140625" style="37" customWidth="1"/>
    <col min="4354" max="4354" width="13.28515625" style="37" customWidth="1"/>
    <col min="4355" max="4355" width="10.85546875" style="37" customWidth="1"/>
    <col min="4356" max="4356" width="11.28515625" style="37" customWidth="1"/>
    <col min="4357" max="4357" width="9" style="37" hidden="1" customWidth="1"/>
    <col min="4358" max="4373" width="2.85546875" style="37" customWidth="1"/>
    <col min="4374" max="4608" width="9" style="37"/>
    <col min="4609" max="4609" width="8.140625" style="37" customWidth="1"/>
    <col min="4610" max="4610" width="13.28515625" style="37" customWidth="1"/>
    <col min="4611" max="4611" width="10.85546875" style="37" customWidth="1"/>
    <col min="4612" max="4612" width="11.28515625" style="37" customWidth="1"/>
    <col min="4613" max="4613" width="9" style="37" hidden="1" customWidth="1"/>
    <col min="4614" max="4629" width="2.85546875" style="37" customWidth="1"/>
    <col min="4630" max="4864" width="9" style="37"/>
    <col min="4865" max="4865" width="8.140625" style="37" customWidth="1"/>
    <col min="4866" max="4866" width="13.28515625" style="37" customWidth="1"/>
    <col min="4867" max="4867" width="10.85546875" style="37" customWidth="1"/>
    <col min="4868" max="4868" width="11.28515625" style="37" customWidth="1"/>
    <col min="4869" max="4869" width="9" style="37" hidden="1" customWidth="1"/>
    <col min="4870" max="4885" width="2.85546875" style="37" customWidth="1"/>
    <col min="4886" max="5120" width="9" style="37"/>
    <col min="5121" max="5121" width="8.140625" style="37" customWidth="1"/>
    <col min="5122" max="5122" width="13.28515625" style="37" customWidth="1"/>
    <col min="5123" max="5123" width="10.85546875" style="37" customWidth="1"/>
    <col min="5124" max="5124" width="11.28515625" style="37" customWidth="1"/>
    <col min="5125" max="5125" width="9" style="37" hidden="1" customWidth="1"/>
    <col min="5126" max="5141" width="2.85546875" style="37" customWidth="1"/>
    <col min="5142" max="5376" width="9" style="37"/>
    <col min="5377" max="5377" width="8.140625" style="37" customWidth="1"/>
    <col min="5378" max="5378" width="13.28515625" style="37" customWidth="1"/>
    <col min="5379" max="5379" width="10.85546875" style="37" customWidth="1"/>
    <col min="5380" max="5380" width="11.28515625" style="37" customWidth="1"/>
    <col min="5381" max="5381" width="9" style="37" hidden="1" customWidth="1"/>
    <col min="5382" max="5397" width="2.85546875" style="37" customWidth="1"/>
    <col min="5398" max="5632" width="9" style="37"/>
    <col min="5633" max="5633" width="8.140625" style="37" customWidth="1"/>
    <col min="5634" max="5634" width="13.28515625" style="37" customWidth="1"/>
    <col min="5635" max="5635" width="10.85546875" style="37" customWidth="1"/>
    <col min="5636" max="5636" width="11.28515625" style="37" customWidth="1"/>
    <col min="5637" max="5637" width="9" style="37" hidden="1" customWidth="1"/>
    <col min="5638" max="5653" width="2.85546875" style="37" customWidth="1"/>
    <col min="5654" max="5888" width="9" style="37"/>
    <col min="5889" max="5889" width="8.140625" style="37" customWidth="1"/>
    <col min="5890" max="5890" width="13.28515625" style="37" customWidth="1"/>
    <col min="5891" max="5891" width="10.85546875" style="37" customWidth="1"/>
    <col min="5892" max="5892" width="11.28515625" style="37" customWidth="1"/>
    <col min="5893" max="5893" width="9" style="37" hidden="1" customWidth="1"/>
    <col min="5894" max="5909" width="2.85546875" style="37" customWidth="1"/>
    <col min="5910" max="6144" width="9" style="37"/>
    <col min="6145" max="6145" width="8.140625" style="37" customWidth="1"/>
    <col min="6146" max="6146" width="13.28515625" style="37" customWidth="1"/>
    <col min="6147" max="6147" width="10.85546875" style="37" customWidth="1"/>
    <col min="6148" max="6148" width="11.28515625" style="37" customWidth="1"/>
    <col min="6149" max="6149" width="9" style="37" hidden="1" customWidth="1"/>
    <col min="6150" max="6165" width="2.85546875" style="37" customWidth="1"/>
    <col min="6166" max="6400" width="9" style="37"/>
    <col min="6401" max="6401" width="8.140625" style="37" customWidth="1"/>
    <col min="6402" max="6402" width="13.28515625" style="37" customWidth="1"/>
    <col min="6403" max="6403" width="10.85546875" style="37" customWidth="1"/>
    <col min="6404" max="6404" width="11.28515625" style="37" customWidth="1"/>
    <col min="6405" max="6405" width="9" style="37" hidden="1" customWidth="1"/>
    <col min="6406" max="6421" width="2.85546875" style="37" customWidth="1"/>
    <col min="6422" max="6656" width="9" style="37"/>
    <col min="6657" max="6657" width="8.140625" style="37" customWidth="1"/>
    <col min="6658" max="6658" width="13.28515625" style="37" customWidth="1"/>
    <col min="6659" max="6659" width="10.85546875" style="37" customWidth="1"/>
    <col min="6660" max="6660" width="11.28515625" style="37" customWidth="1"/>
    <col min="6661" max="6661" width="9" style="37" hidden="1" customWidth="1"/>
    <col min="6662" max="6677" width="2.85546875" style="37" customWidth="1"/>
    <col min="6678" max="6912" width="9" style="37"/>
    <col min="6913" max="6913" width="8.140625" style="37" customWidth="1"/>
    <col min="6914" max="6914" width="13.28515625" style="37" customWidth="1"/>
    <col min="6915" max="6915" width="10.85546875" style="37" customWidth="1"/>
    <col min="6916" max="6916" width="11.28515625" style="37" customWidth="1"/>
    <col min="6917" max="6917" width="9" style="37" hidden="1" customWidth="1"/>
    <col min="6918" max="6933" width="2.85546875" style="37" customWidth="1"/>
    <col min="6934" max="7168" width="9" style="37"/>
    <col min="7169" max="7169" width="8.140625" style="37" customWidth="1"/>
    <col min="7170" max="7170" width="13.28515625" style="37" customWidth="1"/>
    <col min="7171" max="7171" width="10.85546875" style="37" customWidth="1"/>
    <col min="7172" max="7172" width="11.28515625" style="37" customWidth="1"/>
    <col min="7173" max="7173" width="9" style="37" hidden="1" customWidth="1"/>
    <col min="7174" max="7189" width="2.85546875" style="37" customWidth="1"/>
    <col min="7190" max="7424" width="9" style="37"/>
    <col min="7425" max="7425" width="8.140625" style="37" customWidth="1"/>
    <col min="7426" max="7426" width="13.28515625" style="37" customWidth="1"/>
    <col min="7427" max="7427" width="10.85546875" style="37" customWidth="1"/>
    <col min="7428" max="7428" width="11.28515625" style="37" customWidth="1"/>
    <col min="7429" max="7429" width="9" style="37" hidden="1" customWidth="1"/>
    <col min="7430" max="7445" width="2.85546875" style="37" customWidth="1"/>
    <col min="7446" max="7680" width="9" style="37"/>
    <col min="7681" max="7681" width="8.140625" style="37" customWidth="1"/>
    <col min="7682" max="7682" width="13.28515625" style="37" customWidth="1"/>
    <col min="7683" max="7683" width="10.85546875" style="37" customWidth="1"/>
    <col min="7684" max="7684" width="11.28515625" style="37" customWidth="1"/>
    <col min="7685" max="7685" width="9" style="37" hidden="1" customWidth="1"/>
    <col min="7686" max="7701" width="2.85546875" style="37" customWidth="1"/>
    <col min="7702" max="7936" width="9" style="37"/>
    <col min="7937" max="7937" width="8.140625" style="37" customWidth="1"/>
    <col min="7938" max="7938" width="13.28515625" style="37" customWidth="1"/>
    <col min="7939" max="7939" width="10.85546875" style="37" customWidth="1"/>
    <col min="7940" max="7940" width="11.28515625" style="37" customWidth="1"/>
    <col min="7941" max="7941" width="9" style="37" hidden="1" customWidth="1"/>
    <col min="7942" max="7957" width="2.85546875" style="37" customWidth="1"/>
    <col min="7958" max="8192" width="9" style="37"/>
    <col min="8193" max="8193" width="8.140625" style="37" customWidth="1"/>
    <col min="8194" max="8194" width="13.28515625" style="37" customWidth="1"/>
    <col min="8195" max="8195" width="10.85546875" style="37" customWidth="1"/>
    <col min="8196" max="8196" width="11.28515625" style="37" customWidth="1"/>
    <col min="8197" max="8197" width="9" style="37" hidden="1" customWidth="1"/>
    <col min="8198" max="8213" width="2.85546875" style="37" customWidth="1"/>
    <col min="8214" max="8448" width="9" style="37"/>
    <col min="8449" max="8449" width="8.140625" style="37" customWidth="1"/>
    <col min="8450" max="8450" width="13.28515625" style="37" customWidth="1"/>
    <col min="8451" max="8451" width="10.85546875" style="37" customWidth="1"/>
    <col min="8452" max="8452" width="11.28515625" style="37" customWidth="1"/>
    <col min="8453" max="8453" width="9" style="37" hidden="1" customWidth="1"/>
    <col min="8454" max="8469" width="2.85546875" style="37" customWidth="1"/>
    <col min="8470" max="8704" width="9" style="37"/>
    <col min="8705" max="8705" width="8.140625" style="37" customWidth="1"/>
    <col min="8706" max="8706" width="13.28515625" style="37" customWidth="1"/>
    <col min="8707" max="8707" width="10.85546875" style="37" customWidth="1"/>
    <col min="8708" max="8708" width="11.28515625" style="37" customWidth="1"/>
    <col min="8709" max="8709" width="9" style="37" hidden="1" customWidth="1"/>
    <col min="8710" max="8725" width="2.85546875" style="37" customWidth="1"/>
    <col min="8726" max="8960" width="9" style="37"/>
    <col min="8961" max="8961" width="8.140625" style="37" customWidth="1"/>
    <col min="8962" max="8962" width="13.28515625" style="37" customWidth="1"/>
    <col min="8963" max="8963" width="10.85546875" style="37" customWidth="1"/>
    <col min="8964" max="8964" width="11.28515625" style="37" customWidth="1"/>
    <col min="8965" max="8965" width="9" style="37" hidden="1" customWidth="1"/>
    <col min="8966" max="8981" width="2.85546875" style="37" customWidth="1"/>
    <col min="8982" max="9216" width="9" style="37"/>
    <col min="9217" max="9217" width="8.140625" style="37" customWidth="1"/>
    <col min="9218" max="9218" width="13.28515625" style="37" customWidth="1"/>
    <col min="9219" max="9219" width="10.85546875" style="37" customWidth="1"/>
    <col min="9220" max="9220" width="11.28515625" style="37" customWidth="1"/>
    <col min="9221" max="9221" width="9" style="37" hidden="1" customWidth="1"/>
    <col min="9222" max="9237" width="2.85546875" style="37" customWidth="1"/>
    <col min="9238" max="9472" width="9" style="37"/>
    <col min="9473" max="9473" width="8.140625" style="37" customWidth="1"/>
    <col min="9474" max="9474" width="13.28515625" style="37" customWidth="1"/>
    <col min="9475" max="9475" width="10.85546875" style="37" customWidth="1"/>
    <col min="9476" max="9476" width="11.28515625" style="37" customWidth="1"/>
    <col min="9477" max="9477" width="9" style="37" hidden="1" customWidth="1"/>
    <col min="9478" max="9493" width="2.85546875" style="37" customWidth="1"/>
    <col min="9494" max="9728" width="9" style="37"/>
    <col min="9729" max="9729" width="8.140625" style="37" customWidth="1"/>
    <col min="9730" max="9730" width="13.28515625" style="37" customWidth="1"/>
    <col min="9731" max="9731" width="10.85546875" style="37" customWidth="1"/>
    <col min="9732" max="9732" width="11.28515625" style="37" customWidth="1"/>
    <col min="9733" max="9733" width="9" style="37" hidden="1" customWidth="1"/>
    <col min="9734" max="9749" width="2.85546875" style="37" customWidth="1"/>
    <col min="9750" max="9984" width="9" style="37"/>
    <col min="9985" max="9985" width="8.140625" style="37" customWidth="1"/>
    <col min="9986" max="9986" width="13.28515625" style="37" customWidth="1"/>
    <col min="9987" max="9987" width="10.85546875" style="37" customWidth="1"/>
    <col min="9988" max="9988" width="11.28515625" style="37" customWidth="1"/>
    <col min="9989" max="9989" width="9" style="37" hidden="1" customWidth="1"/>
    <col min="9990" max="10005" width="2.85546875" style="37" customWidth="1"/>
    <col min="10006" max="10240" width="9" style="37"/>
    <col min="10241" max="10241" width="8.140625" style="37" customWidth="1"/>
    <col min="10242" max="10242" width="13.28515625" style="37" customWidth="1"/>
    <col min="10243" max="10243" width="10.85546875" style="37" customWidth="1"/>
    <col min="10244" max="10244" width="11.28515625" style="37" customWidth="1"/>
    <col min="10245" max="10245" width="9" style="37" hidden="1" customWidth="1"/>
    <col min="10246" max="10261" width="2.85546875" style="37" customWidth="1"/>
    <col min="10262" max="10496" width="9" style="37"/>
    <col min="10497" max="10497" width="8.140625" style="37" customWidth="1"/>
    <col min="10498" max="10498" width="13.28515625" style="37" customWidth="1"/>
    <col min="10499" max="10499" width="10.85546875" style="37" customWidth="1"/>
    <col min="10500" max="10500" width="11.28515625" style="37" customWidth="1"/>
    <col min="10501" max="10501" width="9" style="37" hidden="1" customWidth="1"/>
    <col min="10502" max="10517" width="2.85546875" style="37" customWidth="1"/>
    <col min="10518" max="10752" width="9" style="37"/>
    <col min="10753" max="10753" width="8.140625" style="37" customWidth="1"/>
    <col min="10754" max="10754" width="13.28515625" style="37" customWidth="1"/>
    <col min="10755" max="10755" width="10.85546875" style="37" customWidth="1"/>
    <col min="10756" max="10756" width="11.28515625" style="37" customWidth="1"/>
    <col min="10757" max="10757" width="9" style="37" hidden="1" customWidth="1"/>
    <col min="10758" max="10773" width="2.85546875" style="37" customWidth="1"/>
    <col min="10774" max="11008" width="9" style="37"/>
    <col min="11009" max="11009" width="8.140625" style="37" customWidth="1"/>
    <col min="11010" max="11010" width="13.28515625" style="37" customWidth="1"/>
    <col min="11011" max="11011" width="10.85546875" style="37" customWidth="1"/>
    <col min="11012" max="11012" width="11.28515625" style="37" customWidth="1"/>
    <col min="11013" max="11013" width="9" style="37" hidden="1" customWidth="1"/>
    <col min="11014" max="11029" width="2.85546875" style="37" customWidth="1"/>
    <col min="11030" max="11264" width="9" style="37"/>
    <col min="11265" max="11265" width="8.140625" style="37" customWidth="1"/>
    <col min="11266" max="11266" width="13.28515625" style="37" customWidth="1"/>
    <col min="11267" max="11267" width="10.85546875" style="37" customWidth="1"/>
    <col min="11268" max="11268" width="11.28515625" style="37" customWidth="1"/>
    <col min="11269" max="11269" width="9" style="37" hidden="1" customWidth="1"/>
    <col min="11270" max="11285" width="2.85546875" style="37" customWidth="1"/>
    <col min="11286" max="11520" width="9" style="37"/>
    <col min="11521" max="11521" width="8.140625" style="37" customWidth="1"/>
    <col min="11522" max="11522" width="13.28515625" style="37" customWidth="1"/>
    <col min="11523" max="11523" width="10.85546875" style="37" customWidth="1"/>
    <col min="11524" max="11524" width="11.28515625" style="37" customWidth="1"/>
    <col min="11525" max="11525" width="9" style="37" hidden="1" customWidth="1"/>
    <col min="11526" max="11541" width="2.85546875" style="37" customWidth="1"/>
    <col min="11542" max="11776" width="9" style="37"/>
    <col min="11777" max="11777" width="8.140625" style="37" customWidth="1"/>
    <col min="11778" max="11778" width="13.28515625" style="37" customWidth="1"/>
    <col min="11779" max="11779" width="10.85546875" style="37" customWidth="1"/>
    <col min="11780" max="11780" width="11.28515625" style="37" customWidth="1"/>
    <col min="11781" max="11781" width="9" style="37" hidden="1" customWidth="1"/>
    <col min="11782" max="11797" width="2.85546875" style="37" customWidth="1"/>
    <col min="11798" max="12032" width="9" style="37"/>
    <col min="12033" max="12033" width="8.140625" style="37" customWidth="1"/>
    <col min="12034" max="12034" width="13.28515625" style="37" customWidth="1"/>
    <col min="12035" max="12035" width="10.85546875" style="37" customWidth="1"/>
    <col min="12036" max="12036" width="11.28515625" style="37" customWidth="1"/>
    <col min="12037" max="12037" width="9" style="37" hidden="1" customWidth="1"/>
    <col min="12038" max="12053" width="2.85546875" style="37" customWidth="1"/>
    <col min="12054" max="12288" width="9" style="37"/>
    <col min="12289" max="12289" width="8.140625" style="37" customWidth="1"/>
    <col min="12290" max="12290" width="13.28515625" style="37" customWidth="1"/>
    <col min="12291" max="12291" width="10.85546875" style="37" customWidth="1"/>
    <col min="12292" max="12292" width="11.28515625" style="37" customWidth="1"/>
    <col min="12293" max="12293" width="9" style="37" hidden="1" customWidth="1"/>
    <col min="12294" max="12309" width="2.85546875" style="37" customWidth="1"/>
    <col min="12310" max="12544" width="9" style="37"/>
    <col min="12545" max="12545" width="8.140625" style="37" customWidth="1"/>
    <col min="12546" max="12546" width="13.28515625" style="37" customWidth="1"/>
    <col min="12547" max="12547" width="10.85546875" style="37" customWidth="1"/>
    <col min="12548" max="12548" width="11.28515625" style="37" customWidth="1"/>
    <col min="12549" max="12549" width="9" style="37" hidden="1" customWidth="1"/>
    <col min="12550" max="12565" width="2.85546875" style="37" customWidth="1"/>
    <col min="12566" max="12800" width="9" style="37"/>
    <col min="12801" max="12801" width="8.140625" style="37" customWidth="1"/>
    <col min="12802" max="12802" width="13.28515625" style="37" customWidth="1"/>
    <col min="12803" max="12803" width="10.85546875" style="37" customWidth="1"/>
    <col min="12804" max="12804" width="11.28515625" style="37" customWidth="1"/>
    <col min="12805" max="12805" width="9" style="37" hidden="1" customWidth="1"/>
    <col min="12806" max="12821" width="2.85546875" style="37" customWidth="1"/>
    <col min="12822" max="13056" width="9" style="37"/>
    <col min="13057" max="13057" width="8.140625" style="37" customWidth="1"/>
    <col min="13058" max="13058" width="13.28515625" style="37" customWidth="1"/>
    <col min="13059" max="13059" width="10.85546875" style="37" customWidth="1"/>
    <col min="13060" max="13060" width="11.28515625" style="37" customWidth="1"/>
    <col min="13061" max="13061" width="9" style="37" hidden="1" customWidth="1"/>
    <col min="13062" max="13077" width="2.85546875" style="37" customWidth="1"/>
    <col min="13078" max="13312" width="9" style="37"/>
    <col min="13313" max="13313" width="8.140625" style="37" customWidth="1"/>
    <col min="13314" max="13314" width="13.28515625" style="37" customWidth="1"/>
    <col min="13315" max="13315" width="10.85546875" style="37" customWidth="1"/>
    <col min="13316" max="13316" width="11.28515625" style="37" customWidth="1"/>
    <col min="13317" max="13317" width="9" style="37" hidden="1" customWidth="1"/>
    <col min="13318" max="13333" width="2.85546875" style="37" customWidth="1"/>
    <col min="13334" max="13568" width="9" style="37"/>
    <col min="13569" max="13569" width="8.140625" style="37" customWidth="1"/>
    <col min="13570" max="13570" width="13.28515625" style="37" customWidth="1"/>
    <col min="13571" max="13571" width="10.85546875" style="37" customWidth="1"/>
    <col min="13572" max="13572" width="11.28515625" style="37" customWidth="1"/>
    <col min="13573" max="13573" width="9" style="37" hidden="1" customWidth="1"/>
    <col min="13574" max="13589" width="2.85546875" style="37" customWidth="1"/>
    <col min="13590" max="13824" width="9" style="37"/>
    <col min="13825" max="13825" width="8.140625" style="37" customWidth="1"/>
    <col min="13826" max="13826" width="13.28515625" style="37" customWidth="1"/>
    <col min="13827" max="13827" width="10.85546875" style="37" customWidth="1"/>
    <col min="13828" max="13828" width="11.28515625" style="37" customWidth="1"/>
    <col min="13829" max="13829" width="9" style="37" hidden="1" customWidth="1"/>
    <col min="13830" max="13845" width="2.85546875" style="37" customWidth="1"/>
    <col min="13846" max="14080" width="9" style="37"/>
    <col min="14081" max="14081" width="8.140625" style="37" customWidth="1"/>
    <col min="14082" max="14082" width="13.28515625" style="37" customWidth="1"/>
    <col min="14083" max="14083" width="10.85546875" style="37" customWidth="1"/>
    <col min="14084" max="14084" width="11.28515625" style="37" customWidth="1"/>
    <col min="14085" max="14085" width="9" style="37" hidden="1" customWidth="1"/>
    <col min="14086" max="14101" width="2.85546875" style="37" customWidth="1"/>
    <col min="14102" max="14336" width="9" style="37"/>
    <col min="14337" max="14337" width="8.140625" style="37" customWidth="1"/>
    <col min="14338" max="14338" width="13.28515625" style="37" customWidth="1"/>
    <col min="14339" max="14339" width="10.85546875" style="37" customWidth="1"/>
    <col min="14340" max="14340" width="11.28515625" style="37" customWidth="1"/>
    <col min="14341" max="14341" width="9" style="37" hidden="1" customWidth="1"/>
    <col min="14342" max="14357" width="2.85546875" style="37" customWidth="1"/>
    <col min="14358" max="14592" width="9" style="37"/>
    <col min="14593" max="14593" width="8.140625" style="37" customWidth="1"/>
    <col min="14594" max="14594" width="13.28515625" style="37" customWidth="1"/>
    <col min="14595" max="14595" width="10.85546875" style="37" customWidth="1"/>
    <col min="14596" max="14596" width="11.28515625" style="37" customWidth="1"/>
    <col min="14597" max="14597" width="9" style="37" hidden="1" customWidth="1"/>
    <col min="14598" max="14613" width="2.85546875" style="37" customWidth="1"/>
    <col min="14614" max="14848" width="9" style="37"/>
    <col min="14849" max="14849" width="8.140625" style="37" customWidth="1"/>
    <col min="14850" max="14850" width="13.28515625" style="37" customWidth="1"/>
    <col min="14851" max="14851" width="10.85546875" style="37" customWidth="1"/>
    <col min="14852" max="14852" width="11.28515625" style="37" customWidth="1"/>
    <col min="14853" max="14853" width="9" style="37" hidden="1" customWidth="1"/>
    <col min="14854" max="14869" width="2.85546875" style="37" customWidth="1"/>
    <col min="14870" max="15104" width="9" style="37"/>
    <col min="15105" max="15105" width="8.140625" style="37" customWidth="1"/>
    <col min="15106" max="15106" width="13.28515625" style="37" customWidth="1"/>
    <col min="15107" max="15107" width="10.85546875" style="37" customWidth="1"/>
    <col min="15108" max="15108" width="11.28515625" style="37" customWidth="1"/>
    <col min="15109" max="15109" width="9" style="37" hidden="1" customWidth="1"/>
    <col min="15110" max="15125" width="2.85546875" style="37" customWidth="1"/>
    <col min="15126" max="15360" width="9" style="37"/>
    <col min="15361" max="15361" width="8.140625" style="37" customWidth="1"/>
    <col min="15362" max="15362" width="13.28515625" style="37" customWidth="1"/>
    <col min="15363" max="15363" width="10.85546875" style="37" customWidth="1"/>
    <col min="15364" max="15364" width="11.28515625" style="37" customWidth="1"/>
    <col min="15365" max="15365" width="9" style="37" hidden="1" customWidth="1"/>
    <col min="15366" max="15381" width="2.85546875" style="37" customWidth="1"/>
    <col min="15382" max="15616" width="9" style="37"/>
    <col min="15617" max="15617" width="8.140625" style="37" customWidth="1"/>
    <col min="15618" max="15618" width="13.28515625" style="37" customWidth="1"/>
    <col min="15619" max="15619" width="10.85546875" style="37" customWidth="1"/>
    <col min="15620" max="15620" width="11.28515625" style="37" customWidth="1"/>
    <col min="15621" max="15621" width="9" style="37" hidden="1" customWidth="1"/>
    <col min="15622" max="15637" width="2.85546875" style="37" customWidth="1"/>
    <col min="15638" max="15872" width="9" style="37"/>
    <col min="15873" max="15873" width="8.140625" style="37" customWidth="1"/>
    <col min="15874" max="15874" width="13.28515625" style="37" customWidth="1"/>
    <col min="15875" max="15875" width="10.85546875" style="37" customWidth="1"/>
    <col min="15876" max="15876" width="11.28515625" style="37" customWidth="1"/>
    <col min="15877" max="15877" width="9" style="37" hidden="1" customWidth="1"/>
    <col min="15878" max="15893" width="2.85546875" style="37" customWidth="1"/>
    <col min="15894" max="16128" width="9" style="37"/>
    <col min="16129" max="16129" width="8.140625" style="37" customWidth="1"/>
    <col min="16130" max="16130" width="13.28515625" style="37" customWidth="1"/>
    <col min="16131" max="16131" width="10.85546875" style="37" customWidth="1"/>
    <col min="16132" max="16132" width="11.28515625" style="37" customWidth="1"/>
    <col min="16133" max="16133" width="9" style="37" hidden="1" customWidth="1"/>
    <col min="16134" max="16149" width="2.85546875" style="37" customWidth="1"/>
    <col min="16150" max="16384" width="9" style="37"/>
  </cols>
  <sheetData>
    <row r="1" spans="1:22" ht="13.5" customHeight="1">
      <c r="A1" s="46"/>
      <c r="B1" s="47"/>
    </row>
    <row r="2" spans="1:22" ht="13.5" customHeight="1">
      <c r="A2" s="127" t="s">
        <v>5</v>
      </c>
      <c r="B2" s="128"/>
      <c r="C2" s="129" t="s">
        <v>67</v>
      </c>
      <c r="D2" s="130"/>
      <c r="E2" s="130"/>
      <c r="F2" s="131" t="s">
        <v>6</v>
      </c>
      <c r="G2" s="132"/>
      <c r="H2" s="132"/>
      <c r="I2" s="132"/>
      <c r="J2" s="132"/>
      <c r="K2" s="132"/>
      <c r="L2" s="129" t="s">
        <v>68</v>
      </c>
      <c r="M2" s="130"/>
      <c r="N2" s="130"/>
      <c r="O2" s="130"/>
      <c r="P2" s="130"/>
      <c r="Q2" s="130"/>
      <c r="R2" s="130"/>
      <c r="S2" s="130"/>
      <c r="T2" s="133"/>
    </row>
    <row r="3" spans="1:22" ht="13.5" customHeight="1">
      <c r="A3" s="134" t="s">
        <v>7</v>
      </c>
      <c r="B3" s="135"/>
      <c r="C3" s="136" t="s">
        <v>69</v>
      </c>
      <c r="D3" s="137"/>
      <c r="E3" s="137"/>
      <c r="F3" s="138" t="s">
        <v>8</v>
      </c>
      <c r="G3" s="139"/>
      <c r="H3" s="139"/>
      <c r="I3" s="139"/>
      <c r="J3" s="139"/>
      <c r="K3" s="140"/>
      <c r="L3" s="136" t="s">
        <v>69</v>
      </c>
      <c r="M3" s="137"/>
      <c r="N3" s="137"/>
      <c r="O3" s="137"/>
      <c r="P3" s="137"/>
      <c r="Q3" s="137"/>
      <c r="R3" s="137"/>
      <c r="S3" s="137"/>
      <c r="T3" s="141"/>
    </row>
    <row r="4" spans="1:22" ht="13.5" customHeight="1">
      <c r="A4" s="134" t="s">
        <v>9</v>
      </c>
      <c r="B4" s="135"/>
      <c r="C4" s="136">
        <v>19</v>
      </c>
      <c r="D4" s="137"/>
      <c r="E4" s="48"/>
      <c r="F4" s="138" t="s">
        <v>10</v>
      </c>
      <c r="G4" s="139"/>
      <c r="H4" s="139"/>
      <c r="I4" s="139"/>
      <c r="J4" s="139"/>
      <c r="K4" s="140"/>
      <c r="L4" s="142">
        <v>-2</v>
      </c>
      <c r="M4" s="143"/>
      <c r="N4" s="143"/>
      <c r="O4" s="143"/>
      <c r="P4" s="143"/>
      <c r="Q4" s="143"/>
      <c r="R4" s="143"/>
      <c r="S4" s="143"/>
      <c r="T4" s="144"/>
    </row>
    <row r="5" spans="1:22" ht="26.1" customHeight="1">
      <c r="A5" s="134" t="s">
        <v>11</v>
      </c>
      <c r="B5" s="135"/>
      <c r="C5" s="145"/>
      <c r="D5" s="145"/>
      <c r="E5" s="145"/>
      <c r="F5" s="146"/>
      <c r="G5" s="146"/>
      <c r="H5" s="146"/>
      <c r="I5" s="146"/>
      <c r="J5" s="146"/>
      <c r="K5" s="146"/>
      <c r="L5" s="145"/>
      <c r="M5" s="145"/>
      <c r="N5" s="145"/>
      <c r="O5" s="145"/>
      <c r="P5" s="145"/>
      <c r="Q5" s="145"/>
      <c r="R5" s="145"/>
      <c r="S5" s="145"/>
      <c r="T5" s="145"/>
    </row>
    <row r="6" spans="1:22" ht="13.5" customHeight="1">
      <c r="A6" s="147" t="s">
        <v>12</v>
      </c>
      <c r="B6" s="148"/>
      <c r="C6" s="149" t="s">
        <v>13</v>
      </c>
      <c r="D6" s="150"/>
      <c r="E6" s="151"/>
      <c r="F6" s="149" t="s">
        <v>14</v>
      </c>
      <c r="G6" s="150"/>
      <c r="H6" s="150"/>
      <c r="I6" s="150"/>
      <c r="J6" s="150"/>
      <c r="K6" s="152"/>
      <c r="L6" s="150" t="s">
        <v>15</v>
      </c>
      <c r="M6" s="150"/>
      <c r="N6" s="150"/>
      <c r="O6" s="153" t="s">
        <v>16</v>
      </c>
      <c r="P6" s="150"/>
      <c r="Q6" s="150"/>
      <c r="R6" s="150"/>
      <c r="S6" s="150"/>
      <c r="T6" s="154"/>
    </row>
    <row r="7" spans="1:22" ht="13.5" customHeight="1">
      <c r="A7" s="155">
        <f>COUNTIF(F46:HQ46,"P")</f>
        <v>6</v>
      </c>
      <c r="B7" s="156"/>
      <c r="C7" s="157">
        <f>COUNTIF(F46:HQ46,"F")</f>
        <v>0</v>
      </c>
      <c r="D7" s="158"/>
      <c r="E7" s="156"/>
      <c r="F7" s="157">
        <f>SUM(O7,-A7,-C7)</f>
        <v>0</v>
      </c>
      <c r="G7" s="158"/>
      <c r="H7" s="158"/>
      <c r="I7" s="158"/>
      <c r="J7" s="158"/>
      <c r="K7" s="159"/>
      <c r="L7" s="103">
        <f>COUNTIF(E45:HQ45,"N")</f>
        <v>5</v>
      </c>
      <c r="M7" s="103">
        <f>COUNTIF(E45:HQ45,"A")</f>
        <v>1</v>
      </c>
      <c r="N7" s="103">
        <f>COUNTIF(E45:HQ45,"B")</f>
        <v>0</v>
      </c>
      <c r="O7" s="160">
        <f>COUNTA(E9:HT9)</f>
        <v>6</v>
      </c>
      <c r="P7" s="158"/>
      <c r="Q7" s="158"/>
      <c r="R7" s="158"/>
      <c r="S7" s="158"/>
      <c r="T7" s="161"/>
      <c r="U7" s="104"/>
    </row>
    <row r="9" spans="1:22" ht="46.5" customHeight="1">
      <c r="A9" s="162"/>
      <c r="B9" s="163"/>
      <c r="C9" s="163"/>
      <c r="D9" s="163"/>
      <c r="E9" s="49"/>
      <c r="F9" s="50" t="s">
        <v>17</v>
      </c>
      <c r="G9" s="50" t="s">
        <v>18</v>
      </c>
      <c r="H9" s="50" t="s">
        <v>63</v>
      </c>
      <c r="I9" s="50" t="s">
        <v>64</v>
      </c>
      <c r="J9" s="50" t="s">
        <v>65</v>
      </c>
      <c r="K9" s="50" t="s">
        <v>66</v>
      </c>
      <c r="L9" s="50"/>
      <c r="M9" s="50"/>
      <c r="N9" s="50"/>
      <c r="O9" s="50"/>
      <c r="P9" s="50"/>
      <c r="Q9" s="50"/>
      <c r="R9" s="50"/>
      <c r="S9" s="50"/>
      <c r="T9" s="50"/>
      <c r="U9" s="28"/>
      <c r="V9" s="41"/>
    </row>
    <row r="10" spans="1:22" ht="13.5" customHeight="1">
      <c r="A10" s="51" t="s">
        <v>19</v>
      </c>
      <c r="B10" s="52" t="s">
        <v>20</v>
      </c>
      <c r="C10" s="53"/>
      <c r="D10" s="54"/>
      <c r="E10" s="55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105"/>
    </row>
    <row r="11" spans="1:22" ht="13.5" customHeight="1">
      <c r="A11" s="57"/>
      <c r="B11" s="58"/>
      <c r="C11" s="59"/>
      <c r="D11" t="s">
        <v>70</v>
      </c>
      <c r="E11" s="61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106"/>
      <c r="V11" s="41"/>
    </row>
    <row r="12" spans="1:22" ht="13.5" customHeight="1">
      <c r="A12" s="57"/>
      <c r="B12" s="58"/>
      <c r="C12" s="59"/>
      <c r="D12" s="60"/>
      <c r="E12" s="61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106"/>
    </row>
    <row r="13" spans="1:22" ht="13.5" customHeight="1">
      <c r="A13" s="57"/>
      <c r="B13" s="58" t="s">
        <v>21</v>
      </c>
      <c r="C13" s="59"/>
      <c r="D13" s="60"/>
      <c r="E13" s="6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106"/>
    </row>
    <row r="14" spans="1:22" ht="15.6" customHeight="1">
      <c r="A14" s="57"/>
      <c r="B14" t="s">
        <v>71</v>
      </c>
      <c r="C14" s="59"/>
      <c r="D14" s="60"/>
      <c r="E14" s="65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106"/>
    </row>
    <row r="15" spans="1:22" ht="13.5" customHeight="1">
      <c r="A15" s="57"/>
      <c r="B15" s="58"/>
      <c r="C15" s="59"/>
      <c r="D15" s="118">
        <v>10</v>
      </c>
      <c r="E15" s="59"/>
      <c r="F15" s="62" t="s">
        <v>73</v>
      </c>
      <c r="G15" s="62"/>
      <c r="H15" s="62"/>
      <c r="I15" s="62" t="s">
        <v>73</v>
      </c>
      <c r="J15" s="62"/>
      <c r="K15" s="62" t="s">
        <v>73</v>
      </c>
      <c r="L15" s="62"/>
      <c r="M15" s="62"/>
      <c r="N15" s="62"/>
      <c r="O15" s="62"/>
      <c r="P15" s="62"/>
      <c r="Q15" s="62"/>
      <c r="R15" s="62"/>
      <c r="S15" s="62"/>
      <c r="T15" s="106"/>
    </row>
    <row r="16" spans="1:22" ht="13.5" customHeight="1">
      <c r="A16" s="57"/>
      <c r="B16" s="58"/>
      <c r="C16" s="59"/>
      <c r="D16" s="118">
        <v>0</v>
      </c>
      <c r="E16" s="59"/>
      <c r="F16" s="62"/>
      <c r="G16" s="62" t="s">
        <v>73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106"/>
    </row>
    <row r="17" spans="1:21" ht="13.5" customHeight="1">
      <c r="A17" s="57"/>
      <c r="B17" s="58"/>
      <c r="C17" s="59"/>
      <c r="D17" s="117">
        <v>-10</v>
      </c>
      <c r="E17" s="59"/>
      <c r="F17" s="62"/>
      <c r="G17" s="62"/>
      <c r="H17" s="62" t="s">
        <v>73</v>
      </c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106"/>
      <c r="U17" s="38"/>
    </row>
    <row r="18" spans="1:21" ht="13.5" customHeight="1">
      <c r="A18" s="57"/>
      <c r="B18" s="64"/>
      <c r="C18" s="59"/>
      <c r="D18" s="117">
        <v>9</v>
      </c>
      <c r="E18" s="59"/>
      <c r="F18" s="62"/>
      <c r="G18" s="62"/>
      <c r="H18" s="62"/>
      <c r="I18" s="62"/>
      <c r="J18" s="62" t="s">
        <v>73</v>
      </c>
      <c r="K18" s="62"/>
      <c r="L18" s="62"/>
      <c r="M18" s="62"/>
      <c r="N18" s="62"/>
      <c r="O18" s="62"/>
      <c r="P18" s="62"/>
      <c r="Q18" s="62"/>
      <c r="R18" s="62"/>
      <c r="S18" s="62"/>
      <c r="T18" s="106"/>
      <c r="U18" s="38"/>
    </row>
    <row r="19" spans="1:21" ht="13.5" customHeight="1">
      <c r="A19" s="57"/>
      <c r="B19" s="58"/>
      <c r="C19" s="59"/>
      <c r="D19" s="118"/>
      <c r="E19" s="59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106"/>
    </row>
    <row r="20" spans="1:21" ht="13.5" customHeight="1">
      <c r="A20" s="57"/>
      <c r="B20" s="58"/>
      <c r="C20" s="59"/>
      <c r="D20" s="118"/>
      <c r="E20" s="59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106"/>
    </row>
    <row r="21" spans="1:21" ht="13.5" customHeight="1">
      <c r="A21" s="57"/>
      <c r="B21" s="58"/>
      <c r="C21" s="59"/>
      <c r="D21" s="118"/>
      <c r="E21" s="59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106"/>
    </row>
    <row r="22" spans="1:21" ht="13.5" customHeight="1">
      <c r="A22" s="57"/>
      <c r="B22" t="s">
        <v>72</v>
      </c>
      <c r="C22" s="59"/>
      <c r="D22" s="59"/>
      <c r="E22" s="59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106"/>
    </row>
    <row r="23" spans="1:21" ht="13.5" customHeight="1">
      <c r="A23" s="57"/>
      <c r="B23" s="58"/>
      <c r="C23" s="59"/>
      <c r="D23" s="66">
        <v>2</v>
      </c>
      <c r="E23" s="66"/>
      <c r="F23" s="62" t="s">
        <v>73</v>
      </c>
      <c r="G23" s="62" t="s">
        <v>73</v>
      </c>
      <c r="H23" s="62" t="s">
        <v>73</v>
      </c>
      <c r="I23" s="62"/>
      <c r="J23" s="62" t="s">
        <v>73</v>
      </c>
      <c r="K23" s="62"/>
      <c r="L23" s="62"/>
      <c r="M23" s="62"/>
      <c r="N23" s="62"/>
      <c r="O23" s="62"/>
      <c r="P23" s="62"/>
      <c r="Q23" s="62"/>
      <c r="R23" s="62"/>
      <c r="S23" s="62"/>
      <c r="T23" s="106"/>
    </row>
    <row r="24" spans="1:21" ht="13.5" customHeight="1">
      <c r="A24" s="57"/>
      <c r="B24" s="58"/>
      <c r="C24" s="59"/>
      <c r="D24" s="66">
        <v>0</v>
      </c>
      <c r="E24" s="66"/>
      <c r="F24" s="62"/>
      <c r="G24" s="62"/>
      <c r="H24" s="62"/>
      <c r="I24" s="62" t="s">
        <v>73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106"/>
    </row>
    <row r="25" spans="1:21" ht="13.5" customHeight="1">
      <c r="A25" s="57"/>
      <c r="B25" s="58"/>
      <c r="C25" s="59"/>
      <c r="D25" s="66">
        <v>-2</v>
      </c>
      <c r="E25" s="65"/>
      <c r="F25" s="62"/>
      <c r="G25" s="62"/>
      <c r="H25" s="62"/>
      <c r="I25" s="62"/>
      <c r="J25" s="62"/>
      <c r="K25" s="62" t="s">
        <v>73</v>
      </c>
      <c r="L25" s="62"/>
      <c r="M25" s="62"/>
      <c r="N25" s="62"/>
      <c r="O25" s="62"/>
      <c r="P25" s="62"/>
      <c r="Q25" s="62"/>
      <c r="R25" s="62"/>
      <c r="S25" s="62"/>
      <c r="T25" s="106"/>
    </row>
    <row r="26" spans="1:21" ht="13.5" customHeight="1">
      <c r="A26" s="57"/>
      <c r="B26" s="58"/>
      <c r="C26" s="59"/>
      <c r="D26" s="66"/>
      <c r="E26" s="67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106"/>
    </row>
    <row r="27" spans="1:21" ht="13.5" customHeight="1">
      <c r="A27" s="57"/>
      <c r="B27" s="58"/>
      <c r="C27" s="59"/>
      <c r="D27" s="66"/>
      <c r="E27" s="67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106"/>
    </row>
    <row r="28" spans="1:21" ht="13.5" customHeight="1">
      <c r="A28" s="57"/>
      <c r="B28" s="58"/>
      <c r="C28" s="59"/>
      <c r="D28" s="66"/>
      <c r="E28" s="67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106"/>
    </row>
    <row r="29" spans="1:21" ht="13.5" customHeight="1">
      <c r="A29" s="57"/>
      <c r="B29" s="68"/>
      <c r="C29" s="59"/>
      <c r="D29" s="66"/>
      <c r="E29" s="67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106"/>
    </row>
    <row r="30" spans="1:21" ht="13.5" customHeight="1">
      <c r="A30" s="69"/>
      <c r="B30" s="70"/>
      <c r="C30" s="71"/>
      <c r="D30" s="66"/>
      <c r="E30" s="67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107"/>
    </row>
    <row r="31" spans="1:21" ht="13.5" customHeight="1">
      <c r="A31" s="73" t="s">
        <v>22</v>
      </c>
      <c r="B31" s="74" t="s">
        <v>23</v>
      </c>
      <c r="C31" s="75"/>
      <c r="D31" s="76"/>
      <c r="E31" s="77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108"/>
    </row>
    <row r="32" spans="1:21" ht="13.5" customHeight="1">
      <c r="A32" s="79"/>
      <c r="B32" s="80"/>
      <c r="C32" s="81"/>
      <c r="D32" s="66">
        <v>5</v>
      </c>
      <c r="E32" s="82"/>
      <c r="F32" s="62" t="s">
        <v>73</v>
      </c>
      <c r="G32" s="62"/>
      <c r="H32" s="62"/>
      <c r="I32" s="62"/>
      <c r="K32" s="62"/>
      <c r="L32" s="62"/>
      <c r="M32" s="62"/>
      <c r="N32" s="62"/>
      <c r="O32" s="62"/>
      <c r="P32" s="62"/>
      <c r="Q32" s="62"/>
      <c r="R32" s="62"/>
      <c r="S32" s="62"/>
      <c r="T32" s="106"/>
    </row>
    <row r="33" spans="1:20" ht="13.5" customHeight="1">
      <c r="A33" s="79"/>
      <c r="B33" s="80"/>
      <c r="C33" s="83"/>
      <c r="D33" s="66">
        <v>0</v>
      </c>
      <c r="E33" s="84"/>
      <c r="F33" s="62"/>
      <c r="G33" s="62" t="s">
        <v>73</v>
      </c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106"/>
    </row>
    <row r="34" spans="1:20" ht="13.5" customHeight="1">
      <c r="A34" s="79"/>
      <c r="B34" s="80"/>
      <c r="C34" s="83"/>
      <c r="D34" s="66">
        <v>-5</v>
      </c>
      <c r="E34" s="84"/>
      <c r="F34" s="62"/>
      <c r="G34" s="62"/>
      <c r="H34" s="62" t="s">
        <v>73</v>
      </c>
      <c r="I34" s="62"/>
      <c r="J34" s="62"/>
      <c r="K34" s="62" t="s">
        <v>73</v>
      </c>
      <c r="L34" s="62"/>
      <c r="M34" s="62"/>
      <c r="N34" s="62"/>
      <c r="O34" s="62"/>
      <c r="P34" s="62"/>
      <c r="Q34" s="62"/>
      <c r="R34" s="62"/>
      <c r="S34" s="62"/>
      <c r="T34" s="106"/>
    </row>
    <row r="35" spans="1:20" ht="13.5" customHeight="1">
      <c r="A35" s="79"/>
      <c r="B35" s="80"/>
      <c r="C35" s="83"/>
      <c r="D35" s="66">
        <v>4</v>
      </c>
      <c r="E35" s="84"/>
      <c r="F35" s="62"/>
      <c r="G35" s="62"/>
      <c r="H35" s="62"/>
      <c r="I35" s="62"/>
      <c r="J35" s="62" t="s">
        <v>73</v>
      </c>
      <c r="K35" s="62"/>
      <c r="L35" s="62"/>
      <c r="M35" s="62"/>
      <c r="N35" s="62"/>
      <c r="O35" s="62"/>
      <c r="P35" s="62"/>
      <c r="Q35" s="62"/>
      <c r="R35" s="62"/>
      <c r="S35" s="62"/>
      <c r="T35" s="106"/>
    </row>
    <row r="36" spans="1:20" ht="13.5" customHeight="1">
      <c r="A36" s="79"/>
      <c r="B36" s="80"/>
      <c r="C36" s="83"/>
      <c r="D36" s="66"/>
      <c r="E36" s="84"/>
      <c r="F36" s="62"/>
      <c r="G36" s="62"/>
      <c r="H36" s="62"/>
      <c r="I36" s="62"/>
      <c r="J36" s="62"/>
      <c r="L36" s="62"/>
      <c r="M36" s="62"/>
      <c r="N36" s="62"/>
      <c r="O36" s="62"/>
      <c r="P36" s="62"/>
      <c r="Q36" s="62"/>
      <c r="R36" s="62"/>
      <c r="S36" s="62"/>
      <c r="T36" s="106"/>
    </row>
    <row r="37" spans="1:20" ht="13.5" customHeight="1">
      <c r="A37" s="79"/>
      <c r="B37" s="80"/>
      <c r="C37" s="83"/>
      <c r="D37" s="119"/>
      <c r="E37" s="84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106"/>
    </row>
    <row r="38" spans="1:20" ht="13.5" customHeight="1">
      <c r="A38" s="79"/>
      <c r="B38" s="80"/>
      <c r="C38" s="83"/>
      <c r="D38" s="119"/>
      <c r="E38" s="84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106"/>
    </row>
    <row r="39" spans="1:20" ht="13.5" customHeight="1">
      <c r="A39" s="79"/>
      <c r="B39" s="80"/>
      <c r="C39" s="83"/>
      <c r="D39" s="119"/>
      <c r="E39" s="84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106"/>
    </row>
    <row r="40" spans="1:20" ht="13.5" customHeight="1">
      <c r="A40" s="79"/>
      <c r="B40" s="80" t="s">
        <v>24</v>
      </c>
      <c r="C40" s="83"/>
      <c r="D40" s="85"/>
      <c r="E40" s="84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106"/>
    </row>
    <row r="41" spans="1:20" ht="13.5" customHeight="1">
      <c r="A41" s="79"/>
      <c r="B41" s="121"/>
      <c r="C41" s="122"/>
      <c r="D41" s="123" t="s">
        <v>76</v>
      </c>
      <c r="E41" s="84"/>
      <c r="F41" s="62"/>
      <c r="G41" s="62"/>
      <c r="H41" s="62"/>
      <c r="I41" s="62" t="s">
        <v>73</v>
      </c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106"/>
    </row>
    <row r="42" spans="1:20" ht="13.5" customHeight="1">
      <c r="A42" s="79"/>
      <c r="B42" s="80" t="s">
        <v>25</v>
      </c>
      <c r="C42" s="83"/>
      <c r="D42" s="120"/>
      <c r="E42" s="84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106"/>
    </row>
    <row r="43" spans="1:20" ht="13.5" customHeight="1">
      <c r="A43" s="79"/>
      <c r="B43" s="80"/>
      <c r="C43" s="83"/>
      <c r="D43" s="119" t="s">
        <v>77</v>
      </c>
      <c r="E43" s="84"/>
      <c r="F43" s="62"/>
      <c r="G43" s="62"/>
      <c r="H43" s="62"/>
      <c r="I43" s="62" t="s">
        <v>73</v>
      </c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106"/>
    </row>
    <row r="44" spans="1:20" ht="13.5" customHeight="1" thickBot="1">
      <c r="A44" s="86"/>
      <c r="B44" s="87"/>
      <c r="C44" s="88"/>
      <c r="D44" s="89"/>
      <c r="E44" s="90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109"/>
    </row>
    <row r="45" spans="1:20" ht="13.5" customHeight="1">
      <c r="A45" s="79" t="s">
        <v>26</v>
      </c>
      <c r="B45" s="164" t="s">
        <v>27</v>
      </c>
      <c r="C45" s="165"/>
      <c r="D45" s="166"/>
      <c r="E45" s="92"/>
      <c r="F45" s="93" t="s">
        <v>74</v>
      </c>
      <c r="G45" s="93" t="s">
        <v>74</v>
      </c>
      <c r="H45" s="93" t="s">
        <v>74</v>
      </c>
      <c r="I45" s="93" t="s">
        <v>78</v>
      </c>
      <c r="J45" s="93" t="s">
        <v>74</v>
      </c>
      <c r="K45" s="93" t="s">
        <v>74</v>
      </c>
      <c r="L45" s="93"/>
      <c r="M45" s="93"/>
      <c r="N45" s="93"/>
      <c r="O45" s="93"/>
      <c r="P45" s="93"/>
      <c r="Q45" s="93"/>
      <c r="R45" s="93"/>
      <c r="S45" s="93"/>
      <c r="T45" s="93"/>
    </row>
    <row r="46" spans="1:20" ht="13.5" customHeight="1">
      <c r="A46" s="79"/>
      <c r="B46" s="167" t="s">
        <v>28</v>
      </c>
      <c r="C46" s="168"/>
      <c r="D46" s="169"/>
      <c r="E46" s="94"/>
      <c r="F46" s="95" t="s">
        <v>75</v>
      </c>
      <c r="G46" s="95" t="s">
        <v>75</v>
      </c>
      <c r="H46" s="95" t="s">
        <v>75</v>
      </c>
      <c r="I46" s="95" t="s">
        <v>75</v>
      </c>
      <c r="J46" s="95" t="s">
        <v>75</v>
      </c>
      <c r="K46" s="95" t="s">
        <v>75</v>
      </c>
      <c r="L46" s="95"/>
      <c r="M46" s="95"/>
      <c r="N46" s="95"/>
      <c r="O46" s="95"/>
      <c r="P46" s="95"/>
      <c r="Q46" s="95"/>
      <c r="R46" s="95"/>
      <c r="S46" s="95"/>
      <c r="T46" s="95"/>
    </row>
    <row r="47" spans="1:20" ht="13.5" customHeight="1">
      <c r="A47" s="79"/>
      <c r="B47" s="170" t="s">
        <v>29</v>
      </c>
      <c r="C47" s="171"/>
      <c r="D47" s="172"/>
      <c r="E47" s="96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110"/>
    </row>
    <row r="48" spans="1:20" ht="11.25" thickBot="1">
      <c r="A48" s="86"/>
      <c r="B48" s="173" t="s">
        <v>30</v>
      </c>
      <c r="C48" s="174"/>
      <c r="D48" s="175"/>
      <c r="E48" s="98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111"/>
    </row>
    <row r="49" spans="1:3">
      <c r="A49" s="100"/>
    </row>
    <row r="52" spans="1:3">
      <c r="A52" s="28" t="s">
        <v>3</v>
      </c>
      <c r="B52" s="29" t="s">
        <v>4</v>
      </c>
    </row>
    <row r="53" spans="1:3">
      <c r="B53" s="101" t="s">
        <v>31</v>
      </c>
      <c r="C53" s="102"/>
    </row>
  </sheetData>
  <mergeCells count="28">
    <mergeCell ref="B45:D45"/>
    <mergeCell ref="B46:D46"/>
    <mergeCell ref="B47:D47"/>
    <mergeCell ref="B48:D48"/>
    <mergeCell ref="A7:B7"/>
    <mergeCell ref="C7:E7"/>
    <mergeCell ref="F7:K7"/>
    <mergeCell ref="O7:T7"/>
    <mergeCell ref="A9:D9"/>
    <mergeCell ref="A6:B6"/>
    <mergeCell ref="C6:E6"/>
    <mergeCell ref="F6:K6"/>
    <mergeCell ref="L6:N6"/>
    <mergeCell ref="O6:T6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phoneticPr fontId="31" type="noConversion"/>
  <dataValidations count="3">
    <dataValidation type="list" allowBlank="1" showInputMessage="1" showErrorMessage="1" sqref="WVN983085:WWB98308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F45:T45" xr:uid="{00000000-0002-0000-0100-000000000000}">
      <formula1>"N,A,B, "</formula1>
    </dataValidation>
    <dataValidation type="list" allowBlank="1" showInputMessage="1" showErrorMessage="1" sqref="WVN983086:WWB983086 JB46:JP46 SX46:TL46 ACT46:ADH46 AMP46:AND46 AWL46:AWZ46 BGH46:BGV46 BQD46:BQR46 BZZ46:CAN46 CJV46:CKJ46 CTR46:CUF46 DDN46:DEB46 DNJ46:DNX46 DXF46:DXT46 EHB46:EHP46 EQX46:ERL46 FAT46:FBH46 FKP46:FLD46 FUL46:FUZ46 GEH46:GEV46 GOD46:GOR46 GXZ46:GYN46 HHV46:HIJ46 HRR46:HSF46 IBN46:ICB46 ILJ46:ILX46 IVF46:IVT46 JFB46:JFP46 JOX46:JPL46 JYT46:JZH46 KIP46:KJD46 KSL46:KSZ46 LCH46:LCV46 LMD46:LMR46 LVZ46:LWN46 MFV46:MGJ46 MPR46:MQF46 MZN46:NAB46 NJJ46:NJX46 NTF46:NTT46 ODB46:ODP46 OMX46:ONL46 OWT46:OXH46 PGP46:PHD46 PQL46:PQZ46 QAH46:QAV46 QKD46:QKR46 QTZ46:QUN46 RDV46:REJ46 RNR46:ROF46 RXN46:RYB46 SHJ46:SHX46 SRF46:SRT46 TBB46:TBP46 TKX46:TLL46 TUT46:TVH46 UEP46:UFD46 UOL46:UOZ46 UYH46:UYV46 VID46:VIR46 VRZ46:VSN46 WBV46:WCJ46 WLR46:WMF46 WVN46:WWB46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F46:T46" xr:uid="{00000000-0002-0000-0100-000001000000}">
      <formula1>"P,F, "</formula1>
    </dataValidation>
    <dataValidation type="list" allowBlank="1" showInputMessage="1" showErrorMessage="1" sqref="F65552:T65580 EQX65552:ERL65580 KIP65552:KJD65580 QAH65552:QAV65580 VRZ65552:VSN65580 JB65552:JP65580 FAT65552:FBH65580 KSL65552:KSZ65580 QKD65552:QKR65580 WBV65552:WCJ65580 SX65552:TL65580 FKP65552:FLD65580 LCH65552:LCV65580 QTZ65552:QUN65580 WLR65552:WMF65580 ACT65552:ADH65580 FUL65552:FUZ65580 LMD65552:LMR65580 RDV65552:REJ65580 WVN65552:WWB65580 AMP65552:AND65580 GEH65552:GEV65580 LVZ65552:LWN65580 RNR65552:ROF65580 AWL65552:AWZ65580 GOD65552:GOR65580 MFV65552:MGJ65580 RXN65552:RYB65580 BGH65552:BGV65580 GXZ65552:GYN65580 MPR65552:MQF65580 SHJ65552:SHX65580 BQD65552:BQR65580 HHV65552:HIJ65580 MZN65552:NAB65580 SRF65552:SRT65580 BZZ65552:CAN65580 HRR65552:HSF65580 NJJ65552:NJX65580 TBB65552:TBP65580 CJV65552:CKJ65580 IBN65552:ICB65580 NTF65552:NTT65580 TKX65552:TLL65580 CTR65552:CUF65580 ILJ65552:ILX65580 ODB65552:ODP65580 TUT65552:TVH65580 DDN65552:DEB65580 IVF65552:IVT65580 OMX65552:ONL65580 UEP65552:UFD65580 DNJ65552:DNX65580 JFB65552:JFP65580 OWT65552:OXH65580 UOL65552:UOZ65580 DXF65552:DXT65580 JOX65552:JPL65580 PGP65552:PHD65580 UYH65552:UYV65580 EHB65552:EHP65580 JYT65552:JZH65580 PQL65552:PQZ65580 VID65552:VIR65580 F131088:T131116 EQX131088:ERL131116 KIP131088:KJD131116 QAH131088:QAV131116 VRZ131088:VSN131116 JB131088:JP131116 FAT131088:FBH131116 KSL131088:KSZ131116 QKD131088:QKR131116 WBV131088:WCJ131116 SX131088:TL131116 FKP131088:FLD131116 LCH131088:LCV131116 QTZ131088:QUN131116 WLR131088:WMF131116 ACT131088:ADH131116 FUL131088:FUZ131116 LMD131088:LMR131116 RDV131088:REJ131116 WVN131088:WWB131116 AMP131088:AND131116 GEH131088:GEV131116 LVZ131088:LWN131116 RNR131088:ROF131116 AWL131088:AWZ131116 GOD131088:GOR131116 MFV131088:MGJ131116 RXN131088:RYB131116 BGH131088:BGV131116 GXZ131088:GYN131116 MPR131088:MQF131116 SHJ131088:SHX131116 BQD131088:BQR131116 HHV131088:HIJ131116 MZN131088:NAB131116 SRF131088:SRT131116 BZZ131088:CAN131116 HRR131088:HSF131116 NJJ131088:NJX131116 TBB131088:TBP131116 CJV131088:CKJ131116 IBN131088:ICB131116 NTF131088:NTT131116 TKX131088:TLL131116 CTR131088:CUF131116 ILJ131088:ILX131116 ODB131088:ODP131116 TUT131088:TVH131116 DDN131088:DEB131116 IVF131088:IVT131116 OMX131088:ONL131116 UEP131088:UFD131116 DNJ131088:DNX131116 JFB131088:JFP131116 OWT131088:OXH131116 UOL131088:UOZ131116 DXF131088:DXT131116 JOX131088:JPL131116 PGP131088:PHD131116 UYH131088:UYV131116 EHB131088:EHP131116 JYT131088:JZH131116 PQL131088:PQZ131116 VID131088:VIR131116 F196624:T196652 EQX196624:ERL196652 KIP196624:KJD196652 QAH196624:QAV196652 VRZ196624:VSN196652 JB196624:JP196652 FAT196624:FBH196652 KSL196624:KSZ196652 QKD196624:QKR196652 WBV196624:WCJ196652 SX196624:TL196652 FKP196624:FLD196652 LCH196624:LCV196652 QTZ196624:QUN196652 WLR196624:WMF196652 ACT196624:ADH196652 FUL196624:FUZ196652 LMD196624:LMR196652 RDV196624:REJ196652 WVN196624:WWB196652 AMP196624:AND196652 GEH196624:GEV196652 LVZ196624:LWN196652 RNR196624:ROF196652 AWL196624:AWZ196652 GOD196624:GOR196652 MFV196624:MGJ196652 RXN196624:RYB196652 BGH196624:BGV196652 GXZ196624:GYN196652 MPR196624:MQF196652 SHJ196624:SHX196652 BQD196624:BQR196652 HHV196624:HIJ196652 MZN196624:NAB196652 SRF196624:SRT196652 BZZ196624:CAN196652 HRR196624:HSF196652 NJJ196624:NJX196652 TBB196624:TBP196652 CJV196624:CKJ196652 IBN196624:ICB196652 NTF196624:NTT196652 TKX196624:TLL196652 CTR196624:CUF196652 ILJ196624:ILX196652 ODB196624:ODP196652 TUT196624:TVH196652 DDN196624:DEB196652 IVF196624:IVT196652 OMX196624:ONL196652 UEP196624:UFD196652 DNJ196624:DNX196652 JFB196624:JFP196652 OWT196624:OXH196652 UOL196624:UOZ196652 DXF196624:DXT196652 JOX196624:JPL196652 PGP196624:PHD196652 UYH196624:UYV196652 EHB196624:EHP196652 JYT196624:JZH196652 PQL196624:PQZ196652 VID196624:VIR196652 F262160:T262188 EQX262160:ERL262188 KIP262160:KJD262188 QAH262160:QAV262188 VRZ262160:VSN262188 JB262160:JP262188 FAT262160:FBH262188 KSL262160:KSZ262188 QKD262160:QKR262188 WBV262160:WCJ262188 SX262160:TL262188 FKP262160:FLD262188 LCH262160:LCV262188 QTZ262160:QUN262188 WLR262160:WMF262188 ACT262160:ADH262188 FUL262160:FUZ262188 LMD262160:LMR262188 RDV262160:REJ262188 WVN262160:WWB262188 AMP262160:AND262188 GEH262160:GEV262188 LVZ262160:LWN262188 RNR262160:ROF262188 AWL262160:AWZ262188 GOD262160:GOR262188 MFV262160:MGJ262188 RXN262160:RYB262188 BGH262160:BGV262188 GXZ262160:GYN262188 MPR262160:MQF262188 SHJ262160:SHX262188 BQD262160:BQR262188 HHV262160:HIJ262188 MZN262160:NAB262188 SRF262160:SRT262188 BZZ262160:CAN262188 HRR262160:HSF262188 NJJ262160:NJX262188 TBB262160:TBP262188 CJV262160:CKJ262188 IBN262160:ICB262188 NTF262160:NTT262188 TKX262160:TLL262188 CTR262160:CUF262188 ILJ262160:ILX262188 ODB262160:ODP262188 TUT262160:TVH262188 DDN262160:DEB262188 IVF262160:IVT262188 OMX262160:ONL262188 UEP262160:UFD262188 DNJ262160:DNX262188 JFB262160:JFP262188 OWT262160:OXH262188 UOL262160:UOZ262188 DXF262160:DXT262188 JOX262160:JPL262188 PGP262160:PHD262188 UYH262160:UYV262188 EHB262160:EHP262188 JYT262160:JZH262188 PQL262160:PQZ262188 VID262160:VIR262188 F327696:T327724 EQX327696:ERL327724 KIP327696:KJD327724 QAH327696:QAV327724 VRZ327696:VSN327724 JB327696:JP327724 FAT327696:FBH327724 KSL327696:KSZ327724 QKD327696:QKR327724 WBV327696:WCJ327724 SX327696:TL327724 FKP327696:FLD327724 LCH327696:LCV327724 QTZ327696:QUN327724 WLR327696:WMF327724 ACT327696:ADH327724 FUL327696:FUZ327724 LMD327696:LMR327724 RDV327696:REJ327724 WVN327696:WWB327724 AMP327696:AND327724 GEH327696:GEV327724 LVZ327696:LWN327724 RNR327696:ROF327724 AWL327696:AWZ327724 GOD327696:GOR327724 MFV327696:MGJ327724 RXN327696:RYB327724 BGH327696:BGV327724 GXZ327696:GYN327724 MPR327696:MQF327724 SHJ327696:SHX327724 BQD327696:BQR327724 HHV327696:HIJ327724 MZN327696:NAB327724 SRF327696:SRT327724 BZZ327696:CAN327724 HRR327696:HSF327724 NJJ327696:NJX327724 TBB327696:TBP327724 CJV327696:CKJ327724 IBN327696:ICB327724 NTF327696:NTT327724 TKX327696:TLL327724 CTR327696:CUF327724 ILJ327696:ILX327724 ODB327696:ODP327724 TUT327696:TVH327724 DDN327696:DEB327724 IVF327696:IVT327724 OMX327696:ONL327724 UEP327696:UFD327724 DNJ327696:DNX327724 JFB327696:JFP327724 OWT327696:OXH327724 UOL327696:UOZ327724 DXF327696:DXT327724 JOX327696:JPL327724 PGP327696:PHD327724 UYH327696:UYV327724 EHB327696:EHP327724 JYT327696:JZH327724 PQL327696:PQZ327724 VID327696:VIR327724 F393232:T393260 EQX393232:ERL393260 KIP393232:KJD393260 QAH393232:QAV393260 VRZ393232:VSN393260 JB393232:JP393260 FAT393232:FBH393260 KSL393232:KSZ393260 QKD393232:QKR393260 WBV393232:WCJ393260 SX393232:TL393260 FKP393232:FLD393260 LCH393232:LCV393260 QTZ393232:QUN393260 WLR393232:WMF393260 ACT393232:ADH393260 FUL393232:FUZ393260 LMD393232:LMR393260 RDV393232:REJ393260 WVN393232:WWB393260 AMP393232:AND393260 GEH393232:GEV393260 LVZ393232:LWN393260 RNR393232:ROF393260 AWL393232:AWZ393260 GOD393232:GOR393260 MFV393232:MGJ393260 RXN393232:RYB393260 BGH393232:BGV393260 GXZ393232:GYN393260 MPR393232:MQF393260 SHJ393232:SHX393260 BQD393232:BQR393260 HHV393232:HIJ393260 MZN393232:NAB393260 SRF393232:SRT393260 BZZ393232:CAN393260 HRR393232:HSF393260 NJJ393232:NJX393260 TBB393232:TBP393260 CJV393232:CKJ393260 IBN393232:ICB393260 NTF393232:NTT393260 TKX393232:TLL393260 CTR393232:CUF393260 ILJ393232:ILX393260 ODB393232:ODP393260 TUT393232:TVH393260 DDN393232:DEB393260 IVF393232:IVT393260 OMX393232:ONL393260 UEP393232:UFD393260 DNJ393232:DNX393260 JFB393232:JFP393260 OWT393232:OXH393260 UOL393232:UOZ393260 DXF393232:DXT393260 JOX393232:JPL393260 PGP393232:PHD393260 UYH393232:UYV393260 EHB393232:EHP393260 JYT393232:JZH393260 PQL393232:PQZ393260 VID393232:VIR393260 F458768:T458796 EQX458768:ERL458796 KIP458768:KJD458796 QAH458768:QAV458796 VRZ458768:VSN458796 JB458768:JP458796 FAT458768:FBH458796 KSL458768:KSZ458796 QKD458768:QKR458796 WBV458768:WCJ458796 SX458768:TL458796 FKP458768:FLD458796 LCH458768:LCV458796 QTZ458768:QUN458796 WLR458768:WMF458796 ACT458768:ADH458796 FUL458768:FUZ458796 LMD458768:LMR458796 RDV458768:REJ458796 WVN458768:WWB458796 AMP458768:AND458796 GEH458768:GEV458796 LVZ458768:LWN458796 RNR458768:ROF458796 AWL458768:AWZ458796 GOD458768:GOR458796 MFV458768:MGJ458796 RXN458768:RYB458796 BGH458768:BGV458796 GXZ458768:GYN458796 MPR458768:MQF458796 SHJ458768:SHX458796 BQD458768:BQR458796 HHV458768:HIJ458796 MZN458768:NAB458796 SRF458768:SRT458796 BZZ458768:CAN458796 HRR458768:HSF458796 NJJ458768:NJX458796 TBB458768:TBP458796 CJV458768:CKJ458796 IBN458768:ICB458796 NTF458768:NTT458796 TKX458768:TLL458796 CTR458768:CUF458796 ILJ458768:ILX458796 ODB458768:ODP458796 TUT458768:TVH458796 DDN458768:DEB458796 IVF458768:IVT458796 OMX458768:ONL458796 UEP458768:UFD458796 DNJ458768:DNX458796 JFB458768:JFP458796 OWT458768:OXH458796 UOL458768:UOZ458796 DXF458768:DXT458796 JOX458768:JPL458796 PGP458768:PHD458796 UYH458768:UYV458796 EHB458768:EHP458796 JYT458768:JZH458796 PQL458768:PQZ458796 VID458768:VIR458796 F524304:T524332 EQX524304:ERL524332 KIP524304:KJD524332 QAH524304:QAV524332 VRZ524304:VSN524332 JB524304:JP524332 FAT524304:FBH524332 KSL524304:KSZ524332 QKD524304:QKR524332 WBV524304:WCJ524332 SX524304:TL524332 FKP524304:FLD524332 LCH524304:LCV524332 QTZ524304:QUN524332 WLR524304:WMF524332 ACT524304:ADH524332 FUL524304:FUZ524332 LMD524304:LMR524332 RDV524304:REJ524332 WVN524304:WWB524332 AMP524304:AND524332 GEH524304:GEV524332 LVZ524304:LWN524332 RNR524304:ROF524332 AWL524304:AWZ524332 GOD524304:GOR524332 MFV524304:MGJ524332 RXN524304:RYB524332 BGH524304:BGV524332 GXZ524304:GYN524332 MPR524304:MQF524332 SHJ524304:SHX524332 BQD524304:BQR524332 HHV524304:HIJ524332 MZN524304:NAB524332 SRF524304:SRT524332 BZZ524304:CAN524332 HRR524304:HSF524332 NJJ524304:NJX524332 TBB524304:TBP524332 CJV524304:CKJ524332 IBN524304:ICB524332 NTF524304:NTT524332 TKX524304:TLL524332 CTR524304:CUF524332 ILJ524304:ILX524332 ODB524304:ODP524332 TUT524304:TVH524332 DDN524304:DEB524332 IVF524304:IVT524332 OMX524304:ONL524332 UEP524304:UFD524332 DNJ524304:DNX524332 JFB524304:JFP524332 OWT524304:OXH524332 UOL524304:UOZ524332 DXF524304:DXT524332 JOX524304:JPL524332 PGP524304:PHD524332 UYH524304:UYV524332 EHB524304:EHP524332 JYT524304:JZH524332 PQL524304:PQZ524332 VID524304:VIR524332 F589840:T589868 EQX589840:ERL589868 KIP589840:KJD589868 QAH589840:QAV589868 VRZ589840:VSN589868 JB589840:JP589868 FAT589840:FBH589868 KSL589840:KSZ589868 QKD589840:QKR589868 WBV589840:WCJ589868 SX589840:TL589868 FKP589840:FLD589868 LCH589840:LCV589868 QTZ589840:QUN589868 WLR589840:WMF589868 ACT589840:ADH589868 FUL589840:FUZ589868 LMD589840:LMR589868 RDV589840:REJ589868 WVN589840:WWB589868 AMP589840:AND589868 GEH589840:GEV589868 LVZ589840:LWN589868 RNR589840:ROF589868 AWL589840:AWZ589868 GOD589840:GOR589868 MFV589840:MGJ589868 RXN589840:RYB589868 BGH589840:BGV589868 GXZ589840:GYN589868 MPR589840:MQF589868 SHJ589840:SHX589868 BQD589840:BQR589868 HHV589840:HIJ589868 MZN589840:NAB589868 SRF589840:SRT589868 BZZ589840:CAN589868 HRR589840:HSF589868 NJJ589840:NJX589868 TBB589840:TBP589868 CJV589840:CKJ589868 IBN589840:ICB589868 NTF589840:NTT589868 TKX589840:TLL589868 CTR589840:CUF589868 ILJ589840:ILX589868 ODB589840:ODP589868 TUT589840:TVH589868 DDN589840:DEB589868 IVF589840:IVT589868 OMX589840:ONL589868 UEP589840:UFD589868 DNJ589840:DNX589868 JFB589840:JFP589868 OWT589840:OXH589868 UOL589840:UOZ589868 DXF589840:DXT589868 JOX589840:JPL589868 PGP589840:PHD589868 UYH589840:UYV589868 EHB589840:EHP589868 JYT589840:JZH589868 PQL589840:PQZ589868 VID589840:VIR589868 F655376:T655404 EQX655376:ERL655404 KIP655376:KJD655404 QAH655376:QAV655404 VRZ655376:VSN655404 JB655376:JP655404 FAT655376:FBH655404 KSL655376:KSZ655404 QKD655376:QKR655404 WBV655376:WCJ655404 SX655376:TL655404 FKP655376:FLD655404 LCH655376:LCV655404 QTZ655376:QUN655404 WLR655376:WMF655404 ACT655376:ADH655404 FUL655376:FUZ655404 LMD655376:LMR655404 RDV655376:REJ655404 WVN655376:WWB655404 AMP655376:AND655404 GEH655376:GEV655404 LVZ655376:LWN655404 RNR655376:ROF655404 AWL655376:AWZ655404 GOD655376:GOR655404 MFV655376:MGJ655404 RXN655376:RYB655404 BGH655376:BGV655404 GXZ655376:GYN655404 MPR655376:MQF655404 SHJ655376:SHX655404 BQD655376:BQR655404 HHV655376:HIJ655404 MZN655376:NAB655404 SRF655376:SRT655404 BZZ655376:CAN655404 HRR655376:HSF655404 NJJ655376:NJX655404 TBB655376:TBP655404 CJV655376:CKJ655404 IBN655376:ICB655404 NTF655376:NTT655404 TKX655376:TLL655404 CTR655376:CUF655404 ILJ655376:ILX655404 ODB655376:ODP655404 TUT655376:TVH655404 DDN655376:DEB655404 IVF655376:IVT655404 OMX655376:ONL655404 UEP655376:UFD655404 DNJ655376:DNX655404 JFB655376:JFP655404 OWT655376:OXH655404 UOL655376:UOZ655404 DXF655376:DXT655404 JOX655376:JPL655404 PGP655376:PHD655404 UYH655376:UYV655404 EHB655376:EHP655404 JYT655376:JZH655404 PQL655376:PQZ655404 VID655376:VIR655404 F720912:T720940 EQX720912:ERL720940 KIP720912:KJD720940 QAH720912:QAV720940 VRZ720912:VSN720940 JB720912:JP720940 FAT720912:FBH720940 KSL720912:KSZ720940 QKD720912:QKR720940 WBV720912:WCJ720940 SX720912:TL720940 FKP720912:FLD720940 LCH720912:LCV720940 QTZ720912:QUN720940 WLR720912:WMF720940 ACT720912:ADH720940 FUL720912:FUZ720940 LMD720912:LMR720940 RDV720912:REJ720940 WVN720912:WWB720940 AMP720912:AND720940 GEH720912:GEV720940 LVZ720912:LWN720940 RNR720912:ROF720940 AWL720912:AWZ720940 GOD720912:GOR720940 MFV720912:MGJ720940 RXN720912:RYB720940 BGH720912:BGV720940 GXZ720912:GYN720940 MPR720912:MQF720940 SHJ720912:SHX720940 BQD720912:BQR720940 HHV720912:HIJ720940 MZN720912:NAB720940 SRF720912:SRT720940 BZZ720912:CAN720940 HRR720912:HSF720940 NJJ720912:NJX720940 TBB720912:TBP720940 CJV720912:CKJ720940 IBN720912:ICB720940 NTF720912:NTT720940 TKX720912:TLL720940 CTR720912:CUF720940 ILJ720912:ILX720940 ODB720912:ODP720940 TUT720912:TVH720940 DDN720912:DEB720940 IVF720912:IVT720940 OMX720912:ONL720940 UEP720912:UFD720940 DNJ720912:DNX720940 JFB720912:JFP720940 OWT720912:OXH720940 UOL720912:UOZ720940 DXF720912:DXT720940 JOX720912:JPL720940 PGP720912:PHD720940 UYH720912:UYV720940 EHB720912:EHP720940 JYT720912:JZH720940 PQL720912:PQZ720940 VID720912:VIR720940 F786448:T786476 EQX786448:ERL786476 KIP786448:KJD786476 QAH786448:QAV786476 VRZ786448:VSN786476 JB786448:JP786476 FAT786448:FBH786476 KSL786448:KSZ786476 QKD786448:QKR786476 WBV786448:WCJ786476 SX786448:TL786476 FKP786448:FLD786476 LCH786448:LCV786476 QTZ786448:QUN786476 WLR786448:WMF786476 ACT786448:ADH786476 FUL786448:FUZ786476 LMD786448:LMR786476 RDV786448:REJ786476 WVN786448:WWB786476 AMP786448:AND786476 GEH786448:GEV786476 LVZ786448:LWN786476 RNR786448:ROF786476 AWL786448:AWZ786476 GOD786448:GOR786476 MFV786448:MGJ786476 RXN786448:RYB786476 BGH786448:BGV786476 GXZ786448:GYN786476 MPR786448:MQF786476 SHJ786448:SHX786476 BQD786448:BQR786476 HHV786448:HIJ786476 MZN786448:NAB786476 SRF786448:SRT786476 BZZ786448:CAN786476 HRR786448:HSF786476 NJJ786448:NJX786476 TBB786448:TBP786476 CJV786448:CKJ786476 IBN786448:ICB786476 NTF786448:NTT786476 TKX786448:TLL786476 CTR786448:CUF786476 ILJ786448:ILX786476 ODB786448:ODP786476 TUT786448:TVH786476 DDN786448:DEB786476 IVF786448:IVT786476 OMX786448:ONL786476 UEP786448:UFD786476 DNJ786448:DNX786476 JFB786448:JFP786476 OWT786448:OXH786476 UOL786448:UOZ786476 DXF786448:DXT786476 JOX786448:JPL786476 PGP786448:PHD786476 UYH786448:UYV786476 EHB786448:EHP786476 JYT786448:JZH786476 PQL786448:PQZ786476 VID786448:VIR786476 F851984:T852012 EQX851984:ERL852012 KIP851984:KJD852012 QAH851984:QAV852012 VRZ851984:VSN852012 JB851984:JP852012 FAT851984:FBH852012 KSL851984:KSZ852012 QKD851984:QKR852012 WBV851984:WCJ852012 SX851984:TL852012 FKP851984:FLD852012 LCH851984:LCV852012 QTZ851984:QUN852012 WLR851984:WMF852012 ACT851984:ADH852012 FUL851984:FUZ852012 LMD851984:LMR852012 RDV851984:REJ852012 WVN851984:WWB852012 AMP851984:AND852012 GEH851984:GEV852012 LVZ851984:LWN852012 RNR851984:ROF852012 AWL851984:AWZ852012 GOD851984:GOR852012 MFV851984:MGJ852012 RXN851984:RYB852012 BGH851984:BGV852012 GXZ851984:GYN852012 MPR851984:MQF852012 SHJ851984:SHX852012 BQD851984:BQR852012 HHV851984:HIJ852012 MZN851984:NAB852012 SRF851984:SRT852012 BZZ851984:CAN852012 HRR851984:HSF852012 NJJ851984:NJX852012 TBB851984:TBP852012 CJV851984:CKJ852012 IBN851984:ICB852012 NTF851984:NTT852012 TKX851984:TLL852012 CTR851984:CUF852012 ILJ851984:ILX852012 ODB851984:ODP852012 TUT851984:TVH852012 DDN851984:DEB852012 IVF851984:IVT852012 OMX851984:ONL852012 UEP851984:UFD852012 DNJ851984:DNX852012 JFB851984:JFP852012 OWT851984:OXH852012 UOL851984:UOZ852012 DXF851984:DXT852012 JOX851984:JPL852012 PGP851984:PHD852012 UYH851984:UYV852012 EHB851984:EHP852012 JYT851984:JZH852012 PQL851984:PQZ852012 VID851984:VIR852012 F917520:T917548 EQX917520:ERL917548 KIP917520:KJD917548 QAH917520:QAV917548 VRZ917520:VSN917548 JB917520:JP917548 FAT917520:FBH917548 KSL917520:KSZ917548 QKD917520:QKR917548 WBV917520:WCJ917548 SX917520:TL917548 FKP917520:FLD917548 LCH917520:LCV917548 QTZ917520:QUN917548 WLR917520:WMF917548 ACT917520:ADH917548 FUL917520:FUZ917548 LMD917520:LMR917548 RDV917520:REJ917548 WVN917520:WWB917548 AMP917520:AND917548 GEH917520:GEV917548 LVZ917520:LWN917548 RNR917520:ROF917548 AWL917520:AWZ917548 GOD917520:GOR917548 MFV917520:MGJ917548 RXN917520:RYB917548 BGH917520:BGV917548 GXZ917520:GYN917548 MPR917520:MQF917548 SHJ917520:SHX917548 BQD917520:BQR917548 HHV917520:HIJ917548 MZN917520:NAB917548 SRF917520:SRT917548 BZZ917520:CAN917548 HRR917520:HSF917548 NJJ917520:NJX917548 TBB917520:TBP917548 CJV917520:CKJ917548 IBN917520:ICB917548 NTF917520:NTT917548 TKX917520:TLL917548 CTR917520:CUF917548 ILJ917520:ILX917548 ODB917520:ODP917548 TUT917520:TVH917548 DDN917520:DEB917548 IVF917520:IVT917548 OMX917520:ONL917548 UEP917520:UFD917548 DNJ917520:DNX917548 JFB917520:JFP917548 OWT917520:OXH917548 UOL917520:UOZ917548 DXF917520:DXT917548 JOX917520:JPL917548 PGP917520:PHD917548 UYH917520:UYV917548 EHB917520:EHP917548 JYT917520:JZH917548 PQL917520:PQZ917548 VID917520:VIR917548 F983056:T983084 EQX983056:ERL983084 KIP983056:KJD983084 QAH983056:QAV983084 VRZ983056:VSN983084 JB983056:JP983084 FAT983056:FBH983084 KSL983056:KSZ983084 QKD983056:QKR983084 WBV983056:WCJ983084 SX983056:TL983084 FKP983056:FLD983084 LCH983056:LCV983084 QTZ983056:QUN983084 WLR983056:WMF983084 ACT983056:ADH983084 FUL983056:FUZ983084 LMD983056:LMR983084 RDV983056:REJ983084 WVN983056:WWB983084 AMP983056:AND983084 GEH983056:GEV983084 LVZ983056:LWN983084 RNR983056:ROF983084 AWL983056:AWZ983084 GOD983056:GOR983084 MFV983056:MGJ983084 RXN983056:RYB983084 BGH983056:BGV983084 GXZ983056:GYN983084 MPR983056:MQF983084 SHJ983056:SHX983084 BQD983056:BQR983084 HHV983056:HIJ983084 MZN983056:NAB983084 SRF983056:SRT983084 BZZ983056:CAN983084 HRR983056:HSF983084 NJJ983056:NJX983084 TBB983056:TBP983084 CJV983056:CKJ983084 IBN983056:ICB983084 NTF983056:NTT983084 TKX983056:TLL983084 CTR983056:CUF983084 ILJ983056:ILX983084 ODB983056:ODP983084 TUT983056:TVH983084 DDN983056:DEB983084 IVF983056:IVT983084 OMX983056:ONL983084 UEP983056:UFD983084 DNJ983056:DNX983084 JFB983056:JFP983084 OWT983056:OXH983084 UOL983056:UOZ983084 DXF983056:DXT983084 JOX983056:JPL983084 PGP983056:PHD983084 UYH983056:UYV983084 EHB983056:EHP983084 JYT983056:JZH983084 PQL983056:PQZ983084 VID983056:VIR983084 EHB10:EHP44 JYT10:JZH44 PQL10:PQZ44 VID10:VIR44 DXF10:DXT44 JOX10:JPL44 PGP10:PHD44 UYH10:UYV44 DNJ10:DNX44 JFB10:JFP44 OWT10:OXH44 UOL10:UOZ44 DDN10:DEB44 IVF10:IVT44 OMX10:ONL44 UEP10:UFD44 CTR10:CUF44 ILJ10:ILX44 ODB10:ODP44 TUT10:TVH44 CJV10:CKJ44 IBN10:ICB44 NTF10:NTT44 TKX10:TLL44 BZZ10:CAN44 HRR10:HSF44 NJJ10:NJX44 TBB10:TBP44 BQD10:BQR44 HHV10:HIJ44 MZN10:NAB44 SRF10:SRT44 BGH10:BGV44 GXZ10:GYN44 MPR10:MQF44 SHJ10:SHX44 AWL10:AWZ44 GOD10:GOR44 MFV10:MGJ44 RXN10:RYB44 AMP10:AND44 GEH10:GEV44 LVZ10:LWN44 RNR10:ROF44 ACT10:ADH44 FUL10:FUZ44 LMD10:LMR44 RDV10:REJ44 WVN10:WWB44 SX10:TL44 FKP10:FLD44 LCH10:LCV44 QTZ10:QUN44 WLR10:WMF44 JB10:JP44 FAT10:FBH44 KSL10:KSZ44 QKD10:QKR44 WBV10:WCJ44 VRZ10:VSN44 EQX10:ERL44 KIP10:KJD44 QAH10:QAV44 L36:T36 F37:T44 F36:J36 F10:T31 F32:I32 K32:T32 F33:T35" xr:uid="{00000000-0002-0000-0100-000002000000}">
      <formula1>"O, 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="115" zoomScaleNormal="115" workbookViewId="0">
      <selection activeCell="E27" sqref="E27"/>
    </sheetView>
  </sheetViews>
  <sheetFormatPr defaultColWidth="9" defaultRowHeight="15"/>
  <cols>
    <col min="1" max="1" width="14.42578125" customWidth="1"/>
    <col min="2" max="2" width="30.85546875" customWidth="1"/>
    <col min="4" max="4" width="15.140625" customWidth="1"/>
    <col min="6" max="6" width="15.140625" customWidth="1"/>
    <col min="8" max="8" width="16.7109375" customWidth="1"/>
    <col min="12" max="12" width="26.140625" customWidth="1"/>
    <col min="13" max="13" width="29.42578125" customWidth="1"/>
  </cols>
  <sheetData>
    <row r="1" spans="1:9">
      <c r="A1" s="176" t="s">
        <v>32</v>
      </c>
      <c r="B1" s="176"/>
      <c r="C1" s="176"/>
      <c r="D1" s="176"/>
      <c r="E1" s="176"/>
      <c r="F1" s="176"/>
      <c r="G1" s="176"/>
      <c r="H1" s="176"/>
      <c r="I1" s="176"/>
    </row>
    <row r="3" spans="1:9">
      <c r="A3" s="34" t="s">
        <v>19</v>
      </c>
      <c r="B3" s="34" t="s">
        <v>33</v>
      </c>
      <c r="C3" s="34" t="s">
        <v>34</v>
      </c>
      <c r="D3" s="34" t="s">
        <v>35</v>
      </c>
      <c r="E3" s="34" t="s">
        <v>34</v>
      </c>
      <c r="F3" s="34" t="s">
        <v>36</v>
      </c>
      <c r="G3" s="34" t="s">
        <v>34</v>
      </c>
      <c r="H3" s="34" t="s">
        <v>37</v>
      </c>
      <c r="I3" s="34" t="s">
        <v>34</v>
      </c>
    </row>
    <row r="4" spans="1:9">
      <c r="A4" s="177" t="s">
        <v>79</v>
      </c>
      <c r="B4" s="124" t="s">
        <v>80</v>
      </c>
      <c r="C4" s="124" t="s">
        <v>81</v>
      </c>
      <c r="D4" s="124" t="s">
        <v>99</v>
      </c>
      <c r="E4" s="124" t="s">
        <v>82</v>
      </c>
      <c r="F4" s="124" t="s">
        <v>100</v>
      </c>
      <c r="G4" s="124" t="s">
        <v>83</v>
      </c>
      <c r="H4" s="124" t="s">
        <v>101</v>
      </c>
      <c r="I4" s="124" t="s">
        <v>89</v>
      </c>
    </row>
    <row r="5" spans="1:9">
      <c r="A5" s="178"/>
      <c r="B5" s="125"/>
      <c r="C5" s="125"/>
      <c r="D5" s="124" t="s">
        <v>102</v>
      </c>
      <c r="E5" s="124" t="s">
        <v>88</v>
      </c>
      <c r="F5" s="124" t="s">
        <v>103</v>
      </c>
      <c r="G5" s="124" t="s">
        <v>84</v>
      </c>
      <c r="H5" s="124" t="s">
        <v>104</v>
      </c>
      <c r="I5" s="124" t="s">
        <v>90</v>
      </c>
    </row>
    <row r="6" spans="1:9">
      <c r="A6" s="124" t="s">
        <v>39</v>
      </c>
      <c r="B6" s="124" t="s">
        <v>105</v>
      </c>
      <c r="C6" s="124" t="s">
        <v>86</v>
      </c>
      <c r="D6" s="124" t="s">
        <v>106</v>
      </c>
      <c r="E6" s="124" t="s">
        <v>92</v>
      </c>
      <c r="F6" s="124" t="s">
        <v>93</v>
      </c>
      <c r="G6" s="124" t="s">
        <v>89</v>
      </c>
      <c r="H6" s="125"/>
      <c r="I6" s="125"/>
    </row>
    <row r="7" spans="1:9" ht="30" customHeight="1">
      <c r="A7" s="177" t="s">
        <v>38</v>
      </c>
      <c r="B7" s="124" t="s">
        <v>85</v>
      </c>
      <c r="C7" s="124" t="s">
        <v>91</v>
      </c>
      <c r="D7" s="124" t="s">
        <v>87</v>
      </c>
      <c r="E7" s="124" t="s">
        <v>107</v>
      </c>
      <c r="F7" s="124">
        <v>1</v>
      </c>
      <c r="G7" s="124" t="s">
        <v>90</v>
      </c>
      <c r="H7" s="124">
        <v>0</v>
      </c>
      <c r="I7" s="124" t="s">
        <v>108</v>
      </c>
    </row>
    <row r="8" spans="1:9">
      <c r="A8" s="178"/>
      <c r="B8" s="125"/>
      <c r="C8" s="125"/>
      <c r="D8" s="125"/>
      <c r="E8" s="125"/>
      <c r="F8" s="126">
        <v>100000000</v>
      </c>
      <c r="G8" s="124" t="s">
        <v>94</v>
      </c>
      <c r="H8" s="126">
        <v>100000001</v>
      </c>
      <c r="I8" s="124" t="s">
        <v>109</v>
      </c>
    </row>
    <row r="9" spans="1:9">
      <c r="A9" s="124" t="s">
        <v>110</v>
      </c>
      <c r="B9" s="124" t="s">
        <v>111</v>
      </c>
      <c r="C9" s="124" t="s">
        <v>112</v>
      </c>
      <c r="D9" s="125"/>
      <c r="E9" s="125"/>
      <c r="F9" s="125"/>
      <c r="G9" s="125"/>
      <c r="H9" s="125"/>
      <c r="I9" s="125"/>
    </row>
    <row r="10" spans="1:9">
      <c r="A10" s="177" t="s">
        <v>113</v>
      </c>
      <c r="B10" s="124" t="s">
        <v>114</v>
      </c>
      <c r="C10" s="124" t="s">
        <v>115</v>
      </c>
      <c r="D10" s="124" t="s">
        <v>116</v>
      </c>
      <c r="E10" s="124" t="s">
        <v>117</v>
      </c>
      <c r="F10" s="124">
        <v>0</v>
      </c>
      <c r="G10" s="124" t="s">
        <v>118</v>
      </c>
      <c r="H10" s="124" t="s">
        <v>119</v>
      </c>
      <c r="I10" s="124" t="s">
        <v>120</v>
      </c>
    </row>
    <row r="11" spans="1:9">
      <c r="A11" s="178"/>
      <c r="B11" s="125"/>
      <c r="C11" s="125"/>
      <c r="D11" s="125"/>
      <c r="E11" s="125"/>
      <c r="F11" s="124" t="s">
        <v>121</v>
      </c>
      <c r="G11" s="124" t="s">
        <v>108</v>
      </c>
      <c r="H11" s="125"/>
      <c r="I11" s="125"/>
    </row>
    <row r="12" spans="1:9">
      <c r="A12" s="33"/>
      <c r="B12" s="33"/>
      <c r="C12" s="33"/>
      <c r="D12" s="33"/>
      <c r="E12" s="33"/>
      <c r="F12" s="33"/>
      <c r="G12" s="33"/>
      <c r="H12" s="33"/>
      <c r="I12" s="33"/>
    </row>
    <row r="13" spans="1:9">
      <c r="A13" s="33"/>
      <c r="B13" s="33"/>
      <c r="C13" s="33"/>
      <c r="D13" s="33"/>
      <c r="E13" s="33"/>
      <c r="F13" s="33"/>
      <c r="G13" s="33"/>
      <c r="H13" s="33"/>
      <c r="I13" s="33"/>
    </row>
    <row r="14" spans="1:9">
      <c r="A14" s="33"/>
      <c r="B14" s="33"/>
      <c r="C14" s="33"/>
      <c r="D14" s="33"/>
      <c r="E14" s="33"/>
      <c r="F14" s="33"/>
      <c r="G14" s="33"/>
      <c r="H14" s="33"/>
      <c r="I14" s="33"/>
    </row>
    <row r="15" spans="1:9">
      <c r="A15" s="33"/>
      <c r="B15" s="33"/>
      <c r="C15" s="33"/>
      <c r="D15" s="33"/>
      <c r="E15" s="33"/>
      <c r="F15" s="33"/>
      <c r="G15" s="33"/>
      <c r="H15" s="33"/>
      <c r="I15" s="33"/>
    </row>
    <row r="16" spans="1:9">
      <c r="A16" s="33"/>
      <c r="B16" s="33"/>
      <c r="C16" s="33"/>
      <c r="D16" s="33"/>
      <c r="E16" s="33"/>
      <c r="F16" s="33"/>
      <c r="G16" s="33"/>
      <c r="H16" s="33"/>
      <c r="I16" s="33"/>
    </row>
    <row r="17" spans="1:9">
      <c r="A17" s="33"/>
      <c r="B17" s="33"/>
      <c r="C17" s="33"/>
      <c r="D17" s="33"/>
      <c r="E17" s="33"/>
      <c r="F17" s="33"/>
      <c r="G17" s="33"/>
      <c r="H17" s="33"/>
      <c r="I17" s="33"/>
    </row>
    <row r="18" spans="1:9">
      <c r="A18" s="35"/>
      <c r="B18" s="33"/>
      <c r="C18" s="33"/>
      <c r="D18" s="33"/>
      <c r="E18" s="33"/>
      <c r="F18" s="33"/>
      <c r="G18" s="33"/>
      <c r="H18" s="33"/>
      <c r="I18" s="33"/>
    </row>
    <row r="19" spans="1:9">
      <c r="A19" s="33"/>
      <c r="B19" s="33"/>
      <c r="C19" s="33"/>
      <c r="D19" s="33"/>
      <c r="E19" s="33"/>
      <c r="F19" s="33"/>
      <c r="G19" s="33"/>
      <c r="H19" s="33"/>
      <c r="I19" s="33"/>
    </row>
    <row r="20" spans="1:9">
      <c r="A20" s="36"/>
      <c r="B20" s="33"/>
      <c r="C20" s="33"/>
      <c r="D20" s="33"/>
      <c r="E20" s="33"/>
      <c r="F20" s="33"/>
      <c r="G20" s="33"/>
      <c r="H20" s="33"/>
      <c r="I20" s="33"/>
    </row>
    <row r="21" spans="1:9">
      <c r="A21" s="36"/>
      <c r="B21" s="33"/>
      <c r="C21" s="33"/>
      <c r="D21" s="33"/>
      <c r="E21" s="33"/>
      <c r="F21" s="33"/>
      <c r="G21" s="33"/>
      <c r="H21" s="33"/>
      <c r="I21" s="33"/>
    </row>
    <row r="22" spans="1:9">
      <c r="A22" s="36"/>
      <c r="B22" s="33"/>
      <c r="C22" s="33"/>
      <c r="D22" s="33"/>
      <c r="E22" s="33"/>
      <c r="F22" s="33"/>
      <c r="G22" s="33"/>
      <c r="H22" s="33"/>
      <c r="I22" s="33"/>
    </row>
    <row r="24" spans="1:9">
      <c r="A24" s="28" t="s">
        <v>3</v>
      </c>
      <c r="B24" s="29" t="s">
        <v>4</v>
      </c>
      <c r="C24" s="28"/>
      <c r="D24" s="37"/>
    </row>
    <row r="25" spans="1:9">
      <c r="A25" s="38"/>
      <c r="B25" s="39"/>
      <c r="C25" s="40"/>
      <c r="D25" s="28"/>
    </row>
    <row r="26" spans="1:9">
      <c r="A26" s="41"/>
      <c r="B26" s="42"/>
      <c r="C26" s="43"/>
      <c r="D26" s="37"/>
    </row>
    <row r="27" spans="1:9">
      <c r="A27" s="44"/>
      <c r="B27" s="37"/>
      <c r="C27" s="37"/>
      <c r="D27" s="37"/>
    </row>
    <row r="28" spans="1:9">
      <c r="A28" s="41"/>
      <c r="B28" s="37"/>
      <c r="C28" s="37"/>
      <c r="D28" s="37"/>
    </row>
  </sheetData>
  <mergeCells count="4">
    <mergeCell ref="A1:I1"/>
    <mergeCell ref="A7:A8"/>
    <mergeCell ref="A4:A5"/>
    <mergeCell ref="A10:A11"/>
  </mergeCells>
  <pageMargins left="0.7" right="0.7" top="0.75" bottom="0.75" header="0.3" footer="0.3"/>
  <pageSetup orientation="portrait" horizontalDpi="200" verticalDpi="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F4" sqref="F4"/>
    </sheetView>
  </sheetViews>
  <sheetFormatPr defaultColWidth="9" defaultRowHeight="15"/>
  <cols>
    <col min="1" max="1" width="11.7109375" customWidth="1"/>
    <col min="2" max="2" width="29.7109375" customWidth="1"/>
    <col min="3" max="3" width="38.42578125" customWidth="1"/>
    <col min="4" max="4" width="22.140625" customWidth="1"/>
  </cols>
  <sheetData>
    <row r="1" spans="1:4">
      <c r="A1" s="176" t="s">
        <v>40</v>
      </c>
      <c r="B1" s="176"/>
      <c r="C1" s="176"/>
      <c r="D1" s="176"/>
    </row>
    <row r="3" spans="1:4" ht="30">
      <c r="A3" s="30" t="s">
        <v>41</v>
      </c>
      <c r="B3" s="31" t="s">
        <v>1</v>
      </c>
      <c r="C3" s="31" t="s">
        <v>42</v>
      </c>
      <c r="D3" s="31" t="s">
        <v>43</v>
      </c>
    </row>
    <row r="4" spans="1:4" ht="90">
      <c r="A4" s="124">
        <v>1</v>
      </c>
      <c r="B4" s="179" t="s">
        <v>173</v>
      </c>
      <c r="C4" s="124" t="s">
        <v>95</v>
      </c>
      <c r="D4" s="124" t="s">
        <v>122</v>
      </c>
    </row>
    <row r="5" spans="1:4" ht="75">
      <c r="A5" s="124">
        <v>2</v>
      </c>
      <c r="B5" s="179" t="s">
        <v>125</v>
      </c>
      <c r="C5" s="124" t="s">
        <v>123</v>
      </c>
      <c r="D5" s="124" t="s">
        <v>122</v>
      </c>
    </row>
    <row r="6" spans="1:4" ht="75">
      <c r="A6" s="124">
        <v>3</v>
      </c>
      <c r="B6" s="179" t="s">
        <v>126</v>
      </c>
      <c r="C6" s="124" t="s">
        <v>127</v>
      </c>
      <c r="D6" s="124" t="s">
        <v>124</v>
      </c>
    </row>
    <row r="7" spans="1:4" ht="75">
      <c r="A7" s="124">
        <v>4</v>
      </c>
      <c r="B7" s="179" t="s">
        <v>128</v>
      </c>
      <c r="C7" s="124" t="s">
        <v>129</v>
      </c>
      <c r="D7" s="124" t="s">
        <v>130</v>
      </c>
    </row>
    <row r="8" spans="1:4" ht="75">
      <c r="A8" s="124">
        <v>5</v>
      </c>
      <c r="B8" s="179" t="s">
        <v>131</v>
      </c>
      <c r="C8" s="124" t="s">
        <v>132</v>
      </c>
      <c r="D8" s="124" t="s">
        <v>130</v>
      </c>
    </row>
    <row r="9" spans="1:4" ht="75">
      <c r="A9" s="124">
        <v>6</v>
      </c>
      <c r="B9" s="179" t="s">
        <v>133</v>
      </c>
      <c r="C9" s="124" t="s">
        <v>134</v>
      </c>
      <c r="D9" s="124" t="s">
        <v>135</v>
      </c>
    </row>
    <row r="10" spans="1:4" ht="75">
      <c r="A10" s="124">
        <v>7</v>
      </c>
      <c r="B10" s="179" t="s">
        <v>136</v>
      </c>
      <c r="C10" s="124" t="s">
        <v>95</v>
      </c>
      <c r="D10" s="124" t="s">
        <v>83</v>
      </c>
    </row>
    <row r="11" spans="1:4" ht="75">
      <c r="A11" s="124">
        <v>8</v>
      </c>
      <c r="B11" s="179" t="s">
        <v>137</v>
      </c>
      <c r="C11" s="124" t="s">
        <v>95</v>
      </c>
      <c r="D11" s="124" t="s">
        <v>84</v>
      </c>
    </row>
    <row r="12" spans="1:4" ht="75">
      <c r="A12" s="124">
        <v>9</v>
      </c>
      <c r="B12" s="179" t="s">
        <v>138</v>
      </c>
      <c r="C12" s="124" t="s">
        <v>95</v>
      </c>
      <c r="D12" s="124" t="s">
        <v>90</v>
      </c>
    </row>
    <row r="13" spans="1:4" ht="75">
      <c r="A13" s="124">
        <v>10</v>
      </c>
      <c r="B13" s="179" t="s">
        <v>139</v>
      </c>
      <c r="C13" s="124" t="s">
        <v>95</v>
      </c>
      <c r="D13" s="124" t="s">
        <v>94</v>
      </c>
    </row>
    <row r="14" spans="1:4">
      <c r="A14" s="32"/>
      <c r="B14" s="32"/>
      <c r="C14" s="32"/>
      <c r="D14" s="32"/>
    </row>
    <row r="15" spans="1:4">
      <c r="A15" s="32"/>
      <c r="B15" s="33"/>
      <c r="C15" s="33"/>
      <c r="D15" s="33"/>
    </row>
    <row r="16" spans="1:4">
      <c r="A16" s="32"/>
      <c r="B16" s="33"/>
      <c r="C16" s="33"/>
      <c r="D16" s="33"/>
    </row>
    <row r="17" spans="1:4">
      <c r="A17" s="32"/>
      <c r="B17" s="33"/>
      <c r="C17" s="33"/>
      <c r="D17" s="33"/>
    </row>
    <row r="18" spans="1:4">
      <c r="A18" s="32"/>
      <c r="B18" s="33"/>
      <c r="C18" s="33"/>
      <c r="D18" s="33"/>
    </row>
    <row r="19" spans="1:4">
      <c r="A19" s="32"/>
      <c r="B19" s="33"/>
      <c r="C19" s="33"/>
      <c r="D19" s="33"/>
    </row>
    <row r="20" spans="1:4">
      <c r="A20" s="32"/>
      <c r="B20" s="33"/>
      <c r="C20" s="33"/>
      <c r="D20" s="33"/>
    </row>
    <row r="21" spans="1:4">
      <c r="A21" s="32"/>
      <c r="B21" s="33"/>
      <c r="C21" s="33"/>
      <c r="D21" s="33"/>
    </row>
    <row r="22" spans="1:4">
      <c r="A22" s="32"/>
      <c r="B22" s="33"/>
      <c r="C22" s="33"/>
      <c r="D22" s="33"/>
    </row>
    <row r="24" spans="1:4">
      <c r="A24" s="28" t="s">
        <v>3</v>
      </c>
      <c r="B24" s="29" t="s">
        <v>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2"/>
  <sheetViews>
    <sheetView tabSelected="1" workbookViewId="0">
      <selection activeCell="O5" sqref="O5"/>
    </sheetView>
  </sheetViews>
  <sheetFormatPr defaultColWidth="9" defaultRowHeight="10.5"/>
  <cols>
    <col min="1" max="1" width="8" style="1" customWidth="1"/>
    <col min="2" max="2" width="23" style="1" customWidth="1"/>
    <col min="3" max="3" width="11" style="1" customWidth="1"/>
    <col min="4" max="4" width="23.42578125" style="1" customWidth="1"/>
    <col min="5" max="5" width="20.85546875" style="1" customWidth="1"/>
    <col min="6" max="6" width="11.140625" style="1" customWidth="1"/>
    <col min="7" max="7" width="10.42578125" style="1" customWidth="1"/>
    <col min="8" max="8" width="14.140625" style="1" customWidth="1"/>
    <col min="9" max="9" width="17.140625" style="1" customWidth="1"/>
    <col min="10" max="16384" width="9" style="1"/>
  </cols>
  <sheetData>
    <row r="1" spans="1:9" ht="12.75">
      <c r="A1" s="2"/>
      <c r="B1" s="2"/>
      <c r="C1" s="3"/>
      <c r="D1" s="4" t="str">
        <f>"Pass: "&amp;COUNTIF($F$5:$F$1011,"Pass")</f>
        <v>Pass: 10</v>
      </c>
      <c r="E1" s="5" t="str">
        <f>"Untested: "&amp;COUNTIF($F$6:$F$1011,"Untest")</f>
        <v>Untested: 0</v>
      </c>
      <c r="F1" s="2"/>
      <c r="G1" s="6"/>
      <c r="H1" s="7"/>
      <c r="I1" s="7"/>
    </row>
    <row r="2" spans="1:9" ht="25.5">
      <c r="A2" s="8" t="s">
        <v>44</v>
      </c>
      <c r="B2" s="9" t="s">
        <v>45</v>
      </c>
      <c r="C2" s="10"/>
      <c r="D2" s="4" t="str">
        <f>"Fail: "&amp;COUNTIF($F$6:$F$1011,"Fail")</f>
        <v>Fail: 0</v>
      </c>
      <c r="E2" s="5" t="str">
        <f>"N/A: "&amp;COUNTIF($F$6:$F$1011,"N/A")</f>
        <v>N/A: 0</v>
      </c>
      <c r="F2" s="2"/>
      <c r="G2" s="6"/>
      <c r="H2" s="7"/>
      <c r="I2" s="7"/>
    </row>
    <row r="3" spans="1:9" ht="12.75">
      <c r="A3" s="11" t="s">
        <v>46</v>
      </c>
      <c r="B3" s="9" t="s">
        <v>69</v>
      </c>
      <c r="C3" s="11"/>
      <c r="D3" s="12" t="str">
        <f>"Percent Complete: "&amp;ROUND((COUNTIF($F$6:$F$1011,"Pass")*100)/((COUNTA($A$6:$A$1011)*5)-COUNTIF($F$5:$F$1021,"N/A")),2)&amp;"%"</f>
        <v>Percent Complete: 18%</v>
      </c>
      <c r="E3" s="13" t="str">
        <f>"Number of cases: "&amp;(COUNTA($A$5:$A$1011))</f>
        <v>Number of cases: 11</v>
      </c>
      <c r="F3" s="2"/>
      <c r="G3" s="14"/>
      <c r="H3" s="7"/>
      <c r="I3" s="7"/>
    </row>
    <row r="4" spans="1:9" ht="21">
      <c r="A4" s="15" t="s">
        <v>47</v>
      </c>
      <c r="B4" s="15" t="s">
        <v>48</v>
      </c>
      <c r="C4" s="15" t="s">
        <v>49</v>
      </c>
      <c r="D4" s="15" t="s">
        <v>50</v>
      </c>
      <c r="E4" s="15" t="s">
        <v>51</v>
      </c>
      <c r="F4" s="15" t="s">
        <v>26</v>
      </c>
      <c r="G4" s="16" t="s">
        <v>52</v>
      </c>
      <c r="H4" s="15" t="s">
        <v>53</v>
      </c>
      <c r="I4" s="15" t="s">
        <v>54</v>
      </c>
    </row>
    <row r="5" spans="1:9" ht="90">
      <c r="A5" s="124" t="s">
        <v>140</v>
      </c>
      <c r="B5" s="124" t="s">
        <v>141</v>
      </c>
      <c r="C5" s="124" t="s">
        <v>98</v>
      </c>
      <c r="D5" s="124" t="s">
        <v>142</v>
      </c>
      <c r="E5" s="124" t="s">
        <v>95</v>
      </c>
      <c r="F5" s="124" t="s">
        <v>143</v>
      </c>
      <c r="G5" s="124" t="s">
        <v>70</v>
      </c>
      <c r="H5" s="125"/>
      <c r="I5" s="124" t="s">
        <v>122</v>
      </c>
    </row>
    <row r="6" spans="1:9" ht="90">
      <c r="A6" s="124" t="s">
        <v>144</v>
      </c>
      <c r="B6" s="124" t="s">
        <v>145</v>
      </c>
      <c r="C6" s="124" t="s">
        <v>98</v>
      </c>
      <c r="D6" s="124" t="s">
        <v>146</v>
      </c>
      <c r="E6" s="124" t="s">
        <v>123</v>
      </c>
      <c r="F6" s="124" t="s">
        <v>143</v>
      </c>
      <c r="G6" s="124" t="s">
        <v>70</v>
      </c>
      <c r="H6" s="125"/>
      <c r="I6" s="124" t="s">
        <v>122</v>
      </c>
    </row>
    <row r="7" spans="1:9" ht="90">
      <c r="A7" s="124" t="s">
        <v>147</v>
      </c>
      <c r="B7" s="124" t="s">
        <v>148</v>
      </c>
      <c r="C7" s="124" t="s">
        <v>98</v>
      </c>
      <c r="D7" s="124" t="s">
        <v>149</v>
      </c>
      <c r="E7" s="124" t="s">
        <v>127</v>
      </c>
      <c r="F7" s="124" t="s">
        <v>143</v>
      </c>
      <c r="G7" s="124" t="s">
        <v>70</v>
      </c>
      <c r="H7" s="125"/>
      <c r="I7" s="124" t="s">
        <v>124</v>
      </c>
    </row>
    <row r="8" spans="1:9" ht="90">
      <c r="A8" s="124" t="s">
        <v>150</v>
      </c>
      <c r="B8" s="124" t="s">
        <v>151</v>
      </c>
      <c r="C8" s="124" t="s">
        <v>98</v>
      </c>
      <c r="D8" s="124" t="s">
        <v>152</v>
      </c>
      <c r="E8" s="124" t="s">
        <v>129</v>
      </c>
      <c r="F8" s="124" t="s">
        <v>143</v>
      </c>
      <c r="G8" s="124" t="s">
        <v>70</v>
      </c>
      <c r="H8" s="125"/>
      <c r="I8" s="124" t="s">
        <v>130</v>
      </c>
    </row>
    <row r="9" spans="1:9" ht="105">
      <c r="A9" s="124" t="s">
        <v>153</v>
      </c>
      <c r="B9" s="124" t="s">
        <v>154</v>
      </c>
      <c r="C9" s="124" t="s">
        <v>98</v>
      </c>
      <c r="D9" s="124" t="s">
        <v>155</v>
      </c>
      <c r="E9" s="124" t="s">
        <v>132</v>
      </c>
      <c r="F9" s="124" t="s">
        <v>143</v>
      </c>
      <c r="G9" s="124" t="s">
        <v>70</v>
      </c>
      <c r="H9" s="125"/>
      <c r="I9" s="124" t="s">
        <v>130</v>
      </c>
    </row>
    <row r="10" spans="1:9" ht="105">
      <c r="A10" s="124" t="s">
        <v>156</v>
      </c>
      <c r="B10" s="124" t="s">
        <v>157</v>
      </c>
      <c r="C10" s="124" t="s">
        <v>98</v>
      </c>
      <c r="D10" s="124" t="s">
        <v>158</v>
      </c>
      <c r="E10" s="124" t="s">
        <v>134</v>
      </c>
      <c r="F10" s="124" t="s">
        <v>143</v>
      </c>
      <c r="G10" s="124" t="s">
        <v>70</v>
      </c>
      <c r="H10" s="125"/>
      <c r="I10" s="124" t="s">
        <v>135</v>
      </c>
    </row>
    <row r="11" spans="1:9" ht="90">
      <c r="A11" s="124" t="s">
        <v>159</v>
      </c>
      <c r="B11" s="124" t="s">
        <v>96</v>
      </c>
      <c r="C11" s="124" t="s">
        <v>98</v>
      </c>
      <c r="D11" s="124" t="s">
        <v>160</v>
      </c>
      <c r="E11" s="124" t="s">
        <v>95</v>
      </c>
      <c r="F11" s="124" t="s">
        <v>143</v>
      </c>
      <c r="G11" s="124" t="s">
        <v>70</v>
      </c>
      <c r="H11" s="125"/>
      <c r="I11" s="124" t="s">
        <v>161</v>
      </c>
    </row>
    <row r="12" spans="1:9" ht="90">
      <c r="A12" s="124" t="s">
        <v>162</v>
      </c>
      <c r="B12" s="124" t="s">
        <v>97</v>
      </c>
      <c r="C12" s="124" t="s">
        <v>98</v>
      </c>
      <c r="D12" s="124" t="s">
        <v>163</v>
      </c>
      <c r="E12" s="124" t="s">
        <v>95</v>
      </c>
      <c r="F12" s="124" t="s">
        <v>143</v>
      </c>
      <c r="G12" s="124" t="s">
        <v>70</v>
      </c>
      <c r="H12" s="125"/>
      <c r="I12" s="124" t="s">
        <v>164</v>
      </c>
    </row>
    <row r="13" spans="1:9" ht="90">
      <c r="A13" s="124" t="s">
        <v>165</v>
      </c>
      <c r="B13" s="124" t="s">
        <v>166</v>
      </c>
      <c r="C13" s="124" t="s">
        <v>98</v>
      </c>
      <c r="D13" s="124" t="s">
        <v>167</v>
      </c>
      <c r="E13" s="124" t="s">
        <v>95</v>
      </c>
      <c r="F13" s="124" t="s">
        <v>143</v>
      </c>
      <c r="G13" s="124" t="s">
        <v>70</v>
      </c>
      <c r="H13" s="125"/>
      <c r="I13" s="124" t="s">
        <v>168</v>
      </c>
    </row>
    <row r="14" spans="1:9" ht="105">
      <c r="A14" s="124" t="s">
        <v>169</v>
      </c>
      <c r="B14" s="124" t="s">
        <v>170</v>
      </c>
      <c r="C14" s="124" t="s">
        <v>98</v>
      </c>
      <c r="D14" s="124" t="s">
        <v>171</v>
      </c>
      <c r="E14" s="124" t="s">
        <v>95</v>
      </c>
      <c r="F14" s="124" t="s">
        <v>143</v>
      </c>
      <c r="G14" s="124" t="s">
        <v>70</v>
      </c>
      <c r="H14" s="125"/>
      <c r="I14" s="124" t="s">
        <v>172</v>
      </c>
    </row>
    <row r="15" spans="1:9">
      <c r="A15" s="21"/>
      <c r="B15" s="19"/>
      <c r="C15" s="20"/>
      <c r="D15" s="19"/>
      <c r="E15" s="19"/>
      <c r="F15" s="22"/>
      <c r="G15" s="24"/>
      <c r="H15" s="23"/>
      <c r="I15" s="18"/>
    </row>
    <row r="16" spans="1:9">
      <c r="A16" s="21"/>
      <c r="B16" s="19"/>
      <c r="C16" s="20"/>
      <c r="D16" s="19"/>
      <c r="E16" s="19"/>
      <c r="F16" s="22"/>
      <c r="G16" s="21"/>
      <c r="H16" s="23"/>
      <c r="I16" s="18"/>
    </row>
    <row r="17" spans="1:9">
      <c r="A17" s="21"/>
      <c r="B17" s="19"/>
      <c r="C17" s="20"/>
      <c r="D17" s="19"/>
      <c r="E17" s="19"/>
      <c r="F17" s="22"/>
      <c r="G17" s="21"/>
      <c r="H17" s="23"/>
      <c r="I17" s="18"/>
    </row>
    <row r="18" spans="1:9">
      <c r="A18" s="21"/>
      <c r="B18" s="19"/>
      <c r="C18" s="20"/>
      <c r="D18" s="19"/>
      <c r="E18" s="19"/>
      <c r="F18" s="22"/>
      <c r="G18" s="24"/>
      <c r="H18" s="23"/>
      <c r="I18" s="18"/>
    </row>
    <row r="19" spans="1:9">
      <c r="A19" s="21"/>
      <c r="B19" s="19"/>
      <c r="C19" s="20"/>
      <c r="D19" s="19"/>
      <c r="E19" s="19"/>
      <c r="F19" s="22"/>
      <c r="G19" s="21"/>
      <c r="H19" s="23"/>
      <c r="I19" s="18"/>
    </row>
    <row r="20" spans="1:9">
      <c r="A20" s="21"/>
      <c r="B20" s="19"/>
      <c r="C20" s="20"/>
      <c r="D20" s="19"/>
      <c r="E20" s="19"/>
      <c r="F20" s="22"/>
      <c r="G20" s="24"/>
      <c r="H20" s="23"/>
      <c r="I20" s="18"/>
    </row>
    <row r="21" spans="1:9">
      <c r="A21" s="21"/>
      <c r="B21" s="19"/>
      <c r="C21" s="20"/>
      <c r="D21" s="19"/>
      <c r="E21" s="19"/>
      <c r="F21" s="22"/>
      <c r="G21" s="24"/>
      <c r="H21" s="23"/>
      <c r="I21" s="18"/>
    </row>
    <row r="22" spans="1:9">
      <c r="A22" s="21"/>
      <c r="B22" s="24"/>
      <c r="C22" s="22"/>
      <c r="D22" s="17"/>
      <c r="E22" s="24"/>
      <c r="F22" s="22"/>
      <c r="G22" s="24"/>
      <c r="H22" s="23"/>
      <c r="I22" s="18"/>
    </row>
    <row r="23" spans="1:9">
      <c r="A23" s="21"/>
      <c r="B23" s="24"/>
      <c r="C23" s="22"/>
      <c r="D23" s="17"/>
      <c r="E23" s="24"/>
      <c r="F23" s="22"/>
      <c r="G23" s="24"/>
      <c r="H23" s="23"/>
      <c r="I23" s="18"/>
    </row>
    <row r="24" spans="1:9">
      <c r="A24" s="21"/>
      <c r="B24" s="24"/>
      <c r="C24" s="22"/>
      <c r="D24" s="24"/>
      <c r="E24" s="24"/>
      <c r="F24" s="22"/>
      <c r="G24" s="24"/>
      <c r="H24" s="23"/>
      <c r="I24" s="18"/>
    </row>
    <row r="25" spans="1:9">
      <c r="A25" s="24"/>
      <c r="B25" s="24"/>
      <c r="C25" s="24"/>
      <c r="D25" s="24"/>
      <c r="E25" s="24"/>
      <c r="F25" s="22"/>
      <c r="G25" s="24"/>
      <c r="H25" s="23"/>
      <c r="I25" s="18"/>
    </row>
    <row r="26" spans="1:9">
      <c r="A26" s="24"/>
      <c r="B26" s="24"/>
      <c r="C26" s="24"/>
      <c r="D26" s="24"/>
      <c r="E26" s="24"/>
      <c r="F26" s="22"/>
      <c r="G26" s="24"/>
      <c r="H26" s="23"/>
      <c r="I26" s="18"/>
    </row>
    <row r="27" spans="1:9">
      <c r="A27" s="24"/>
      <c r="B27" s="24"/>
      <c r="C27" s="24"/>
      <c r="D27" s="24"/>
      <c r="E27" s="24"/>
      <c r="F27" s="22"/>
      <c r="G27" s="24"/>
      <c r="H27" s="23"/>
      <c r="I27" s="18"/>
    </row>
    <row r="28" spans="1:9">
      <c r="A28" s="21"/>
      <c r="B28" s="21"/>
      <c r="C28" s="21"/>
      <c r="D28" s="21"/>
      <c r="E28" s="24"/>
      <c r="F28" s="22"/>
      <c r="G28" s="24"/>
      <c r="H28" s="23"/>
      <c r="I28" s="18"/>
    </row>
    <row r="29" spans="1:9">
      <c r="A29" s="24"/>
      <c r="B29" s="24"/>
      <c r="C29" s="24"/>
      <c r="D29" s="24"/>
      <c r="E29" s="24"/>
      <c r="F29" s="22"/>
      <c r="G29" s="24"/>
      <c r="H29" s="23"/>
      <c r="I29" s="18"/>
    </row>
    <row r="30" spans="1:9">
      <c r="A30" s="24"/>
      <c r="B30" s="24"/>
      <c r="C30" s="24"/>
      <c r="D30" s="24"/>
      <c r="E30" s="24"/>
      <c r="F30" s="22"/>
      <c r="G30" s="25"/>
      <c r="H30" s="23"/>
      <c r="I30" s="18"/>
    </row>
    <row r="31" spans="1:9">
      <c r="A31" s="24"/>
      <c r="B31" s="24"/>
      <c r="C31" s="24"/>
      <c r="D31" s="24"/>
      <c r="E31" s="24"/>
      <c r="F31" s="22"/>
      <c r="G31" s="25"/>
      <c r="H31" s="23"/>
      <c r="I31" s="18"/>
    </row>
    <row r="32" spans="1:9">
      <c r="A32" s="24"/>
      <c r="B32" s="26"/>
      <c r="C32" s="17"/>
      <c r="D32" s="24"/>
      <c r="E32" s="24"/>
      <c r="F32" s="22"/>
      <c r="G32" s="25"/>
      <c r="H32" s="23"/>
      <c r="I32" s="18"/>
    </row>
    <row r="33" spans="1:9">
      <c r="A33" s="24"/>
      <c r="B33" s="26"/>
      <c r="C33" s="24"/>
      <c r="D33" s="17"/>
      <c r="E33" s="24"/>
      <c r="F33" s="22"/>
      <c r="G33" s="25"/>
      <c r="H33" s="23"/>
      <c r="I33" s="18"/>
    </row>
    <row r="34" spans="1:9">
      <c r="A34" s="24"/>
      <c r="B34" s="26"/>
      <c r="C34" s="24"/>
      <c r="D34" s="17"/>
      <c r="E34" s="24"/>
      <c r="F34" s="22"/>
      <c r="G34" s="25"/>
      <c r="H34" s="23"/>
      <c r="I34" s="18"/>
    </row>
    <row r="35" spans="1:9">
      <c r="A35" s="24"/>
      <c r="B35" s="26"/>
      <c r="C35" s="24"/>
      <c r="D35" s="17"/>
      <c r="E35" s="24"/>
      <c r="F35" s="22"/>
      <c r="G35" s="25"/>
      <c r="H35" s="23"/>
      <c r="I35" s="18"/>
    </row>
    <row r="36" spans="1:9">
      <c r="A36" s="24"/>
      <c r="B36" s="26"/>
      <c r="C36" s="24"/>
      <c r="D36" s="17"/>
      <c r="E36" s="24"/>
      <c r="F36" s="22"/>
      <c r="G36" s="25"/>
      <c r="H36" s="23"/>
      <c r="I36" s="18"/>
    </row>
    <row r="37" spans="1:9">
      <c r="A37" s="24"/>
      <c r="B37" s="26"/>
      <c r="C37" s="24"/>
      <c r="D37" s="17"/>
      <c r="E37" s="24"/>
      <c r="F37" s="22"/>
      <c r="G37" s="25"/>
      <c r="H37" s="23"/>
      <c r="I37" s="18"/>
    </row>
    <row r="38" spans="1:9">
      <c r="A38" s="25"/>
      <c r="B38" s="25"/>
      <c r="C38" s="25"/>
      <c r="D38" s="25"/>
      <c r="E38" s="25"/>
      <c r="F38" s="25"/>
      <c r="G38" s="25"/>
      <c r="H38" s="25"/>
      <c r="I38" s="25"/>
    </row>
    <row r="39" spans="1:9">
      <c r="A39" s="25"/>
      <c r="B39" s="25"/>
      <c r="C39" s="25"/>
      <c r="D39" s="25"/>
      <c r="E39" s="25"/>
      <c r="F39" s="25"/>
      <c r="G39" s="25"/>
      <c r="H39" s="25"/>
      <c r="I39" s="25"/>
    </row>
    <row r="40" spans="1:9">
      <c r="A40" s="25"/>
      <c r="B40" s="25"/>
      <c r="C40" s="25"/>
      <c r="D40" s="25"/>
      <c r="E40" s="25"/>
      <c r="F40" s="25"/>
      <c r="G40" s="25"/>
      <c r="H40" s="25"/>
      <c r="I40" s="25"/>
    </row>
    <row r="41" spans="1:9">
      <c r="A41" s="25"/>
      <c r="B41" s="25"/>
      <c r="C41" s="25"/>
      <c r="D41" s="25"/>
      <c r="E41" s="25"/>
      <c r="F41" s="25"/>
      <c r="G41" s="25"/>
      <c r="H41" s="25"/>
      <c r="I41" s="25"/>
    </row>
    <row r="42" spans="1:9">
      <c r="A42" s="25"/>
      <c r="B42" s="25"/>
      <c r="C42" s="25"/>
      <c r="D42" s="25"/>
      <c r="E42" s="25"/>
      <c r="F42" s="25"/>
      <c r="G42" s="25"/>
      <c r="H42" s="25"/>
      <c r="I42" s="25"/>
    </row>
    <row r="43" spans="1:9">
      <c r="A43" s="25"/>
      <c r="B43" s="25"/>
      <c r="C43" s="25"/>
      <c r="D43" s="25"/>
      <c r="E43" s="25"/>
      <c r="F43" s="25"/>
      <c r="G43" s="25"/>
      <c r="H43" s="25"/>
      <c r="I43" s="25"/>
    </row>
    <row r="44" spans="1:9">
      <c r="A44" s="25"/>
      <c r="B44" s="25"/>
      <c r="C44" s="25"/>
      <c r="D44" s="25"/>
      <c r="E44" s="25"/>
      <c r="F44" s="25"/>
      <c r="G44" s="25"/>
      <c r="H44" s="25"/>
      <c r="I44" s="25"/>
    </row>
    <row r="45" spans="1:9">
      <c r="A45" s="25"/>
      <c r="B45" s="25"/>
      <c r="C45" s="25"/>
      <c r="D45" s="25"/>
      <c r="E45" s="25"/>
      <c r="F45" s="25"/>
      <c r="G45" s="25"/>
      <c r="H45" s="25"/>
      <c r="I45" s="25"/>
    </row>
    <row r="46" spans="1:9">
      <c r="A46" s="25"/>
      <c r="B46" s="25"/>
      <c r="C46" s="25"/>
      <c r="D46" s="25"/>
      <c r="E46" s="25"/>
      <c r="F46" s="25"/>
      <c r="G46" s="25"/>
      <c r="H46" s="25"/>
      <c r="I46" s="25"/>
    </row>
    <row r="47" spans="1:9">
      <c r="A47" s="25"/>
      <c r="B47" s="25"/>
      <c r="C47" s="25"/>
      <c r="D47" s="25"/>
      <c r="E47" s="25"/>
      <c r="F47" s="25"/>
      <c r="G47" s="25"/>
      <c r="H47" s="25"/>
      <c r="I47" s="25"/>
    </row>
    <row r="48" spans="1:9">
      <c r="A48" s="25"/>
      <c r="B48" s="25"/>
      <c r="C48" s="25"/>
      <c r="D48" s="25"/>
      <c r="E48" s="25"/>
      <c r="F48" s="25"/>
      <c r="G48" s="25"/>
      <c r="H48" s="25"/>
      <c r="I48" s="25"/>
    </row>
    <row r="49" spans="1:9">
      <c r="A49" s="25"/>
      <c r="B49" s="25"/>
      <c r="C49" s="25"/>
      <c r="D49" s="25"/>
      <c r="E49" s="25"/>
      <c r="F49" s="25"/>
      <c r="G49" s="25"/>
      <c r="H49" s="25"/>
      <c r="I49" s="25"/>
    </row>
    <row r="50" spans="1:9">
      <c r="A50" s="25"/>
      <c r="B50" s="25"/>
      <c r="C50" s="25"/>
      <c r="D50" s="25"/>
      <c r="E50" s="25"/>
      <c r="F50" s="25"/>
      <c r="G50" s="25"/>
      <c r="H50" s="25"/>
      <c r="I50" s="25"/>
    </row>
    <row r="51" spans="1:9">
      <c r="A51" s="25"/>
      <c r="B51" s="25"/>
      <c r="C51" s="25"/>
      <c r="D51" s="25"/>
      <c r="E51" s="25"/>
      <c r="F51" s="25"/>
      <c r="G51" s="25"/>
      <c r="H51" s="25"/>
      <c r="I51" s="25"/>
    </row>
    <row r="52" spans="1:9">
      <c r="A52" s="25"/>
      <c r="B52" s="25"/>
      <c r="C52" s="25"/>
      <c r="D52" s="25"/>
      <c r="E52" s="25"/>
      <c r="F52" s="25"/>
      <c r="G52" s="25"/>
      <c r="H52" s="25"/>
      <c r="I52" s="25"/>
    </row>
    <row r="53" spans="1:9">
      <c r="A53" s="25"/>
      <c r="B53" s="25"/>
      <c r="C53" s="25"/>
      <c r="D53" s="25"/>
      <c r="E53" s="25"/>
      <c r="F53" s="25"/>
      <c r="G53" s="25"/>
      <c r="H53" s="25"/>
      <c r="I53" s="25"/>
    </row>
    <row r="54" spans="1:9">
      <c r="A54" s="25"/>
      <c r="B54" s="25"/>
      <c r="C54" s="25"/>
      <c r="D54" s="25"/>
      <c r="E54" s="25"/>
      <c r="F54" s="25"/>
      <c r="G54" s="25"/>
      <c r="H54" s="25"/>
      <c r="I54" s="25"/>
    </row>
    <row r="55" spans="1:9">
      <c r="A55" s="25"/>
      <c r="B55" s="25"/>
      <c r="C55" s="25"/>
      <c r="D55" s="25"/>
      <c r="E55" s="25"/>
      <c r="F55" s="25"/>
      <c r="G55" s="25"/>
      <c r="H55" s="25"/>
      <c r="I55" s="25"/>
    </row>
    <row r="56" spans="1:9">
      <c r="A56" s="25"/>
      <c r="B56" s="25"/>
      <c r="C56" s="25"/>
      <c r="D56" s="25"/>
      <c r="E56" s="25"/>
      <c r="F56" s="25"/>
      <c r="G56" s="25"/>
      <c r="H56" s="25"/>
      <c r="I56" s="25"/>
    </row>
    <row r="57" spans="1:9">
      <c r="A57" s="25"/>
      <c r="B57" s="25"/>
      <c r="C57" s="25"/>
      <c r="D57" s="25"/>
      <c r="E57" s="25"/>
      <c r="F57" s="25"/>
      <c r="G57" s="25"/>
      <c r="H57" s="25"/>
      <c r="I57" s="25"/>
    </row>
    <row r="58" spans="1:9">
      <c r="A58" s="25"/>
      <c r="B58" s="25"/>
      <c r="C58" s="25"/>
      <c r="D58" s="25"/>
      <c r="E58" s="25"/>
      <c r="F58" s="25"/>
      <c r="G58" s="25"/>
      <c r="H58" s="25"/>
      <c r="I58" s="25"/>
    </row>
    <row r="59" spans="1:9">
      <c r="A59" s="25"/>
      <c r="B59" s="25"/>
      <c r="C59" s="25"/>
      <c r="D59" s="25"/>
      <c r="E59" s="25"/>
      <c r="F59" s="25"/>
      <c r="G59" s="25"/>
      <c r="H59" s="25"/>
      <c r="I59" s="25"/>
    </row>
    <row r="60" spans="1:9">
      <c r="A60" s="25"/>
      <c r="B60" s="25"/>
      <c r="C60" s="25"/>
      <c r="D60" s="25"/>
      <c r="E60" s="25"/>
      <c r="F60" s="25"/>
      <c r="G60" s="25"/>
      <c r="H60" s="25"/>
      <c r="I60" s="25"/>
    </row>
    <row r="61" spans="1:9">
      <c r="A61" s="25"/>
      <c r="B61" s="25"/>
      <c r="C61" s="25"/>
      <c r="D61" s="25"/>
      <c r="E61" s="25"/>
      <c r="F61" s="25"/>
      <c r="G61" s="25"/>
      <c r="H61" s="25"/>
      <c r="I61" s="25"/>
    </row>
    <row r="62" spans="1:9">
      <c r="A62" s="25"/>
      <c r="B62" s="25"/>
      <c r="C62" s="25"/>
      <c r="D62" s="25"/>
      <c r="E62" s="25"/>
      <c r="F62" s="25"/>
      <c r="G62" s="25"/>
      <c r="H62" s="25"/>
      <c r="I62" s="25"/>
    </row>
    <row r="63" spans="1:9">
      <c r="A63" s="25"/>
      <c r="B63" s="25"/>
      <c r="C63" s="25"/>
      <c r="D63" s="25"/>
      <c r="E63" s="25"/>
      <c r="F63" s="25"/>
      <c r="G63" s="25"/>
      <c r="H63" s="25"/>
      <c r="I63" s="25"/>
    </row>
    <row r="64" spans="1:9">
      <c r="A64" s="25"/>
      <c r="B64" s="25"/>
      <c r="C64" s="25"/>
      <c r="D64" s="25"/>
      <c r="E64" s="25"/>
      <c r="F64" s="25"/>
      <c r="G64" s="25"/>
      <c r="H64" s="25"/>
      <c r="I64" s="25"/>
    </row>
    <row r="65" spans="1:9">
      <c r="A65" s="25"/>
      <c r="B65" s="25"/>
      <c r="C65" s="25"/>
      <c r="D65" s="25"/>
      <c r="E65" s="25"/>
      <c r="F65" s="25"/>
      <c r="G65" s="25"/>
      <c r="H65" s="25"/>
      <c r="I65" s="25"/>
    </row>
    <row r="66" spans="1:9">
      <c r="A66" s="25"/>
      <c r="B66" s="25"/>
      <c r="C66" s="25"/>
      <c r="D66" s="25"/>
      <c r="E66" s="25"/>
      <c r="F66" s="25"/>
      <c r="G66" s="25"/>
      <c r="H66" s="25"/>
      <c r="I66" s="25"/>
    </row>
    <row r="67" spans="1:9">
      <c r="A67" s="25"/>
      <c r="B67" s="25"/>
      <c r="C67" s="25"/>
      <c r="D67" s="25"/>
      <c r="E67" s="25"/>
      <c r="F67" s="25"/>
      <c r="G67" s="25"/>
      <c r="H67" s="25"/>
      <c r="I67" s="25"/>
    </row>
    <row r="68" spans="1:9">
      <c r="A68" s="25"/>
      <c r="B68" s="25"/>
      <c r="C68" s="25"/>
      <c r="D68" s="25"/>
      <c r="E68" s="25"/>
      <c r="F68" s="25"/>
      <c r="G68" s="25"/>
      <c r="H68" s="25"/>
      <c r="I68" s="25"/>
    </row>
    <row r="69" spans="1:9">
      <c r="A69" s="25"/>
      <c r="B69" s="25"/>
      <c r="C69" s="25"/>
      <c r="D69" s="25"/>
      <c r="E69" s="25"/>
      <c r="F69" s="25"/>
      <c r="G69" s="25"/>
      <c r="H69" s="25"/>
      <c r="I69" s="25"/>
    </row>
    <row r="70" spans="1:9">
      <c r="A70" s="25"/>
      <c r="B70" s="25"/>
      <c r="C70" s="25"/>
      <c r="D70" s="25"/>
      <c r="E70" s="25"/>
      <c r="F70" s="25"/>
      <c r="G70" s="25"/>
      <c r="H70" s="25"/>
      <c r="I70" s="25"/>
    </row>
    <row r="71" spans="1:9">
      <c r="A71" s="25"/>
      <c r="B71" s="25"/>
      <c r="C71" s="25"/>
      <c r="D71" s="25"/>
      <c r="E71" s="25"/>
      <c r="F71" s="25"/>
      <c r="G71" s="25"/>
      <c r="H71" s="25"/>
      <c r="I71" s="25"/>
    </row>
    <row r="72" spans="1:9">
      <c r="A72" s="25"/>
      <c r="B72" s="25"/>
      <c r="C72" s="25"/>
      <c r="D72" s="25"/>
      <c r="E72" s="25"/>
      <c r="F72" s="25"/>
      <c r="G72" s="25"/>
      <c r="H72" s="25"/>
      <c r="I72" s="25"/>
    </row>
    <row r="73" spans="1:9">
      <c r="A73" s="25"/>
      <c r="B73" s="25"/>
      <c r="C73" s="25"/>
      <c r="D73" s="25"/>
      <c r="E73" s="25"/>
      <c r="F73" s="25"/>
      <c r="G73" s="25"/>
      <c r="H73" s="25"/>
      <c r="I73" s="25"/>
    </row>
    <row r="74" spans="1:9">
      <c r="A74" s="25"/>
      <c r="B74" s="25"/>
      <c r="C74" s="25"/>
      <c r="D74" s="25"/>
      <c r="E74" s="25"/>
      <c r="F74" s="25"/>
      <c r="G74" s="25"/>
      <c r="H74" s="25"/>
      <c r="I74" s="25"/>
    </row>
    <row r="75" spans="1:9">
      <c r="A75" s="25"/>
      <c r="B75" s="25"/>
      <c r="C75" s="25"/>
      <c r="D75" s="25"/>
      <c r="E75" s="25"/>
      <c r="F75" s="25"/>
      <c r="G75" s="25"/>
      <c r="H75" s="25"/>
      <c r="I75" s="25"/>
    </row>
    <row r="76" spans="1:9">
      <c r="A76" s="25"/>
      <c r="B76" s="25"/>
      <c r="C76" s="25"/>
      <c r="D76" s="25"/>
      <c r="E76" s="25"/>
      <c r="F76" s="25"/>
      <c r="G76" s="25"/>
      <c r="H76" s="25"/>
      <c r="I76" s="25"/>
    </row>
    <row r="77" spans="1:9">
      <c r="A77" s="25"/>
      <c r="B77" s="25"/>
      <c r="C77" s="25"/>
      <c r="D77" s="25"/>
      <c r="E77" s="25"/>
      <c r="F77" s="25"/>
      <c r="G77" s="25"/>
      <c r="H77" s="25"/>
      <c r="I77" s="25"/>
    </row>
    <row r="78" spans="1:9">
      <c r="A78" s="25"/>
      <c r="B78" s="25"/>
      <c r="C78" s="25"/>
      <c r="D78" s="25"/>
      <c r="E78" s="25"/>
      <c r="F78" s="25"/>
      <c r="G78" s="25"/>
      <c r="H78" s="25"/>
      <c r="I78" s="25"/>
    </row>
    <row r="80" spans="1:9">
      <c r="B80" s="27" t="s">
        <v>55</v>
      </c>
    </row>
    <row r="82" spans="1:2">
      <c r="A82" s="28" t="s">
        <v>3</v>
      </c>
      <c r="B82" s="29" t="s">
        <v>4</v>
      </c>
    </row>
  </sheetData>
  <dataValidations count="1">
    <dataValidation type="list" allowBlank="1" sqref="F15:F37 G15:G37" xr:uid="{00000000-0002-0000-0400-000000000000}">
      <formula1>"Pass,Fail,Untest,N/A"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template</vt:lpstr>
      <vt:lpstr>Q2 template</vt:lpstr>
      <vt:lpstr>Q3.1 template</vt:lpstr>
      <vt:lpstr>Q3.2 template</vt:lpstr>
      <vt:lpstr>Q3.3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Nghĩa Nguyễn Trọng</cp:lastModifiedBy>
  <dcterms:created xsi:type="dcterms:W3CDTF">2023-02-26T13:32:00Z</dcterms:created>
  <dcterms:modified xsi:type="dcterms:W3CDTF">2024-07-24T09:49:35Z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32118E1DB70F42DB823D737DC8AAEAA4_12</vt:lpwstr>
  </property>
  <property fmtid="{D5CDD505-2E9C-101B-9397-08002B2CF9AE}" pid="3" name="KSOProductBuildVer">
    <vt:lpwstr>1033-12.2.0.16731</vt:lpwstr>
  </property>
</Properties>
</file>