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LieuSwt\SWT301_SP24_PE1\"/>
    </mc:Choice>
  </mc:AlternateContent>
  <xr:revisionPtr revIDLastSave="0" documentId="13_ncr:1_{54F234C1-2CFD-4179-A701-8DAEA1E8352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<sst xmlns="http://schemas.openxmlformats.org/spreadsheetml/2006/main" count="154" uniqueCount="96">
  <si>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</si>
  <si>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</si>
  <si>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</si>
  <si>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</si>
  <si>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</si>
  <si>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</si>
  <si>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</si>
  <si>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</si>
  <si>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</si>
  <si>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</si>
  <si>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</si>
  <si>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</si>
  <si>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</si>
  <si>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</si>
  <si>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</si>
  <si>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</si>
  <si>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</si>
  <si>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</si>
  <si>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</si>
  <si>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</si>
  <si>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</si>
  <si>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</si>
  <si>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</si>
  <si>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</si>
  <si>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</si>
  <si>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</si>
  <si>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</si>
  <si>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</si>
  <si>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</si>
  <si>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</si>
  <si>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</si>
  <si>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</si>
  <si>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</si>
  <si>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</si>
  <si>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</si>
  <si>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</si>
  <si>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</si>
  <si>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</si>
  <si>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</si>
  <si>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</si>
  <si>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</si>
  <si>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</si>
  <si>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</si>
  <si>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</si>
  <si>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</si>
  <si>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Create new receipt</t>
  </si>
  <si>
    <t>TC001</t>
  </si>
  <si>
    <t>UTCID02</t>
  </si>
  <si>
    <t>UTCID03</t>
  </si>
  <si>
    <t>Detail</t>
  </si>
  <si>
    <t>Test case</t>
  </si>
  <si>
    <t>Test date
(dd/mm/yyyy)</t>
  </si>
  <si>
    <t>a</t>
  </si>
  <si>
    <t>b</t>
  </si>
  <si>
    <t>c</t>
  </si>
  <si>
    <t>The equation has no solution!</t>
  </si>
  <si>
    <t>P</t>
  </si>
  <si>
    <t>B</t>
  </si>
  <si>
    <t>Missing Semicolon</t>
  </si>
  <si>
    <r>
      <t xml:space="preserve">There is a missing semicolon at the end of the print statement in the </t>
    </r>
    <r>
      <rPr>
        <sz val="9.6"/>
        <color theme="1"/>
        <rFont val="Courier New"/>
        <family val="3"/>
      </rPr>
      <t>else</t>
    </r>
    <r>
      <rPr>
        <sz val="12"/>
        <color theme="1"/>
        <rFont val="Segoe UI"/>
        <family val="2"/>
      </rPr>
      <t xml:space="preserve"> block, which would cause a compile error.</t>
    </r>
  </si>
  <si>
    <t>Infinite Loop in Stack Operations</t>
  </si>
  <si>
    <t>15-18</t>
  </si>
  <si>
    <r>
      <t xml:space="preserve">In the while loop where characters are popped from the stack to build the </t>
    </r>
    <r>
      <rPr>
        <sz val="9.6"/>
        <color theme="1"/>
        <rFont val="Courier New"/>
        <family val="3"/>
      </rPr>
      <t>reverseString</t>
    </r>
    <r>
      <rPr>
        <sz val="12"/>
        <color theme="1"/>
        <rFont val="Segoe UI"/>
        <family val="2"/>
      </rPr>
      <t xml:space="preserve">, each character is assigned to </t>
    </r>
    <r>
      <rPr>
        <sz val="9.6"/>
        <color theme="1"/>
        <rFont val="Courier New"/>
        <family val="3"/>
      </rPr>
      <t>reverseString</t>
    </r>
    <r>
      <rPr>
        <sz val="12"/>
        <color theme="1"/>
        <rFont val="Segoe UI"/>
        <family val="2"/>
      </rPr>
      <t xml:space="preserve"> in each iteration. Instead, characters should be concatenated to form the reversed string.</t>
    </r>
  </si>
  <si>
    <t>Loop Condition</t>
  </si>
  <si>
    <r>
      <t xml:space="preserve">The loop condition </t>
    </r>
    <r>
      <rPr>
        <sz val="9.6"/>
        <color theme="1"/>
        <rFont val="Courier New"/>
        <family val="3"/>
      </rPr>
      <t>i &lt; inputString.length() - 1</t>
    </r>
    <r>
      <rPr>
        <sz val="12"/>
        <color theme="1"/>
        <rFont val="Segoe UI"/>
        <family val="2"/>
      </rPr>
      <t xml:space="preserve"> should be </t>
    </r>
    <r>
      <rPr>
        <sz val="9.6"/>
        <color theme="1"/>
        <rFont val="Courier New"/>
        <family val="3"/>
      </rPr>
      <t>i &lt; inputString.length()</t>
    </r>
    <r>
      <rPr>
        <sz val="12"/>
        <color theme="1"/>
        <rFont val="Segoe UI"/>
        <family val="2"/>
      </rPr>
      <t xml:space="preserve"> to include the last character of the input string.</t>
    </r>
  </si>
  <si>
    <r>
      <t xml:space="preserve">Missing </t>
    </r>
    <r>
      <rPr>
        <sz val="9.6"/>
        <color theme="1"/>
        <rFont val="Courier New"/>
        <family val="3"/>
      </rPr>
      <t>import</t>
    </r>
    <r>
      <rPr>
        <sz val="12"/>
        <color theme="1"/>
        <rFont val="Segoe UI"/>
        <family val="2"/>
      </rPr>
      <t xml:space="preserve"> Statement for </t>
    </r>
    <r>
      <rPr>
        <sz val="9.6"/>
        <color theme="1"/>
        <rFont val="Courier New"/>
        <family val="3"/>
      </rPr>
      <t>Scanner</t>
    </r>
  </si>
  <si>
    <r>
      <t xml:space="preserve">The </t>
    </r>
    <r>
      <rPr>
        <sz val="9.6"/>
        <color theme="1"/>
        <rFont val="Courier New"/>
        <family val="3"/>
      </rPr>
      <t>Scanner</t>
    </r>
    <r>
      <rPr>
        <sz val="12"/>
        <color theme="1"/>
        <rFont val="Segoe UI"/>
        <family val="2"/>
      </rPr>
      <t xml:space="preserve"> class is used without being imported. It should be imported from </t>
    </r>
    <r>
      <rPr>
        <sz val="9.6"/>
        <color theme="1"/>
        <rFont val="Courier New"/>
        <family val="3"/>
      </rPr>
      <t>java.util.Scanner</t>
    </r>
    <r>
      <rPr>
        <sz val="12"/>
        <color theme="1"/>
        <rFont val="Segoe UI"/>
        <family val="2"/>
      </rPr>
      <t>.</t>
    </r>
  </si>
  <si>
    <t>Guest selects a room, enters arrival date, departure date, number of guests, guest name, and phone number.</t>
  </si>
  <si>
    <t>Clicks the "Hold Room Temporarily" button.</t>
  </si>
  <si>
    <t>The system displays the message "Room has been held temporarily".</t>
  </si>
  <si>
    <t>Pass</t>
  </si>
  <si>
    <t>The guest can successfully book the room.</t>
  </si>
  <si>
    <t>The system displays the message "Room has been booked by another guest".</t>
  </si>
  <si>
    <t>Fail</t>
  </si>
  <si>
    <t>The system needs to check the availability of the room before holding it.</t>
  </si>
  <si>
    <t>Guest does not select a room.</t>
  </si>
  <si>
    <t>The system displays the error message "Please select a room".</t>
  </si>
  <si>
    <t>The system needs to notify the guest of the error.</t>
  </si>
  <si>
    <t>Guest does not enter an arrival date.</t>
  </si>
  <si>
    <t>The system displays the error message "Please enter an arrival date".</t>
  </si>
  <si>
    <t>Guest does not enter a departure date.</t>
  </si>
  <si>
    <t>The system displays the error message "Please enter a departure date".</t>
  </si>
  <si>
    <t>Guest enters a number of guests of 0.</t>
  </si>
  <si>
    <t>The system displays the error message "Number of guests must be greater than 0".</t>
  </si>
  <si>
    <t>Guest enters a guest name with special characters (@#$%^&amp;*).</t>
  </si>
  <si>
    <t>The system displays the error message "Invalid guest name".</t>
  </si>
  <si>
    <t>Guest enters an invalid phone number (not enough digits, contains letters).</t>
  </si>
  <si>
    <t>The system displays the error message "Invalid phone number".</t>
  </si>
  <si>
    <t>TC002</t>
  </si>
  <si>
    <t>TC003</t>
  </si>
  <si>
    <t>TC004</t>
  </si>
  <si>
    <t>TC005</t>
  </si>
  <si>
    <t>TC006</t>
  </si>
  <si>
    <t>TC007</t>
  </si>
  <si>
    <t>TC008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</si>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</sst>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8"/>
      <color theme="1"/>
      <name val="Tahoma"/>
      <family val="2"/>
    </font>
    <font>
      <sz val="12"/>
      <color theme="1"/>
      <name val="Segoe UI"/>
      <family val="2"/>
    </font>
    <font>
      <sz val="9.6"/>
      <color theme="1"/>
      <name val="Courier New"/>
      <family val="3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4" fillId="3" borderId="15" xfId="1" applyFont="1" applyFill="1" applyBorder="1" applyAlignment="1">
      <alignment horizontal="right" vertical="top"/>
    </xf>
    <xf numFmtId="0" fontId="14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6" fillId="7" borderId="49" xfId="1" applyFont="1" applyFill="1" applyBorder="1" applyAlignment="1">
      <alignment vertical="center"/>
    </xf>
    <xf numFmtId="0" fontId="16" fillId="7" borderId="50" xfId="1" applyFont="1" applyFill="1" applyBorder="1" applyAlignment="1">
      <alignment vertical="center"/>
    </xf>
    <xf numFmtId="0" fontId="16" fillId="7" borderId="50" xfId="1" applyFont="1" applyFill="1" applyBorder="1" applyAlignment="1">
      <alignment vertical="top"/>
    </xf>
    <xf numFmtId="0" fontId="16" fillId="7" borderId="51" xfId="1" applyFont="1" applyFill="1" applyBorder="1" applyAlignment="1">
      <alignment vertical="top"/>
    </xf>
    <xf numFmtId="0" fontId="16" fillId="7" borderId="51" xfId="1" applyFont="1" applyFill="1" applyBorder="1" applyAlignment="1">
      <alignment vertical="center"/>
    </xf>
    <xf numFmtId="0" fontId="16" fillId="7" borderId="49" xfId="1" applyFont="1" applyFill="1" applyBorder="1" applyAlignment="1">
      <alignment vertical="top"/>
    </xf>
    <xf numFmtId="0" fontId="16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5" fillId="4" borderId="56" xfId="1" applyFont="1" applyFill="1" applyBorder="1" applyAlignment="1">
      <alignment horizontal="right"/>
    </xf>
    <xf numFmtId="0" fontId="14" fillId="0" borderId="56" xfId="1" applyFont="1" applyBorder="1" applyAlignment="1">
      <alignment vertical="top"/>
    </xf>
    <xf numFmtId="0" fontId="14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0" fillId="0" borderId="0" xfId="1" applyFont="1"/>
    <xf numFmtId="0" fontId="19" fillId="0" borderId="36" xfId="0" applyFont="1" applyBorder="1" applyAlignment="1">
      <alignment horizontal="center" vertical="top"/>
    </xf>
    <xf numFmtId="0" fontId="21" fillId="0" borderId="0" xfId="0" applyFont="1"/>
    <xf numFmtId="0" fontId="22" fillId="0" borderId="40" xfId="3" applyFont="1" applyFill="1" applyBorder="1" applyAlignment="1">
      <alignment horizontal="left" vertical="top" wrapText="1"/>
    </xf>
    <xf numFmtId="0" fontId="23" fillId="0" borderId="40" xfId="0" applyFont="1" applyBorder="1" applyAlignment="1">
      <alignment horizontal="left" vertical="top" wrapText="1"/>
    </xf>
    <xf numFmtId="0" fontId="23" fillId="0" borderId="40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Font="1"/>
    <xf numFmtId="0" fontId="24" fillId="0" borderId="40" xfId="2" applyFont="1" applyBorder="1" applyAlignment="1">
      <alignment horizontal="left" vertical="top" wrapText="1"/>
    </xf>
    <xf numFmtId="0" fontId="25" fillId="0" borderId="41" xfId="2" applyFont="1" applyBorder="1" applyAlignment="1">
      <alignment horizontal="left" vertical="top" wrapText="1"/>
    </xf>
    <xf numFmtId="0" fontId="23" fillId="0" borderId="40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3" fillId="0" borderId="41" xfId="0" applyFont="1" applyBorder="1" applyAlignment="1">
      <alignment horizontal="left" vertical="top" wrapText="1"/>
    </xf>
    <xf numFmtId="2" fontId="23" fillId="0" borderId="41" xfId="0" applyNumberFormat="1" applyFont="1" applyBorder="1" applyAlignment="1">
      <alignment vertical="top" wrapText="1"/>
    </xf>
    <xf numFmtId="2" fontId="23" fillId="0" borderId="0" xfId="0" applyNumberFormat="1" applyFont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6" xfId="0" applyFont="1" applyBorder="1" applyAlignment="1">
      <alignment vertical="top"/>
    </xf>
    <xf numFmtId="0" fontId="19" fillId="0" borderId="36" xfId="0" applyFont="1" applyBorder="1" applyAlignment="1">
      <alignment horizontal="right" vertical="top"/>
    </xf>
    <xf numFmtId="0" fontId="3" fillId="8" borderId="36" xfId="2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/>
    </xf>
    <xf numFmtId="0" fontId="16" fillId="3" borderId="14" xfId="1" applyFont="1" applyFill="1" applyBorder="1" applyAlignment="1">
      <alignment horizontal="left" vertical="top"/>
    </xf>
    <xf numFmtId="0" fontId="28" fillId="3" borderId="15" xfId="1" applyFont="1" applyFill="1" applyBorder="1" applyAlignment="1">
      <alignment horizontal="right" vertical="top"/>
    </xf>
    <xf numFmtId="0" fontId="28" fillId="3" borderId="15" xfId="1" applyFont="1" applyFill="1" applyBorder="1" applyAlignment="1">
      <alignment horizontal="right"/>
    </xf>
    <xf numFmtId="0" fontId="28" fillId="3" borderId="34" xfId="1" applyFont="1" applyFill="1" applyBorder="1" applyAlignment="1">
      <alignment horizontal="right" vertical="top"/>
    </xf>
    <xf numFmtId="0" fontId="28" fillId="0" borderId="0" xfId="1" applyFont="1" applyBorder="1" applyAlignment="1">
      <alignment horizontal="right"/>
    </xf>
    <xf numFmtId="0" fontId="28" fillId="0" borderId="56" xfId="1" applyFont="1" applyBorder="1" applyAlignment="1">
      <alignment horizontal="right"/>
    </xf>
    <xf numFmtId="0" fontId="0" fillId="0" borderId="36" xfId="0" applyFont="1" applyBorder="1" applyAlignment="1">
      <alignment vertical="top" wrapText="1"/>
    </xf>
    <xf numFmtId="0" fontId="0" fillId="0" borderId="36" xfId="0" applyFont="1" applyBorder="1" applyAlignment="1">
      <alignment horizontal="right" vertical="top" wrapText="1"/>
    </xf>
    <xf numFmtId="0" fontId="29" fillId="0" borderId="0" xfId="0" applyFont="1"/>
    <xf numFmtId="0" fontId="0" fillId="0" borderId="36" xfId="0" applyFont="1" applyBorder="1" applyAlignment="1">
      <alignment horizontal="right" vertical="top"/>
    </xf>
    <xf numFmtId="0" fontId="31" fillId="0" borderId="64" xfId="0" applyFont="1" applyBorder="1" applyAlignment="1">
      <alignment wrapText="1"/>
    </xf>
    <xf numFmtId="0" fontId="31" fillId="0" borderId="64" xfId="0" applyFont="1" applyBorder="1" applyAlignment="1">
      <alignment vertical="center"/>
    </xf>
    <xf numFmtId="0" fontId="28" fillId="5" borderId="36" xfId="2" applyFont="1" applyFill="1" applyBorder="1" applyAlignment="1">
      <alignment horizontal="left" vertical="top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8" fillId="0" borderId="14" xfId="1" applyFont="1" applyBorder="1" applyAlignment="1">
      <alignment horizontal="right"/>
    </xf>
    <xf numFmtId="0" fontId="28" fillId="0" borderId="15" xfId="1" applyFont="1" applyBorder="1" applyAlignment="1">
      <alignment horizontal="right"/>
    </xf>
    <xf numFmtId="0" fontId="28" fillId="0" borderId="0" xfId="1" applyFont="1" applyAlignment="1">
      <alignment horizontal="right"/>
    </xf>
    <xf numFmtId="0" fontId="28" fillId="0" borderId="56" xfId="1" applyFont="1" applyBorder="1" applyAlignment="1">
      <alignment horizontal="right"/>
    </xf>
    <xf numFmtId="0" fontId="28" fillId="0" borderId="33" xfId="1" applyFont="1" applyBorder="1" applyAlignment="1">
      <alignment horizontal="right"/>
    </xf>
    <xf numFmtId="0" fontId="28" fillId="0" borderId="34" xfId="1" applyFont="1" applyBorder="1" applyAlignment="1">
      <alignment horizontal="righ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7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11928</xdr:rowOff>
    </xdr:from>
    <xdr:to>
      <xdr:col>3</xdr:col>
      <xdr:colOff>2182358</xdr:colOff>
      <xdr:row>31</xdr:row>
      <xdr:rowOff>48437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F2F4F9-7137-4BDD-A9C2-B5F428094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383653"/>
          <a:ext cx="5363708" cy="3846509"/>
        </a:xfrm>
        <a:prstGeom prst="rect">
          <a:avLst/>
        </a:prstGeom>
      </xdr:spPr>
    </xdr:pic>
    <xdr:clientData/>
  </xdr:twoCellAnchor>
  <xdr:twoCellAnchor editAs="oneCell">
    <xdr:from>
      <xdr:col>3</xdr:col>
      <xdr:colOff>3324224</xdr:colOff>
      <xdr:row>10</xdr:row>
      <xdr:rowOff>181060</xdr:rowOff>
    </xdr:from>
    <xdr:to>
      <xdr:col>3</xdr:col>
      <xdr:colOff>8344795</xdr:colOff>
      <xdr:row>33</xdr:row>
      <xdr:rowOff>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95EF6E-E45D-4508-83B2-477B41C1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7549" y="2362285"/>
          <a:ext cx="5020571" cy="4201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600075</xdr:colOff>
      <xdr:row>7</xdr:row>
      <xdr:rowOff>492431</xdr:rowOff>
    </xdr:from>
    <xdr:to>
      <xdr:col>30</xdr:col>
      <xdr:colOff>210596</xdr:colOff>
      <xdr:row>23</xdr:row>
      <xdr:rowOff>19534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3B9B43-D445-4A19-A919-61367C2A7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1664006"/>
          <a:ext cx="5839871" cy="2708453"/>
        </a:xfrm>
        <a:prstGeom prst="rect">
          <a:avLst/>
        </a:prstGeom>
      </xdr:spPr>
    </xdr:pic>
    <xdr:clientData/>
  </xdr:twoCellAnchor>
  <xdr:twoCellAnchor editAs="oneCell">
    <xdr:from>
      <xdr:col>22</xdr:col>
      <xdr:colOff>1276350</xdr:colOff>
      <xdr:row>25</xdr:row>
      <xdr:rowOff>27289</xdr:rowOff>
    </xdr:from>
    <xdr:to>
      <xdr:col>29</xdr:col>
      <xdr:colOff>523875</xdr:colOff>
      <xdr:row>48</xdr:row>
      <xdr:rowOff>106549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66CFCE-C31F-4D5E-9989-1F054DD5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5" y="4723114"/>
          <a:ext cx="4876800" cy="3879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70620</xdr:rowOff>
    </xdr:from>
    <xdr:to>
      <xdr:col>4</xdr:col>
      <xdr:colOff>210564</xdr:colOff>
      <xdr:row>34</xdr:row>
      <xdr:rowOff>124308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4780F-9367-47C1-9E70-42746594A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7357245"/>
          <a:ext cx="4877814" cy="232063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16</xdr:row>
      <xdr:rowOff>93280</xdr:rowOff>
    </xdr:from>
    <xdr:to>
      <xdr:col>8</xdr:col>
      <xdr:colOff>2067953</xdr:colOff>
      <xdr:row>42</xdr:row>
      <xdr:rowOff>19809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F05ACF-B526-4732-91B0-C53FCDD0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49" y="7246555"/>
          <a:ext cx="4592079" cy="3393629"/>
        </a:xfrm>
        <a:prstGeom prst="rect">
          <a:avLst/>
        </a:prstGeom>
      </xdr:spPr>
    </xdr:pic>
    <xdr:clientData/>
  </xdr:twoCellAnchor>
  <xdr:twoCellAnchor editAs="oneCell">
    <xdr:from>
      <xdr:col>1</xdr:col>
      <xdr:colOff>38050</xdr:colOff>
      <xdr:row>43</xdr:row>
      <xdr:rowOff>57149</xdr:rowOff>
    </xdr:from>
    <xdr:to>
      <xdr:col>4</xdr:col>
      <xdr:colOff>277186</xdr:colOff>
      <xdr:row>72</xdr:row>
      <xdr:rowOff>105526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113698-DB35-4336-BB24-56472567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50" y="10810874"/>
          <a:ext cx="5001636" cy="3915527"/>
        </a:xfrm>
        <a:prstGeom prst="rect">
          <a:avLst/>
        </a:prstGeom>
      </xdr:spPr>
    </xdr:pic>
    <xdr:clientData/>
  </xdr:twoCellAnchor>
  <xdr:twoCellAnchor editAs="oneCell">
    <xdr:from>
      <xdr:col>4</xdr:col>
      <xdr:colOff>1162050</xdr:colOff>
      <xdr:row>44</xdr:row>
      <xdr:rowOff>84364</xdr:rowOff>
    </xdr:from>
    <xdr:to>
      <xdr:col>8</xdr:col>
      <xdr:colOff>2229752</xdr:colOff>
      <xdr:row>70</xdr:row>
      <xdr:rowOff>67319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5A3691-92F2-4B24-8BDF-C7C58C23B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57950" y="10971439"/>
          <a:ext cx="4830077" cy="345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19" sqref="D19"/>
    </sheetView>
  </sheetViews>
  <sheetFormatPr defaultRowHeight="15"/>
  <cols>
    <col min="1" max="1" width="8" bestFit="1" customWidth="1"/>
    <col min="2" max="2" width="43.85546875" customWidth="1"/>
    <col min="3" max="3" width="4.28515625" bestFit="1" customWidth="1"/>
    <col min="4" max="4" width="226.140625" customWidth="1"/>
  </cols>
  <sheetData>
    <row r="1" spans="1:4">
      <c r="A1" s="99" t="s">
        <v>42</v>
      </c>
      <c r="B1" s="99" t="s">
        <v>40</v>
      </c>
      <c r="C1" s="99" t="s">
        <v>41</v>
      </c>
      <c r="D1" s="99" t="s">
        <v>49</v>
      </c>
    </row>
    <row r="2" spans="1:4" ht="17.25">
      <c r="A2" s="81">
        <v>1</v>
      </c>
      <c r="B2" s="106" t="s">
        <v>58</v>
      </c>
      <c r="C2" s="107">
        <v>17</v>
      </c>
      <c r="D2" s="108" t="s">
        <v>59</v>
      </c>
    </row>
    <row r="3" spans="1:4" ht="30">
      <c r="A3" s="81">
        <v>2</v>
      </c>
      <c r="B3" s="106" t="s">
        <v>60</v>
      </c>
      <c r="C3" s="107" t="s">
        <v>61</v>
      </c>
      <c r="D3" s="108" t="s">
        <v>62</v>
      </c>
    </row>
    <row r="4" spans="1:4" ht="17.25">
      <c r="A4" s="81">
        <v>3</v>
      </c>
      <c r="B4" s="108" t="s">
        <v>63</v>
      </c>
      <c r="C4" s="107">
        <v>12</v>
      </c>
      <c r="D4" s="108" t="s">
        <v>64</v>
      </c>
    </row>
    <row r="5" spans="1:4" ht="17.25">
      <c r="A5" s="81">
        <v>4</v>
      </c>
      <c r="B5" s="108" t="s">
        <v>65</v>
      </c>
      <c r="C5" s="109">
        <v>6</v>
      </c>
      <c r="D5" s="108" t="s">
        <v>66</v>
      </c>
    </row>
    <row r="6" spans="1:4">
      <c r="A6" s="81">
        <v>5</v>
      </c>
      <c r="B6" s="96"/>
      <c r="C6" s="97"/>
      <c r="D6" s="95"/>
    </row>
    <row r="7" spans="1:4">
      <c r="A7" s="81">
        <v>6</v>
      </c>
      <c r="B7" s="96"/>
      <c r="C7" s="97"/>
      <c r="D7" s="95"/>
    </row>
    <row r="9" spans="1:4">
      <c r="A9" s="30" t="s">
        <v>39</v>
      </c>
      <c r="B9" s="80" t="s">
        <v>38</v>
      </c>
      <c r="C9" s="8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opLeftCell="A10" zoomScaleNormal="100" workbookViewId="0">
      <selection activeCell="AJ23" sqref="AJ23"/>
    </sheetView>
  </sheetViews>
  <sheetFormatPr defaultColWidth="9" defaultRowHeight="10.5"/>
  <cols>
    <col min="1" max="1" width="8.140625" style="1" customWidth="1"/>
    <col min="2" max="2" width="13.28515625" style="7" customWidth="1"/>
    <col min="3" max="3" width="10.7109375" style="1" customWidth="1"/>
    <col min="4" max="4" width="11.28515625" style="2" customWidth="1"/>
    <col min="5" max="5" width="1.7109375" style="1" hidden="1" customWidth="1"/>
    <col min="6" max="7" width="2.85546875" style="1" bestFit="1" customWidth="1"/>
    <col min="8" max="8" width="2.85546875" style="1" customWidth="1"/>
    <col min="9" max="10" width="2.85546875" style="1" bestFit="1" customWidth="1"/>
    <col min="11" max="19" width="2.85546875" style="1" customWidth="1"/>
    <col min="20" max="20" width="2.85546875" style="1" bestFit="1" customWidth="1"/>
    <col min="21" max="21" width="2.85546875" style="1" customWidth="1"/>
    <col min="22" max="22" width="9" style="78"/>
    <col min="23" max="23" width="24.28515625" style="1" bestFit="1" customWidth="1"/>
    <col min="24" max="24" width="9" style="1"/>
    <col min="25" max="25" width="15.140625" style="1" bestFit="1" customWidth="1"/>
    <col min="26" max="256" width="9" style="1"/>
    <col min="257" max="257" width="8.140625" style="1" customWidth="1"/>
    <col min="258" max="258" width="13.28515625" style="1" customWidth="1"/>
    <col min="259" max="259" width="10.7109375" style="1" customWidth="1"/>
    <col min="260" max="260" width="11.28515625" style="1" customWidth="1"/>
    <col min="261" max="261" width="0" style="1" hidden="1" customWidth="1"/>
    <col min="262" max="263" width="2.85546875" style="1" bestFit="1" customWidth="1"/>
    <col min="264" max="264" width="2.85546875" style="1" customWidth="1"/>
    <col min="265" max="266" width="2.85546875" style="1" bestFit="1" customWidth="1"/>
    <col min="267" max="275" width="2.85546875" style="1" customWidth="1"/>
    <col min="276" max="276" width="2.85546875" style="1" bestFit="1" customWidth="1"/>
    <col min="277" max="277" width="2.85546875" style="1" customWidth="1"/>
    <col min="278" max="512" width="9" style="1"/>
    <col min="513" max="513" width="8.140625" style="1" customWidth="1"/>
    <col min="514" max="514" width="13.28515625" style="1" customWidth="1"/>
    <col min="515" max="515" width="10.7109375" style="1" customWidth="1"/>
    <col min="516" max="516" width="11.28515625" style="1" customWidth="1"/>
    <col min="517" max="517" width="0" style="1" hidden="1" customWidth="1"/>
    <col min="518" max="519" width="2.85546875" style="1" bestFit="1" customWidth="1"/>
    <col min="520" max="520" width="2.85546875" style="1" customWidth="1"/>
    <col min="521" max="522" width="2.85546875" style="1" bestFit="1" customWidth="1"/>
    <col min="523" max="531" width="2.85546875" style="1" customWidth="1"/>
    <col min="532" max="532" width="2.85546875" style="1" bestFit="1" customWidth="1"/>
    <col min="533" max="533" width="2.85546875" style="1" customWidth="1"/>
    <col min="534" max="768" width="9" style="1"/>
    <col min="769" max="769" width="8.140625" style="1" customWidth="1"/>
    <col min="770" max="770" width="13.28515625" style="1" customWidth="1"/>
    <col min="771" max="771" width="10.7109375" style="1" customWidth="1"/>
    <col min="772" max="772" width="11.28515625" style="1" customWidth="1"/>
    <col min="773" max="773" width="0" style="1" hidden="1" customWidth="1"/>
    <col min="774" max="775" width="2.85546875" style="1" bestFit="1" customWidth="1"/>
    <col min="776" max="776" width="2.85546875" style="1" customWidth="1"/>
    <col min="777" max="778" width="2.85546875" style="1" bestFit="1" customWidth="1"/>
    <col min="779" max="787" width="2.85546875" style="1" customWidth="1"/>
    <col min="788" max="788" width="2.85546875" style="1" bestFit="1" customWidth="1"/>
    <col min="789" max="789" width="2.85546875" style="1" customWidth="1"/>
    <col min="790" max="1024" width="9" style="1"/>
    <col min="1025" max="1025" width="8.140625" style="1" customWidth="1"/>
    <col min="1026" max="1026" width="13.28515625" style="1" customWidth="1"/>
    <col min="1027" max="1027" width="10.7109375" style="1" customWidth="1"/>
    <col min="1028" max="1028" width="11.28515625" style="1" customWidth="1"/>
    <col min="1029" max="1029" width="0" style="1" hidden="1" customWidth="1"/>
    <col min="1030" max="1031" width="2.85546875" style="1" bestFit="1" customWidth="1"/>
    <col min="1032" max="1032" width="2.85546875" style="1" customWidth="1"/>
    <col min="1033" max="1034" width="2.85546875" style="1" bestFit="1" customWidth="1"/>
    <col min="1035" max="1043" width="2.85546875" style="1" customWidth="1"/>
    <col min="1044" max="1044" width="2.85546875" style="1" bestFit="1" customWidth="1"/>
    <col min="1045" max="1045" width="2.85546875" style="1" customWidth="1"/>
    <col min="1046" max="1280" width="9" style="1"/>
    <col min="1281" max="1281" width="8.140625" style="1" customWidth="1"/>
    <col min="1282" max="1282" width="13.28515625" style="1" customWidth="1"/>
    <col min="1283" max="1283" width="10.7109375" style="1" customWidth="1"/>
    <col min="1284" max="1284" width="11.28515625" style="1" customWidth="1"/>
    <col min="1285" max="1285" width="0" style="1" hidden="1" customWidth="1"/>
    <col min="1286" max="1287" width="2.85546875" style="1" bestFit="1" customWidth="1"/>
    <col min="1288" max="1288" width="2.85546875" style="1" customWidth="1"/>
    <col min="1289" max="1290" width="2.85546875" style="1" bestFit="1" customWidth="1"/>
    <col min="1291" max="1299" width="2.85546875" style="1" customWidth="1"/>
    <col min="1300" max="1300" width="2.85546875" style="1" bestFit="1" customWidth="1"/>
    <col min="1301" max="1301" width="2.85546875" style="1" customWidth="1"/>
    <col min="1302" max="1536" width="9" style="1"/>
    <col min="1537" max="1537" width="8.140625" style="1" customWidth="1"/>
    <col min="1538" max="1538" width="13.28515625" style="1" customWidth="1"/>
    <col min="1539" max="1539" width="10.7109375" style="1" customWidth="1"/>
    <col min="1540" max="1540" width="11.28515625" style="1" customWidth="1"/>
    <col min="1541" max="1541" width="0" style="1" hidden="1" customWidth="1"/>
    <col min="1542" max="1543" width="2.85546875" style="1" bestFit="1" customWidth="1"/>
    <col min="1544" max="1544" width="2.85546875" style="1" customWidth="1"/>
    <col min="1545" max="1546" width="2.85546875" style="1" bestFit="1" customWidth="1"/>
    <col min="1547" max="1555" width="2.85546875" style="1" customWidth="1"/>
    <col min="1556" max="1556" width="2.85546875" style="1" bestFit="1" customWidth="1"/>
    <col min="1557" max="1557" width="2.85546875" style="1" customWidth="1"/>
    <col min="1558" max="1792" width="9" style="1"/>
    <col min="1793" max="1793" width="8.140625" style="1" customWidth="1"/>
    <col min="1794" max="1794" width="13.28515625" style="1" customWidth="1"/>
    <col min="1795" max="1795" width="10.7109375" style="1" customWidth="1"/>
    <col min="1796" max="1796" width="11.28515625" style="1" customWidth="1"/>
    <col min="1797" max="1797" width="0" style="1" hidden="1" customWidth="1"/>
    <col min="1798" max="1799" width="2.85546875" style="1" bestFit="1" customWidth="1"/>
    <col min="1800" max="1800" width="2.85546875" style="1" customWidth="1"/>
    <col min="1801" max="1802" width="2.85546875" style="1" bestFit="1" customWidth="1"/>
    <col min="1803" max="1811" width="2.85546875" style="1" customWidth="1"/>
    <col min="1812" max="1812" width="2.85546875" style="1" bestFit="1" customWidth="1"/>
    <col min="1813" max="1813" width="2.85546875" style="1" customWidth="1"/>
    <col min="1814" max="2048" width="9" style="1"/>
    <col min="2049" max="2049" width="8.140625" style="1" customWidth="1"/>
    <col min="2050" max="2050" width="13.28515625" style="1" customWidth="1"/>
    <col min="2051" max="2051" width="10.7109375" style="1" customWidth="1"/>
    <col min="2052" max="2052" width="11.28515625" style="1" customWidth="1"/>
    <col min="2053" max="2053" width="0" style="1" hidden="1" customWidth="1"/>
    <col min="2054" max="2055" width="2.85546875" style="1" bestFit="1" customWidth="1"/>
    <col min="2056" max="2056" width="2.85546875" style="1" customWidth="1"/>
    <col min="2057" max="2058" width="2.85546875" style="1" bestFit="1" customWidth="1"/>
    <col min="2059" max="2067" width="2.85546875" style="1" customWidth="1"/>
    <col min="2068" max="2068" width="2.85546875" style="1" bestFit="1" customWidth="1"/>
    <col min="2069" max="2069" width="2.85546875" style="1" customWidth="1"/>
    <col min="2070" max="2304" width="9" style="1"/>
    <col min="2305" max="2305" width="8.140625" style="1" customWidth="1"/>
    <col min="2306" max="2306" width="13.28515625" style="1" customWidth="1"/>
    <col min="2307" max="2307" width="10.7109375" style="1" customWidth="1"/>
    <col min="2308" max="2308" width="11.28515625" style="1" customWidth="1"/>
    <col min="2309" max="2309" width="0" style="1" hidden="1" customWidth="1"/>
    <col min="2310" max="2311" width="2.85546875" style="1" bestFit="1" customWidth="1"/>
    <col min="2312" max="2312" width="2.85546875" style="1" customWidth="1"/>
    <col min="2313" max="2314" width="2.85546875" style="1" bestFit="1" customWidth="1"/>
    <col min="2315" max="2323" width="2.85546875" style="1" customWidth="1"/>
    <col min="2324" max="2324" width="2.85546875" style="1" bestFit="1" customWidth="1"/>
    <col min="2325" max="2325" width="2.85546875" style="1" customWidth="1"/>
    <col min="2326" max="2560" width="9" style="1"/>
    <col min="2561" max="2561" width="8.140625" style="1" customWidth="1"/>
    <col min="2562" max="2562" width="13.28515625" style="1" customWidth="1"/>
    <col min="2563" max="2563" width="10.7109375" style="1" customWidth="1"/>
    <col min="2564" max="2564" width="11.28515625" style="1" customWidth="1"/>
    <col min="2565" max="2565" width="0" style="1" hidden="1" customWidth="1"/>
    <col min="2566" max="2567" width="2.85546875" style="1" bestFit="1" customWidth="1"/>
    <col min="2568" max="2568" width="2.85546875" style="1" customWidth="1"/>
    <col min="2569" max="2570" width="2.85546875" style="1" bestFit="1" customWidth="1"/>
    <col min="2571" max="2579" width="2.85546875" style="1" customWidth="1"/>
    <col min="2580" max="2580" width="2.85546875" style="1" bestFit="1" customWidth="1"/>
    <col min="2581" max="2581" width="2.85546875" style="1" customWidth="1"/>
    <col min="2582" max="2816" width="9" style="1"/>
    <col min="2817" max="2817" width="8.140625" style="1" customWidth="1"/>
    <col min="2818" max="2818" width="13.28515625" style="1" customWidth="1"/>
    <col min="2819" max="2819" width="10.7109375" style="1" customWidth="1"/>
    <col min="2820" max="2820" width="11.28515625" style="1" customWidth="1"/>
    <col min="2821" max="2821" width="0" style="1" hidden="1" customWidth="1"/>
    <col min="2822" max="2823" width="2.85546875" style="1" bestFit="1" customWidth="1"/>
    <col min="2824" max="2824" width="2.85546875" style="1" customWidth="1"/>
    <col min="2825" max="2826" width="2.85546875" style="1" bestFit="1" customWidth="1"/>
    <col min="2827" max="2835" width="2.85546875" style="1" customWidth="1"/>
    <col min="2836" max="2836" width="2.85546875" style="1" bestFit="1" customWidth="1"/>
    <col min="2837" max="2837" width="2.85546875" style="1" customWidth="1"/>
    <col min="2838" max="3072" width="9" style="1"/>
    <col min="3073" max="3073" width="8.140625" style="1" customWidth="1"/>
    <col min="3074" max="3074" width="13.28515625" style="1" customWidth="1"/>
    <col min="3075" max="3075" width="10.7109375" style="1" customWidth="1"/>
    <col min="3076" max="3076" width="11.28515625" style="1" customWidth="1"/>
    <col min="3077" max="3077" width="0" style="1" hidden="1" customWidth="1"/>
    <col min="3078" max="3079" width="2.85546875" style="1" bestFit="1" customWidth="1"/>
    <col min="3080" max="3080" width="2.85546875" style="1" customWidth="1"/>
    <col min="3081" max="3082" width="2.85546875" style="1" bestFit="1" customWidth="1"/>
    <col min="3083" max="3091" width="2.85546875" style="1" customWidth="1"/>
    <col min="3092" max="3092" width="2.85546875" style="1" bestFit="1" customWidth="1"/>
    <col min="3093" max="3093" width="2.85546875" style="1" customWidth="1"/>
    <col min="3094" max="3328" width="9" style="1"/>
    <col min="3329" max="3329" width="8.140625" style="1" customWidth="1"/>
    <col min="3330" max="3330" width="13.28515625" style="1" customWidth="1"/>
    <col min="3331" max="3331" width="10.7109375" style="1" customWidth="1"/>
    <col min="3332" max="3332" width="11.28515625" style="1" customWidth="1"/>
    <col min="3333" max="3333" width="0" style="1" hidden="1" customWidth="1"/>
    <col min="3334" max="3335" width="2.85546875" style="1" bestFit="1" customWidth="1"/>
    <col min="3336" max="3336" width="2.85546875" style="1" customWidth="1"/>
    <col min="3337" max="3338" width="2.85546875" style="1" bestFit="1" customWidth="1"/>
    <col min="3339" max="3347" width="2.85546875" style="1" customWidth="1"/>
    <col min="3348" max="3348" width="2.85546875" style="1" bestFit="1" customWidth="1"/>
    <col min="3349" max="3349" width="2.85546875" style="1" customWidth="1"/>
    <col min="3350" max="3584" width="9" style="1"/>
    <col min="3585" max="3585" width="8.140625" style="1" customWidth="1"/>
    <col min="3586" max="3586" width="13.28515625" style="1" customWidth="1"/>
    <col min="3587" max="3587" width="10.7109375" style="1" customWidth="1"/>
    <col min="3588" max="3588" width="11.28515625" style="1" customWidth="1"/>
    <col min="3589" max="3589" width="0" style="1" hidden="1" customWidth="1"/>
    <col min="3590" max="3591" width="2.85546875" style="1" bestFit="1" customWidth="1"/>
    <col min="3592" max="3592" width="2.85546875" style="1" customWidth="1"/>
    <col min="3593" max="3594" width="2.85546875" style="1" bestFit="1" customWidth="1"/>
    <col min="3595" max="3603" width="2.85546875" style="1" customWidth="1"/>
    <col min="3604" max="3604" width="2.85546875" style="1" bestFit="1" customWidth="1"/>
    <col min="3605" max="3605" width="2.85546875" style="1" customWidth="1"/>
    <col min="3606" max="3840" width="9" style="1"/>
    <col min="3841" max="3841" width="8.140625" style="1" customWidth="1"/>
    <col min="3842" max="3842" width="13.28515625" style="1" customWidth="1"/>
    <col min="3843" max="3843" width="10.7109375" style="1" customWidth="1"/>
    <col min="3844" max="3844" width="11.28515625" style="1" customWidth="1"/>
    <col min="3845" max="3845" width="0" style="1" hidden="1" customWidth="1"/>
    <col min="3846" max="3847" width="2.85546875" style="1" bestFit="1" customWidth="1"/>
    <col min="3848" max="3848" width="2.85546875" style="1" customWidth="1"/>
    <col min="3849" max="3850" width="2.85546875" style="1" bestFit="1" customWidth="1"/>
    <col min="3851" max="3859" width="2.85546875" style="1" customWidth="1"/>
    <col min="3860" max="3860" width="2.85546875" style="1" bestFit="1" customWidth="1"/>
    <col min="3861" max="3861" width="2.85546875" style="1" customWidth="1"/>
    <col min="3862" max="4096" width="9" style="1"/>
    <col min="4097" max="4097" width="8.140625" style="1" customWidth="1"/>
    <col min="4098" max="4098" width="13.28515625" style="1" customWidth="1"/>
    <col min="4099" max="4099" width="10.7109375" style="1" customWidth="1"/>
    <col min="4100" max="4100" width="11.28515625" style="1" customWidth="1"/>
    <col min="4101" max="4101" width="0" style="1" hidden="1" customWidth="1"/>
    <col min="4102" max="4103" width="2.85546875" style="1" bestFit="1" customWidth="1"/>
    <col min="4104" max="4104" width="2.85546875" style="1" customWidth="1"/>
    <col min="4105" max="4106" width="2.85546875" style="1" bestFit="1" customWidth="1"/>
    <col min="4107" max="4115" width="2.85546875" style="1" customWidth="1"/>
    <col min="4116" max="4116" width="2.85546875" style="1" bestFit="1" customWidth="1"/>
    <col min="4117" max="4117" width="2.85546875" style="1" customWidth="1"/>
    <col min="4118" max="4352" width="9" style="1"/>
    <col min="4353" max="4353" width="8.140625" style="1" customWidth="1"/>
    <col min="4354" max="4354" width="13.28515625" style="1" customWidth="1"/>
    <col min="4355" max="4355" width="10.7109375" style="1" customWidth="1"/>
    <col min="4356" max="4356" width="11.28515625" style="1" customWidth="1"/>
    <col min="4357" max="4357" width="0" style="1" hidden="1" customWidth="1"/>
    <col min="4358" max="4359" width="2.85546875" style="1" bestFit="1" customWidth="1"/>
    <col min="4360" max="4360" width="2.85546875" style="1" customWidth="1"/>
    <col min="4361" max="4362" width="2.85546875" style="1" bestFit="1" customWidth="1"/>
    <col min="4363" max="4371" width="2.85546875" style="1" customWidth="1"/>
    <col min="4372" max="4372" width="2.85546875" style="1" bestFit="1" customWidth="1"/>
    <col min="4373" max="4373" width="2.85546875" style="1" customWidth="1"/>
    <col min="4374" max="4608" width="9" style="1"/>
    <col min="4609" max="4609" width="8.140625" style="1" customWidth="1"/>
    <col min="4610" max="4610" width="13.28515625" style="1" customWidth="1"/>
    <col min="4611" max="4611" width="10.7109375" style="1" customWidth="1"/>
    <col min="4612" max="4612" width="11.28515625" style="1" customWidth="1"/>
    <col min="4613" max="4613" width="0" style="1" hidden="1" customWidth="1"/>
    <col min="4614" max="4615" width="2.85546875" style="1" bestFit="1" customWidth="1"/>
    <col min="4616" max="4616" width="2.85546875" style="1" customWidth="1"/>
    <col min="4617" max="4618" width="2.85546875" style="1" bestFit="1" customWidth="1"/>
    <col min="4619" max="4627" width="2.85546875" style="1" customWidth="1"/>
    <col min="4628" max="4628" width="2.85546875" style="1" bestFit="1" customWidth="1"/>
    <col min="4629" max="4629" width="2.85546875" style="1" customWidth="1"/>
    <col min="4630" max="4864" width="9" style="1"/>
    <col min="4865" max="4865" width="8.140625" style="1" customWidth="1"/>
    <col min="4866" max="4866" width="13.28515625" style="1" customWidth="1"/>
    <col min="4867" max="4867" width="10.7109375" style="1" customWidth="1"/>
    <col min="4868" max="4868" width="11.28515625" style="1" customWidth="1"/>
    <col min="4869" max="4869" width="0" style="1" hidden="1" customWidth="1"/>
    <col min="4870" max="4871" width="2.85546875" style="1" bestFit="1" customWidth="1"/>
    <col min="4872" max="4872" width="2.85546875" style="1" customWidth="1"/>
    <col min="4873" max="4874" width="2.85546875" style="1" bestFit="1" customWidth="1"/>
    <col min="4875" max="4883" width="2.85546875" style="1" customWidth="1"/>
    <col min="4884" max="4884" width="2.85546875" style="1" bestFit="1" customWidth="1"/>
    <col min="4885" max="4885" width="2.85546875" style="1" customWidth="1"/>
    <col min="4886" max="5120" width="9" style="1"/>
    <col min="5121" max="5121" width="8.140625" style="1" customWidth="1"/>
    <col min="5122" max="5122" width="13.28515625" style="1" customWidth="1"/>
    <col min="5123" max="5123" width="10.7109375" style="1" customWidth="1"/>
    <col min="5124" max="5124" width="11.28515625" style="1" customWidth="1"/>
    <col min="5125" max="5125" width="0" style="1" hidden="1" customWidth="1"/>
    <col min="5126" max="5127" width="2.85546875" style="1" bestFit="1" customWidth="1"/>
    <col min="5128" max="5128" width="2.85546875" style="1" customWidth="1"/>
    <col min="5129" max="5130" width="2.85546875" style="1" bestFit="1" customWidth="1"/>
    <col min="5131" max="5139" width="2.85546875" style="1" customWidth="1"/>
    <col min="5140" max="5140" width="2.85546875" style="1" bestFit="1" customWidth="1"/>
    <col min="5141" max="5141" width="2.85546875" style="1" customWidth="1"/>
    <col min="5142" max="5376" width="9" style="1"/>
    <col min="5377" max="5377" width="8.140625" style="1" customWidth="1"/>
    <col min="5378" max="5378" width="13.28515625" style="1" customWidth="1"/>
    <col min="5379" max="5379" width="10.7109375" style="1" customWidth="1"/>
    <col min="5380" max="5380" width="11.28515625" style="1" customWidth="1"/>
    <col min="5381" max="5381" width="0" style="1" hidden="1" customWidth="1"/>
    <col min="5382" max="5383" width="2.85546875" style="1" bestFit="1" customWidth="1"/>
    <col min="5384" max="5384" width="2.85546875" style="1" customWidth="1"/>
    <col min="5385" max="5386" width="2.85546875" style="1" bestFit="1" customWidth="1"/>
    <col min="5387" max="5395" width="2.85546875" style="1" customWidth="1"/>
    <col min="5396" max="5396" width="2.85546875" style="1" bestFit="1" customWidth="1"/>
    <col min="5397" max="5397" width="2.85546875" style="1" customWidth="1"/>
    <col min="5398" max="5632" width="9" style="1"/>
    <col min="5633" max="5633" width="8.140625" style="1" customWidth="1"/>
    <col min="5634" max="5634" width="13.28515625" style="1" customWidth="1"/>
    <col min="5635" max="5635" width="10.7109375" style="1" customWidth="1"/>
    <col min="5636" max="5636" width="11.28515625" style="1" customWidth="1"/>
    <col min="5637" max="5637" width="0" style="1" hidden="1" customWidth="1"/>
    <col min="5638" max="5639" width="2.85546875" style="1" bestFit="1" customWidth="1"/>
    <col min="5640" max="5640" width="2.85546875" style="1" customWidth="1"/>
    <col min="5641" max="5642" width="2.85546875" style="1" bestFit="1" customWidth="1"/>
    <col min="5643" max="5651" width="2.85546875" style="1" customWidth="1"/>
    <col min="5652" max="5652" width="2.85546875" style="1" bestFit="1" customWidth="1"/>
    <col min="5653" max="5653" width="2.85546875" style="1" customWidth="1"/>
    <col min="5654" max="5888" width="9" style="1"/>
    <col min="5889" max="5889" width="8.140625" style="1" customWidth="1"/>
    <col min="5890" max="5890" width="13.28515625" style="1" customWidth="1"/>
    <col min="5891" max="5891" width="10.7109375" style="1" customWidth="1"/>
    <col min="5892" max="5892" width="11.28515625" style="1" customWidth="1"/>
    <col min="5893" max="5893" width="0" style="1" hidden="1" customWidth="1"/>
    <col min="5894" max="5895" width="2.85546875" style="1" bestFit="1" customWidth="1"/>
    <col min="5896" max="5896" width="2.85546875" style="1" customWidth="1"/>
    <col min="5897" max="5898" width="2.85546875" style="1" bestFit="1" customWidth="1"/>
    <col min="5899" max="5907" width="2.85546875" style="1" customWidth="1"/>
    <col min="5908" max="5908" width="2.85546875" style="1" bestFit="1" customWidth="1"/>
    <col min="5909" max="5909" width="2.85546875" style="1" customWidth="1"/>
    <col min="5910" max="6144" width="9" style="1"/>
    <col min="6145" max="6145" width="8.140625" style="1" customWidth="1"/>
    <col min="6146" max="6146" width="13.28515625" style="1" customWidth="1"/>
    <col min="6147" max="6147" width="10.7109375" style="1" customWidth="1"/>
    <col min="6148" max="6148" width="11.28515625" style="1" customWidth="1"/>
    <col min="6149" max="6149" width="0" style="1" hidden="1" customWidth="1"/>
    <col min="6150" max="6151" width="2.85546875" style="1" bestFit="1" customWidth="1"/>
    <col min="6152" max="6152" width="2.85546875" style="1" customWidth="1"/>
    <col min="6153" max="6154" width="2.85546875" style="1" bestFit="1" customWidth="1"/>
    <col min="6155" max="6163" width="2.85546875" style="1" customWidth="1"/>
    <col min="6164" max="6164" width="2.85546875" style="1" bestFit="1" customWidth="1"/>
    <col min="6165" max="6165" width="2.85546875" style="1" customWidth="1"/>
    <col min="6166" max="6400" width="9" style="1"/>
    <col min="6401" max="6401" width="8.140625" style="1" customWidth="1"/>
    <col min="6402" max="6402" width="13.28515625" style="1" customWidth="1"/>
    <col min="6403" max="6403" width="10.7109375" style="1" customWidth="1"/>
    <col min="6404" max="6404" width="11.28515625" style="1" customWidth="1"/>
    <col min="6405" max="6405" width="0" style="1" hidden="1" customWidth="1"/>
    <col min="6406" max="6407" width="2.85546875" style="1" bestFit="1" customWidth="1"/>
    <col min="6408" max="6408" width="2.85546875" style="1" customWidth="1"/>
    <col min="6409" max="6410" width="2.85546875" style="1" bestFit="1" customWidth="1"/>
    <col min="6411" max="6419" width="2.85546875" style="1" customWidth="1"/>
    <col min="6420" max="6420" width="2.85546875" style="1" bestFit="1" customWidth="1"/>
    <col min="6421" max="6421" width="2.85546875" style="1" customWidth="1"/>
    <col min="6422" max="6656" width="9" style="1"/>
    <col min="6657" max="6657" width="8.140625" style="1" customWidth="1"/>
    <col min="6658" max="6658" width="13.28515625" style="1" customWidth="1"/>
    <col min="6659" max="6659" width="10.7109375" style="1" customWidth="1"/>
    <col min="6660" max="6660" width="11.28515625" style="1" customWidth="1"/>
    <col min="6661" max="6661" width="0" style="1" hidden="1" customWidth="1"/>
    <col min="6662" max="6663" width="2.85546875" style="1" bestFit="1" customWidth="1"/>
    <col min="6664" max="6664" width="2.85546875" style="1" customWidth="1"/>
    <col min="6665" max="6666" width="2.85546875" style="1" bestFit="1" customWidth="1"/>
    <col min="6667" max="6675" width="2.85546875" style="1" customWidth="1"/>
    <col min="6676" max="6676" width="2.85546875" style="1" bestFit="1" customWidth="1"/>
    <col min="6677" max="6677" width="2.85546875" style="1" customWidth="1"/>
    <col min="6678" max="6912" width="9" style="1"/>
    <col min="6913" max="6913" width="8.140625" style="1" customWidth="1"/>
    <col min="6914" max="6914" width="13.28515625" style="1" customWidth="1"/>
    <col min="6915" max="6915" width="10.7109375" style="1" customWidth="1"/>
    <col min="6916" max="6916" width="11.28515625" style="1" customWidth="1"/>
    <col min="6917" max="6917" width="0" style="1" hidden="1" customWidth="1"/>
    <col min="6918" max="6919" width="2.85546875" style="1" bestFit="1" customWidth="1"/>
    <col min="6920" max="6920" width="2.85546875" style="1" customWidth="1"/>
    <col min="6921" max="6922" width="2.85546875" style="1" bestFit="1" customWidth="1"/>
    <col min="6923" max="6931" width="2.85546875" style="1" customWidth="1"/>
    <col min="6932" max="6932" width="2.85546875" style="1" bestFit="1" customWidth="1"/>
    <col min="6933" max="6933" width="2.85546875" style="1" customWidth="1"/>
    <col min="6934" max="7168" width="9" style="1"/>
    <col min="7169" max="7169" width="8.140625" style="1" customWidth="1"/>
    <col min="7170" max="7170" width="13.28515625" style="1" customWidth="1"/>
    <col min="7171" max="7171" width="10.7109375" style="1" customWidth="1"/>
    <col min="7172" max="7172" width="11.28515625" style="1" customWidth="1"/>
    <col min="7173" max="7173" width="0" style="1" hidden="1" customWidth="1"/>
    <col min="7174" max="7175" width="2.85546875" style="1" bestFit="1" customWidth="1"/>
    <col min="7176" max="7176" width="2.85546875" style="1" customWidth="1"/>
    <col min="7177" max="7178" width="2.85546875" style="1" bestFit="1" customWidth="1"/>
    <col min="7179" max="7187" width="2.85546875" style="1" customWidth="1"/>
    <col min="7188" max="7188" width="2.85546875" style="1" bestFit="1" customWidth="1"/>
    <col min="7189" max="7189" width="2.85546875" style="1" customWidth="1"/>
    <col min="7190" max="7424" width="9" style="1"/>
    <col min="7425" max="7425" width="8.140625" style="1" customWidth="1"/>
    <col min="7426" max="7426" width="13.28515625" style="1" customWidth="1"/>
    <col min="7427" max="7427" width="10.7109375" style="1" customWidth="1"/>
    <col min="7428" max="7428" width="11.28515625" style="1" customWidth="1"/>
    <col min="7429" max="7429" width="0" style="1" hidden="1" customWidth="1"/>
    <col min="7430" max="7431" width="2.85546875" style="1" bestFit="1" customWidth="1"/>
    <col min="7432" max="7432" width="2.85546875" style="1" customWidth="1"/>
    <col min="7433" max="7434" width="2.85546875" style="1" bestFit="1" customWidth="1"/>
    <col min="7435" max="7443" width="2.85546875" style="1" customWidth="1"/>
    <col min="7444" max="7444" width="2.85546875" style="1" bestFit="1" customWidth="1"/>
    <col min="7445" max="7445" width="2.85546875" style="1" customWidth="1"/>
    <col min="7446" max="7680" width="9" style="1"/>
    <col min="7681" max="7681" width="8.140625" style="1" customWidth="1"/>
    <col min="7682" max="7682" width="13.28515625" style="1" customWidth="1"/>
    <col min="7683" max="7683" width="10.7109375" style="1" customWidth="1"/>
    <col min="7684" max="7684" width="11.28515625" style="1" customWidth="1"/>
    <col min="7685" max="7685" width="0" style="1" hidden="1" customWidth="1"/>
    <col min="7686" max="7687" width="2.85546875" style="1" bestFit="1" customWidth="1"/>
    <col min="7688" max="7688" width="2.85546875" style="1" customWidth="1"/>
    <col min="7689" max="7690" width="2.85546875" style="1" bestFit="1" customWidth="1"/>
    <col min="7691" max="7699" width="2.85546875" style="1" customWidth="1"/>
    <col min="7700" max="7700" width="2.85546875" style="1" bestFit="1" customWidth="1"/>
    <col min="7701" max="7701" width="2.85546875" style="1" customWidth="1"/>
    <col min="7702" max="7936" width="9" style="1"/>
    <col min="7937" max="7937" width="8.140625" style="1" customWidth="1"/>
    <col min="7938" max="7938" width="13.28515625" style="1" customWidth="1"/>
    <col min="7939" max="7939" width="10.7109375" style="1" customWidth="1"/>
    <col min="7940" max="7940" width="11.28515625" style="1" customWidth="1"/>
    <col min="7941" max="7941" width="0" style="1" hidden="1" customWidth="1"/>
    <col min="7942" max="7943" width="2.85546875" style="1" bestFit="1" customWidth="1"/>
    <col min="7944" max="7944" width="2.85546875" style="1" customWidth="1"/>
    <col min="7945" max="7946" width="2.85546875" style="1" bestFit="1" customWidth="1"/>
    <col min="7947" max="7955" width="2.85546875" style="1" customWidth="1"/>
    <col min="7956" max="7956" width="2.85546875" style="1" bestFit="1" customWidth="1"/>
    <col min="7957" max="7957" width="2.85546875" style="1" customWidth="1"/>
    <col min="7958" max="8192" width="9" style="1"/>
    <col min="8193" max="8193" width="8.140625" style="1" customWidth="1"/>
    <col min="8194" max="8194" width="13.28515625" style="1" customWidth="1"/>
    <col min="8195" max="8195" width="10.7109375" style="1" customWidth="1"/>
    <col min="8196" max="8196" width="11.28515625" style="1" customWidth="1"/>
    <col min="8197" max="8197" width="0" style="1" hidden="1" customWidth="1"/>
    <col min="8198" max="8199" width="2.85546875" style="1" bestFit="1" customWidth="1"/>
    <col min="8200" max="8200" width="2.85546875" style="1" customWidth="1"/>
    <col min="8201" max="8202" width="2.85546875" style="1" bestFit="1" customWidth="1"/>
    <col min="8203" max="8211" width="2.85546875" style="1" customWidth="1"/>
    <col min="8212" max="8212" width="2.85546875" style="1" bestFit="1" customWidth="1"/>
    <col min="8213" max="8213" width="2.85546875" style="1" customWidth="1"/>
    <col min="8214" max="8448" width="9" style="1"/>
    <col min="8449" max="8449" width="8.140625" style="1" customWidth="1"/>
    <col min="8450" max="8450" width="13.28515625" style="1" customWidth="1"/>
    <col min="8451" max="8451" width="10.7109375" style="1" customWidth="1"/>
    <col min="8452" max="8452" width="11.28515625" style="1" customWidth="1"/>
    <col min="8453" max="8453" width="0" style="1" hidden="1" customWidth="1"/>
    <col min="8454" max="8455" width="2.85546875" style="1" bestFit="1" customWidth="1"/>
    <col min="8456" max="8456" width="2.85546875" style="1" customWidth="1"/>
    <col min="8457" max="8458" width="2.85546875" style="1" bestFit="1" customWidth="1"/>
    <col min="8459" max="8467" width="2.85546875" style="1" customWidth="1"/>
    <col min="8468" max="8468" width="2.85546875" style="1" bestFit="1" customWidth="1"/>
    <col min="8469" max="8469" width="2.85546875" style="1" customWidth="1"/>
    <col min="8470" max="8704" width="9" style="1"/>
    <col min="8705" max="8705" width="8.140625" style="1" customWidth="1"/>
    <col min="8706" max="8706" width="13.28515625" style="1" customWidth="1"/>
    <col min="8707" max="8707" width="10.7109375" style="1" customWidth="1"/>
    <col min="8708" max="8708" width="11.28515625" style="1" customWidth="1"/>
    <col min="8709" max="8709" width="0" style="1" hidden="1" customWidth="1"/>
    <col min="8710" max="8711" width="2.85546875" style="1" bestFit="1" customWidth="1"/>
    <col min="8712" max="8712" width="2.85546875" style="1" customWidth="1"/>
    <col min="8713" max="8714" width="2.85546875" style="1" bestFit="1" customWidth="1"/>
    <col min="8715" max="8723" width="2.85546875" style="1" customWidth="1"/>
    <col min="8724" max="8724" width="2.85546875" style="1" bestFit="1" customWidth="1"/>
    <col min="8725" max="8725" width="2.85546875" style="1" customWidth="1"/>
    <col min="8726" max="8960" width="9" style="1"/>
    <col min="8961" max="8961" width="8.140625" style="1" customWidth="1"/>
    <col min="8962" max="8962" width="13.28515625" style="1" customWidth="1"/>
    <col min="8963" max="8963" width="10.7109375" style="1" customWidth="1"/>
    <col min="8964" max="8964" width="11.28515625" style="1" customWidth="1"/>
    <col min="8965" max="8965" width="0" style="1" hidden="1" customWidth="1"/>
    <col min="8966" max="8967" width="2.85546875" style="1" bestFit="1" customWidth="1"/>
    <col min="8968" max="8968" width="2.85546875" style="1" customWidth="1"/>
    <col min="8969" max="8970" width="2.85546875" style="1" bestFit="1" customWidth="1"/>
    <col min="8971" max="8979" width="2.85546875" style="1" customWidth="1"/>
    <col min="8980" max="8980" width="2.85546875" style="1" bestFit="1" customWidth="1"/>
    <col min="8981" max="8981" width="2.85546875" style="1" customWidth="1"/>
    <col min="8982" max="9216" width="9" style="1"/>
    <col min="9217" max="9217" width="8.140625" style="1" customWidth="1"/>
    <col min="9218" max="9218" width="13.28515625" style="1" customWidth="1"/>
    <col min="9219" max="9219" width="10.7109375" style="1" customWidth="1"/>
    <col min="9220" max="9220" width="11.28515625" style="1" customWidth="1"/>
    <col min="9221" max="9221" width="0" style="1" hidden="1" customWidth="1"/>
    <col min="9222" max="9223" width="2.85546875" style="1" bestFit="1" customWidth="1"/>
    <col min="9224" max="9224" width="2.85546875" style="1" customWidth="1"/>
    <col min="9225" max="9226" width="2.85546875" style="1" bestFit="1" customWidth="1"/>
    <col min="9227" max="9235" width="2.85546875" style="1" customWidth="1"/>
    <col min="9236" max="9236" width="2.85546875" style="1" bestFit="1" customWidth="1"/>
    <col min="9237" max="9237" width="2.85546875" style="1" customWidth="1"/>
    <col min="9238" max="9472" width="9" style="1"/>
    <col min="9473" max="9473" width="8.140625" style="1" customWidth="1"/>
    <col min="9474" max="9474" width="13.28515625" style="1" customWidth="1"/>
    <col min="9475" max="9475" width="10.7109375" style="1" customWidth="1"/>
    <col min="9476" max="9476" width="11.28515625" style="1" customWidth="1"/>
    <col min="9477" max="9477" width="0" style="1" hidden="1" customWidth="1"/>
    <col min="9478" max="9479" width="2.85546875" style="1" bestFit="1" customWidth="1"/>
    <col min="9480" max="9480" width="2.85546875" style="1" customWidth="1"/>
    <col min="9481" max="9482" width="2.85546875" style="1" bestFit="1" customWidth="1"/>
    <col min="9483" max="9491" width="2.85546875" style="1" customWidth="1"/>
    <col min="9492" max="9492" width="2.85546875" style="1" bestFit="1" customWidth="1"/>
    <col min="9493" max="9493" width="2.85546875" style="1" customWidth="1"/>
    <col min="9494" max="9728" width="9" style="1"/>
    <col min="9729" max="9729" width="8.140625" style="1" customWidth="1"/>
    <col min="9730" max="9730" width="13.28515625" style="1" customWidth="1"/>
    <col min="9731" max="9731" width="10.7109375" style="1" customWidth="1"/>
    <col min="9732" max="9732" width="11.28515625" style="1" customWidth="1"/>
    <col min="9733" max="9733" width="0" style="1" hidden="1" customWidth="1"/>
    <col min="9734" max="9735" width="2.85546875" style="1" bestFit="1" customWidth="1"/>
    <col min="9736" max="9736" width="2.85546875" style="1" customWidth="1"/>
    <col min="9737" max="9738" width="2.85546875" style="1" bestFit="1" customWidth="1"/>
    <col min="9739" max="9747" width="2.85546875" style="1" customWidth="1"/>
    <col min="9748" max="9748" width="2.85546875" style="1" bestFit="1" customWidth="1"/>
    <col min="9749" max="9749" width="2.85546875" style="1" customWidth="1"/>
    <col min="9750" max="9984" width="9" style="1"/>
    <col min="9985" max="9985" width="8.140625" style="1" customWidth="1"/>
    <col min="9986" max="9986" width="13.28515625" style="1" customWidth="1"/>
    <col min="9987" max="9987" width="10.7109375" style="1" customWidth="1"/>
    <col min="9988" max="9988" width="11.28515625" style="1" customWidth="1"/>
    <col min="9989" max="9989" width="0" style="1" hidden="1" customWidth="1"/>
    <col min="9990" max="9991" width="2.85546875" style="1" bestFit="1" customWidth="1"/>
    <col min="9992" max="9992" width="2.85546875" style="1" customWidth="1"/>
    <col min="9993" max="9994" width="2.85546875" style="1" bestFit="1" customWidth="1"/>
    <col min="9995" max="10003" width="2.85546875" style="1" customWidth="1"/>
    <col min="10004" max="10004" width="2.85546875" style="1" bestFit="1" customWidth="1"/>
    <col min="10005" max="10005" width="2.85546875" style="1" customWidth="1"/>
    <col min="10006" max="10240" width="9" style="1"/>
    <col min="10241" max="10241" width="8.140625" style="1" customWidth="1"/>
    <col min="10242" max="10242" width="13.28515625" style="1" customWidth="1"/>
    <col min="10243" max="10243" width="10.7109375" style="1" customWidth="1"/>
    <col min="10244" max="10244" width="11.28515625" style="1" customWidth="1"/>
    <col min="10245" max="10245" width="0" style="1" hidden="1" customWidth="1"/>
    <col min="10246" max="10247" width="2.85546875" style="1" bestFit="1" customWidth="1"/>
    <col min="10248" max="10248" width="2.85546875" style="1" customWidth="1"/>
    <col min="10249" max="10250" width="2.85546875" style="1" bestFit="1" customWidth="1"/>
    <col min="10251" max="10259" width="2.85546875" style="1" customWidth="1"/>
    <col min="10260" max="10260" width="2.85546875" style="1" bestFit="1" customWidth="1"/>
    <col min="10261" max="10261" width="2.85546875" style="1" customWidth="1"/>
    <col min="10262" max="10496" width="9" style="1"/>
    <col min="10497" max="10497" width="8.140625" style="1" customWidth="1"/>
    <col min="10498" max="10498" width="13.28515625" style="1" customWidth="1"/>
    <col min="10499" max="10499" width="10.7109375" style="1" customWidth="1"/>
    <col min="10500" max="10500" width="11.28515625" style="1" customWidth="1"/>
    <col min="10501" max="10501" width="0" style="1" hidden="1" customWidth="1"/>
    <col min="10502" max="10503" width="2.85546875" style="1" bestFit="1" customWidth="1"/>
    <col min="10504" max="10504" width="2.85546875" style="1" customWidth="1"/>
    <col min="10505" max="10506" width="2.85546875" style="1" bestFit="1" customWidth="1"/>
    <col min="10507" max="10515" width="2.85546875" style="1" customWidth="1"/>
    <col min="10516" max="10516" width="2.85546875" style="1" bestFit="1" customWidth="1"/>
    <col min="10517" max="10517" width="2.85546875" style="1" customWidth="1"/>
    <col min="10518" max="10752" width="9" style="1"/>
    <col min="10753" max="10753" width="8.140625" style="1" customWidth="1"/>
    <col min="10754" max="10754" width="13.28515625" style="1" customWidth="1"/>
    <col min="10755" max="10755" width="10.7109375" style="1" customWidth="1"/>
    <col min="10756" max="10756" width="11.28515625" style="1" customWidth="1"/>
    <col min="10757" max="10757" width="0" style="1" hidden="1" customWidth="1"/>
    <col min="10758" max="10759" width="2.85546875" style="1" bestFit="1" customWidth="1"/>
    <col min="10760" max="10760" width="2.85546875" style="1" customWidth="1"/>
    <col min="10761" max="10762" width="2.85546875" style="1" bestFit="1" customWidth="1"/>
    <col min="10763" max="10771" width="2.85546875" style="1" customWidth="1"/>
    <col min="10772" max="10772" width="2.85546875" style="1" bestFit="1" customWidth="1"/>
    <col min="10773" max="10773" width="2.85546875" style="1" customWidth="1"/>
    <col min="10774" max="11008" width="9" style="1"/>
    <col min="11009" max="11009" width="8.140625" style="1" customWidth="1"/>
    <col min="11010" max="11010" width="13.28515625" style="1" customWidth="1"/>
    <col min="11011" max="11011" width="10.7109375" style="1" customWidth="1"/>
    <col min="11012" max="11012" width="11.28515625" style="1" customWidth="1"/>
    <col min="11013" max="11013" width="0" style="1" hidden="1" customWidth="1"/>
    <col min="11014" max="11015" width="2.85546875" style="1" bestFit="1" customWidth="1"/>
    <col min="11016" max="11016" width="2.85546875" style="1" customWidth="1"/>
    <col min="11017" max="11018" width="2.85546875" style="1" bestFit="1" customWidth="1"/>
    <col min="11019" max="11027" width="2.85546875" style="1" customWidth="1"/>
    <col min="11028" max="11028" width="2.85546875" style="1" bestFit="1" customWidth="1"/>
    <col min="11029" max="11029" width="2.85546875" style="1" customWidth="1"/>
    <col min="11030" max="11264" width="9" style="1"/>
    <col min="11265" max="11265" width="8.140625" style="1" customWidth="1"/>
    <col min="11266" max="11266" width="13.28515625" style="1" customWidth="1"/>
    <col min="11267" max="11267" width="10.7109375" style="1" customWidth="1"/>
    <col min="11268" max="11268" width="11.28515625" style="1" customWidth="1"/>
    <col min="11269" max="11269" width="0" style="1" hidden="1" customWidth="1"/>
    <col min="11270" max="11271" width="2.85546875" style="1" bestFit="1" customWidth="1"/>
    <col min="11272" max="11272" width="2.85546875" style="1" customWidth="1"/>
    <col min="11273" max="11274" width="2.85546875" style="1" bestFit="1" customWidth="1"/>
    <col min="11275" max="11283" width="2.85546875" style="1" customWidth="1"/>
    <col min="11284" max="11284" width="2.85546875" style="1" bestFit="1" customWidth="1"/>
    <col min="11285" max="11285" width="2.85546875" style="1" customWidth="1"/>
    <col min="11286" max="11520" width="9" style="1"/>
    <col min="11521" max="11521" width="8.140625" style="1" customWidth="1"/>
    <col min="11522" max="11522" width="13.28515625" style="1" customWidth="1"/>
    <col min="11523" max="11523" width="10.7109375" style="1" customWidth="1"/>
    <col min="11524" max="11524" width="11.28515625" style="1" customWidth="1"/>
    <col min="11525" max="11525" width="0" style="1" hidden="1" customWidth="1"/>
    <col min="11526" max="11527" width="2.85546875" style="1" bestFit="1" customWidth="1"/>
    <col min="11528" max="11528" width="2.85546875" style="1" customWidth="1"/>
    <col min="11529" max="11530" width="2.85546875" style="1" bestFit="1" customWidth="1"/>
    <col min="11531" max="11539" width="2.85546875" style="1" customWidth="1"/>
    <col min="11540" max="11540" width="2.85546875" style="1" bestFit="1" customWidth="1"/>
    <col min="11541" max="11541" width="2.85546875" style="1" customWidth="1"/>
    <col min="11542" max="11776" width="9" style="1"/>
    <col min="11777" max="11777" width="8.140625" style="1" customWidth="1"/>
    <col min="11778" max="11778" width="13.28515625" style="1" customWidth="1"/>
    <col min="11779" max="11779" width="10.7109375" style="1" customWidth="1"/>
    <col min="11780" max="11780" width="11.28515625" style="1" customWidth="1"/>
    <col min="11781" max="11781" width="0" style="1" hidden="1" customWidth="1"/>
    <col min="11782" max="11783" width="2.85546875" style="1" bestFit="1" customWidth="1"/>
    <col min="11784" max="11784" width="2.85546875" style="1" customWidth="1"/>
    <col min="11785" max="11786" width="2.85546875" style="1" bestFit="1" customWidth="1"/>
    <col min="11787" max="11795" width="2.85546875" style="1" customWidth="1"/>
    <col min="11796" max="11796" width="2.85546875" style="1" bestFit="1" customWidth="1"/>
    <col min="11797" max="11797" width="2.85546875" style="1" customWidth="1"/>
    <col min="11798" max="12032" width="9" style="1"/>
    <col min="12033" max="12033" width="8.140625" style="1" customWidth="1"/>
    <col min="12034" max="12034" width="13.28515625" style="1" customWidth="1"/>
    <col min="12035" max="12035" width="10.7109375" style="1" customWidth="1"/>
    <col min="12036" max="12036" width="11.28515625" style="1" customWidth="1"/>
    <col min="12037" max="12037" width="0" style="1" hidden="1" customWidth="1"/>
    <col min="12038" max="12039" width="2.85546875" style="1" bestFit="1" customWidth="1"/>
    <col min="12040" max="12040" width="2.85546875" style="1" customWidth="1"/>
    <col min="12041" max="12042" width="2.85546875" style="1" bestFit="1" customWidth="1"/>
    <col min="12043" max="12051" width="2.85546875" style="1" customWidth="1"/>
    <col min="12052" max="12052" width="2.85546875" style="1" bestFit="1" customWidth="1"/>
    <col min="12053" max="12053" width="2.85546875" style="1" customWidth="1"/>
    <col min="12054" max="12288" width="9" style="1"/>
    <col min="12289" max="12289" width="8.140625" style="1" customWidth="1"/>
    <col min="12290" max="12290" width="13.28515625" style="1" customWidth="1"/>
    <col min="12291" max="12291" width="10.7109375" style="1" customWidth="1"/>
    <col min="12292" max="12292" width="11.28515625" style="1" customWidth="1"/>
    <col min="12293" max="12293" width="0" style="1" hidden="1" customWidth="1"/>
    <col min="12294" max="12295" width="2.85546875" style="1" bestFit="1" customWidth="1"/>
    <col min="12296" max="12296" width="2.85546875" style="1" customWidth="1"/>
    <col min="12297" max="12298" width="2.85546875" style="1" bestFit="1" customWidth="1"/>
    <col min="12299" max="12307" width="2.85546875" style="1" customWidth="1"/>
    <col min="12308" max="12308" width="2.85546875" style="1" bestFit="1" customWidth="1"/>
    <col min="12309" max="12309" width="2.85546875" style="1" customWidth="1"/>
    <col min="12310" max="12544" width="9" style="1"/>
    <col min="12545" max="12545" width="8.140625" style="1" customWidth="1"/>
    <col min="12546" max="12546" width="13.28515625" style="1" customWidth="1"/>
    <col min="12547" max="12547" width="10.7109375" style="1" customWidth="1"/>
    <col min="12548" max="12548" width="11.28515625" style="1" customWidth="1"/>
    <col min="12549" max="12549" width="0" style="1" hidden="1" customWidth="1"/>
    <col min="12550" max="12551" width="2.85546875" style="1" bestFit="1" customWidth="1"/>
    <col min="12552" max="12552" width="2.85546875" style="1" customWidth="1"/>
    <col min="12553" max="12554" width="2.85546875" style="1" bestFit="1" customWidth="1"/>
    <col min="12555" max="12563" width="2.85546875" style="1" customWidth="1"/>
    <col min="12564" max="12564" width="2.85546875" style="1" bestFit="1" customWidth="1"/>
    <col min="12565" max="12565" width="2.85546875" style="1" customWidth="1"/>
    <col min="12566" max="12800" width="9" style="1"/>
    <col min="12801" max="12801" width="8.140625" style="1" customWidth="1"/>
    <col min="12802" max="12802" width="13.28515625" style="1" customWidth="1"/>
    <col min="12803" max="12803" width="10.7109375" style="1" customWidth="1"/>
    <col min="12804" max="12804" width="11.28515625" style="1" customWidth="1"/>
    <col min="12805" max="12805" width="0" style="1" hidden="1" customWidth="1"/>
    <col min="12806" max="12807" width="2.85546875" style="1" bestFit="1" customWidth="1"/>
    <col min="12808" max="12808" width="2.85546875" style="1" customWidth="1"/>
    <col min="12809" max="12810" width="2.85546875" style="1" bestFit="1" customWidth="1"/>
    <col min="12811" max="12819" width="2.85546875" style="1" customWidth="1"/>
    <col min="12820" max="12820" width="2.85546875" style="1" bestFit="1" customWidth="1"/>
    <col min="12821" max="12821" width="2.85546875" style="1" customWidth="1"/>
    <col min="12822" max="13056" width="9" style="1"/>
    <col min="13057" max="13057" width="8.140625" style="1" customWidth="1"/>
    <col min="13058" max="13058" width="13.28515625" style="1" customWidth="1"/>
    <col min="13059" max="13059" width="10.7109375" style="1" customWidth="1"/>
    <col min="13060" max="13060" width="11.28515625" style="1" customWidth="1"/>
    <col min="13061" max="13061" width="0" style="1" hidden="1" customWidth="1"/>
    <col min="13062" max="13063" width="2.85546875" style="1" bestFit="1" customWidth="1"/>
    <col min="13064" max="13064" width="2.85546875" style="1" customWidth="1"/>
    <col min="13065" max="13066" width="2.85546875" style="1" bestFit="1" customWidth="1"/>
    <col min="13067" max="13075" width="2.85546875" style="1" customWidth="1"/>
    <col min="13076" max="13076" width="2.85546875" style="1" bestFit="1" customWidth="1"/>
    <col min="13077" max="13077" width="2.85546875" style="1" customWidth="1"/>
    <col min="13078" max="13312" width="9" style="1"/>
    <col min="13313" max="13313" width="8.140625" style="1" customWidth="1"/>
    <col min="13314" max="13314" width="13.28515625" style="1" customWidth="1"/>
    <col min="13315" max="13315" width="10.7109375" style="1" customWidth="1"/>
    <col min="13316" max="13316" width="11.28515625" style="1" customWidth="1"/>
    <col min="13317" max="13317" width="0" style="1" hidden="1" customWidth="1"/>
    <col min="13318" max="13319" width="2.85546875" style="1" bestFit="1" customWidth="1"/>
    <col min="13320" max="13320" width="2.85546875" style="1" customWidth="1"/>
    <col min="13321" max="13322" width="2.85546875" style="1" bestFit="1" customWidth="1"/>
    <col min="13323" max="13331" width="2.85546875" style="1" customWidth="1"/>
    <col min="13332" max="13332" width="2.85546875" style="1" bestFit="1" customWidth="1"/>
    <col min="13333" max="13333" width="2.85546875" style="1" customWidth="1"/>
    <col min="13334" max="13568" width="9" style="1"/>
    <col min="13569" max="13569" width="8.140625" style="1" customWidth="1"/>
    <col min="13570" max="13570" width="13.28515625" style="1" customWidth="1"/>
    <col min="13571" max="13571" width="10.7109375" style="1" customWidth="1"/>
    <col min="13572" max="13572" width="11.28515625" style="1" customWidth="1"/>
    <col min="13573" max="13573" width="0" style="1" hidden="1" customWidth="1"/>
    <col min="13574" max="13575" width="2.85546875" style="1" bestFit="1" customWidth="1"/>
    <col min="13576" max="13576" width="2.85546875" style="1" customWidth="1"/>
    <col min="13577" max="13578" width="2.85546875" style="1" bestFit="1" customWidth="1"/>
    <col min="13579" max="13587" width="2.85546875" style="1" customWidth="1"/>
    <col min="13588" max="13588" width="2.85546875" style="1" bestFit="1" customWidth="1"/>
    <col min="13589" max="13589" width="2.85546875" style="1" customWidth="1"/>
    <col min="13590" max="13824" width="9" style="1"/>
    <col min="13825" max="13825" width="8.140625" style="1" customWidth="1"/>
    <col min="13826" max="13826" width="13.28515625" style="1" customWidth="1"/>
    <col min="13827" max="13827" width="10.7109375" style="1" customWidth="1"/>
    <col min="13828" max="13828" width="11.28515625" style="1" customWidth="1"/>
    <col min="13829" max="13829" width="0" style="1" hidden="1" customWidth="1"/>
    <col min="13830" max="13831" width="2.85546875" style="1" bestFit="1" customWidth="1"/>
    <col min="13832" max="13832" width="2.85546875" style="1" customWidth="1"/>
    <col min="13833" max="13834" width="2.85546875" style="1" bestFit="1" customWidth="1"/>
    <col min="13835" max="13843" width="2.85546875" style="1" customWidth="1"/>
    <col min="13844" max="13844" width="2.85546875" style="1" bestFit="1" customWidth="1"/>
    <col min="13845" max="13845" width="2.85546875" style="1" customWidth="1"/>
    <col min="13846" max="14080" width="9" style="1"/>
    <col min="14081" max="14081" width="8.140625" style="1" customWidth="1"/>
    <col min="14082" max="14082" width="13.28515625" style="1" customWidth="1"/>
    <col min="14083" max="14083" width="10.7109375" style="1" customWidth="1"/>
    <col min="14084" max="14084" width="11.28515625" style="1" customWidth="1"/>
    <col min="14085" max="14085" width="0" style="1" hidden="1" customWidth="1"/>
    <col min="14086" max="14087" width="2.85546875" style="1" bestFit="1" customWidth="1"/>
    <col min="14088" max="14088" width="2.85546875" style="1" customWidth="1"/>
    <col min="14089" max="14090" width="2.85546875" style="1" bestFit="1" customWidth="1"/>
    <col min="14091" max="14099" width="2.85546875" style="1" customWidth="1"/>
    <col min="14100" max="14100" width="2.85546875" style="1" bestFit="1" customWidth="1"/>
    <col min="14101" max="14101" width="2.85546875" style="1" customWidth="1"/>
    <col min="14102" max="14336" width="9" style="1"/>
    <col min="14337" max="14337" width="8.140625" style="1" customWidth="1"/>
    <col min="14338" max="14338" width="13.28515625" style="1" customWidth="1"/>
    <col min="14339" max="14339" width="10.7109375" style="1" customWidth="1"/>
    <col min="14340" max="14340" width="11.28515625" style="1" customWidth="1"/>
    <col min="14341" max="14341" width="0" style="1" hidden="1" customWidth="1"/>
    <col min="14342" max="14343" width="2.85546875" style="1" bestFit="1" customWidth="1"/>
    <col min="14344" max="14344" width="2.85546875" style="1" customWidth="1"/>
    <col min="14345" max="14346" width="2.85546875" style="1" bestFit="1" customWidth="1"/>
    <col min="14347" max="14355" width="2.85546875" style="1" customWidth="1"/>
    <col min="14356" max="14356" width="2.85546875" style="1" bestFit="1" customWidth="1"/>
    <col min="14357" max="14357" width="2.85546875" style="1" customWidth="1"/>
    <col min="14358" max="14592" width="9" style="1"/>
    <col min="14593" max="14593" width="8.140625" style="1" customWidth="1"/>
    <col min="14594" max="14594" width="13.28515625" style="1" customWidth="1"/>
    <col min="14595" max="14595" width="10.7109375" style="1" customWidth="1"/>
    <col min="14596" max="14596" width="11.28515625" style="1" customWidth="1"/>
    <col min="14597" max="14597" width="0" style="1" hidden="1" customWidth="1"/>
    <col min="14598" max="14599" width="2.85546875" style="1" bestFit="1" customWidth="1"/>
    <col min="14600" max="14600" width="2.85546875" style="1" customWidth="1"/>
    <col min="14601" max="14602" width="2.85546875" style="1" bestFit="1" customWidth="1"/>
    <col min="14603" max="14611" width="2.85546875" style="1" customWidth="1"/>
    <col min="14612" max="14612" width="2.85546875" style="1" bestFit="1" customWidth="1"/>
    <col min="14613" max="14613" width="2.85546875" style="1" customWidth="1"/>
    <col min="14614" max="14848" width="9" style="1"/>
    <col min="14849" max="14849" width="8.140625" style="1" customWidth="1"/>
    <col min="14850" max="14850" width="13.28515625" style="1" customWidth="1"/>
    <col min="14851" max="14851" width="10.7109375" style="1" customWidth="1"/>
    <col min="14852" max="14852" width="11.28515625" style="1" customWidth="1"/>
    <col min="14853" max="14853" width="0" style="1" hidden="1" customWidth="1"/>
    <col min="14854" max="14855" width="2.85546875" style="1" bestFit="1" customWidth="1"/>
    <col min="14856" max="14856" width="2.85546875" style="1" customWidth="1"/>
    <col min="14857" max="14858" width="2.85546875" style="1" bestFit="1" customWidth="1"/>
    <col min="14859" max="14867" width="2.85546875" style="1" customWidth="1"/>
    <col min="14868" max="14868" width="2.85546875" style="1" bestFit="1" customWidth="1"/>
    <col min="14869" max="14869" width="2.85546875" style="1" customWidth="1"/>
    <col min="14870" max="15104" width="9" style="1"/>
    <col min="15105" max="15105" width="8.140625" style="1" customWidth="1"/>
    <col min="15106" max="15106" width="13.28515625" style="1" customWidth="1"/>
    <col min="15107" max="15107" width="10.7109375" style="1" customWidth="1"/>
    <col min="15108" max="15108" width="11.28515625" style="1" customWidth="1"/>
    <col min="15109" max="15109" width="0" style="1" hidden="1" customWidth="1"/>
    <col min="15110" max="15111" width="2.85546875" style="1" bestFit="1" customWidth="1"/>
    <col min="15112" max="15112" width="2.85546875" style="1" customWidth="1"/>
    <col min="15113" max="15114" width="2.85546875" style="1" bestFit="1" customWidth="1"/>
    <col min="15115" max="15123" width="2.85546875" style="1" customWidth="1"/>
    <col min="15124" max="15124" width="2.85546875" style="1" bestFit="1" customWidth="1"/>
    <col min="15125" max="15125" width="2.85546875" style="1" customWidth="1"/>
    <col min="15126" max="15360" width="9" style="1"/>
    <col min="15361" max="15361" width="8.140625" style="1" customWidth="1"/>
    <col min="15362" max="15362" width="13.28515625" style="1" customWidth="1"/>
    <col min="15363" max="15363" width="10.7109375" style="1" customWidth="1"/>
    <col min="15364" max="15364" width="11.28515625" style="1" customWidth="1"/>
    <col min="15365" max="15365" width="0" style="1" hidden="1" customWidth="1"/>
    <col min="15366" max="15367" width="2.85546875" style="1" bestFit="1" customWidth="1"/>
    <col min="15368" max="15368" width="2.85546875" style="1" customWidth="1"/>
    <col min="15369" max="15370" width="2.85546875" style="1" bestFit="1" customWidth="1"/>
    <col min="15371" max="15379" width="2.85546875" style="1" customWidth="1"/>
    <col min="15380" max="15380" width="2.85546875" style="1" bestFit="1" customWidth="1"/>
    <col min="15381" max="15381" width="2.85546875" style="1" customWidth="1"/>
    <col min="15382" max="15616" width="9" style="1"/>
    <col min="15617" max="15617" width="8.140625" style="1" customWidth="1"/>
    <col min="15618" max="15618" width="13.28515625" style="1" customWidth="1"/>
    <col min="15619" max="15619" width="10.7109375" style="1" customWidth="1"/>
    <col min="15620" max="15620" width="11.28515625" style="1" customWidth="1"/>
    <col min="15621" max="15621" width="0" style="1" hidden="1" customWidth="1"/>
    <col min="15622" max="15623" width="2.85546875" style="1" bestFit="1" customWidth="1"/>
    <col min="15624" max="15624" width="2.85546875" style="1" customWidth="1"/>
    <col min="15625" max="15626" width="2.85546875" style="1" bestFit="1" customWidth="1"/>
    <col min="15627" max="15635" width="2.85546875" style="1" customWidth="1"/>
    <col min="15636" max="15636" width="2.85546875" style="1" bestFit="1" customWidth="1"/>
    <col min="15637" max="15637" width="2.85546875" style="1" customWidth="1"/>
    <col min="15638" max="15872" width="9" style="1"/>
    <col min="15873" max="15873" width="8.140625" style="1" customWidth="1"/>
    <col min="15874" max="15874" width="13.28515625" style="1" customWidth="1"/>
    <col min="15875" max="15875" width="10.7109375" style="1" customWidth="1"/>
    <col min="15876" max="15876" width="11.28515625" style="1" customWidth="1"/>
    <col min="15877" max="15877" width="0" style="1" hidden="1" customWidth="1"/>
    <col min="15878" max="15879" width="2.85546875" style="1" bestFit="1" customWidth="1"/>
    <col min="15880" max="15880" width="2.85546875" style="1" customWidth="1"/>
    <col min="15881" max="15882" width="2.85546875" style="1" bestFit="1" customWidth="1"/>
    <col min="15883" max="15891" width="2.85546875" style="1" customWidth="1"/>
    <col min="15892" max="15892" width="2.85546875" style="1" bestFit="1" customWidth="1"/>
    <col min="15893" max="15893" width="2.85546875" style="1" customWidth="1"/>
    <col min="15894" max="16128" width="9" style="1"/>
    <col min="16129" max="16129" width="8.140625" style="1" customWidth="1"/>
    <col min="16130" max="16130" width="13.28515625" style="1" customWidth="1"/>
    <col min="16131" max="16131" width="10.7109375" style="1" customWidth="1"/>
    <col min="16132" max="16132" width="11.28515625" style="1" customWidth="1"/>
    <col min="16133" max="16133" width="0" style="1" hidden="1" customWidth="1"/>
    <col min="16134" max="16135" width="2.85546875" style="1" bestFit="1" customWidth="1"/>
    <col min="16136" max="16136" width="2.85546875" style="1" customWidth="1"/>
    <col min="16137" max="16138" width="2.85546875" style="1" bestFit="1" customWidth="1"/>
    <col min="16139" max="16147" width="2.85546875" style="1" customWidth="1"/>
    <col min="16148" max="16148" width="2.85546875" style="1" bestFit="1" customWidth="1"/>
    <col min="16149" max="16149" width="2.85546875" style="1" customWidth="1"/>
    <col min="16150" max="16384" width="9" style="1"/>
  </cols>
  <sheetData>
    <row r="1" spans="1:22" ht="13.5" customHeight="1">
      <c r="A1" s="113" t="s">
        <v>0</v>
      </c>
      <c r="B1" s="114"/>
      <c r="C1" s="115" t="s">
        <v>44</v>
      </c>
      <c r="D1" s="116"/>
      <c r="E1" s="117"/>
      <c r="F1" s="118" t="s">
        <v>1</v>
      </c>
      <c r="G1" s="119"/>
      <c r="H1" s="119"/>
      <c r="I1" s="119"/>
      <c r="J1" s="119"/>
      <c r="K1" s="119"/>
      <c r="L1" s="120" t="s">
        <v>44</v>
      </c>
      <c r="M1" s="121"/>
      <c r="N1" s="121"/>
      <c r="O1" s="121"/>
      <c r="P1" s="121"/>
      <c r="Q1" s="121"/>
      <c r="R1" s="121"/>
      <c r="S1" s="121"/>
      <c r="T1" s="122"/>
    </row>
    <row r="2" spans="1:22" ht="13.5" customHeight="1">
      <c r="A2" s="123" t="s">
        <v>2</v>
      </c>
      <c r="B2" s="124"/>
      <c r="C2" s="125" t="s">
        <v>95</v>
      </c>
      <c r="D2" s="126"/>
      <c r="E2" s="127"/>
      <c r="F2" s="128" t="s">
        <v>3</v>
      </c>
      <c r="G2" s="129"/>
      <c r="H2" s="129"/>
      <c r="I2" s="129"/>
      <c r="J2" s="129"/>
      <c r="K2" s="130"/>
      <c r="L2" s="131"/>
      <c r="M2" s="131"/>
      <c r="N2" s="131"/>
      <c r="O2" s="3"/>
      <c r="P2" s="3"/>
      <c r="Q2" s="3"/>
      <c r="R2" s="3"/>
      <c r="S2" s="3"/>
      <c r="T2" s="4"/>
    </row>
    <row r="3" spans="1:22" ht="13.5" customHeight="1">
      <c r="A3" s="123" t="s">
        <v>4</v>
      </c>
      <c r="B3" s="124"/>
      <c r="C3" s="139">
        <v>21</v>
      </c>
      <c r="D3" s="140"/>
      <c r="E3" s="5"/>
      <c r="F3" s="128" t="s">
        <v>5</v>
      </c>
      <c r="G3" s="129"/>
      <c r="H3" s="129"/>
      <c r="I3" s="129"/>
      <c r="J3" s="129"/>
      <c r="K3" s="130"/>
      <c r="L3" s="141">
        <v>-1</v>
      </c>
      <c r="M3" s="142"/>
      <c r="N3" s="142"/>
      <c r="O3" s="142"/>
      <c r="P3" s="142"/>
      <c r="Q3" s="142"/>
      <c r="R3" s="142"/>
      <c r="S3" s="142"/>
      <c r="T3" s="143"/>
    </row>
    <row r="4" spans="1:22" ht="13.5" customHeight="1">
      <c r="A4" s="123" t="s">
        <v>6</v>
      </c>
      <c r="B4" s="124"/>
      <c r="C4" s="144" t="s">
        <v>7</v>
      </c>
      <c r="D4" s="144"/>
      <c r="E4" s="144"/>
      <c r="F4" s="145"/>
      <c r="G4" s="145"/>
      <c r="H4" s="145"/>
      <c r="I4" s="145"/>
      <c r="J4" s="145"/>
      <c r="K4" s="145"/>
      <c r="L4" s="144"/>
      <c r="M4" s="144"/>
      <c r="N4" s="144"/>
      <c r="O4" s="144"/>
      <c r="P4" s="144"/>
      <c r="Q4" s="144"/>
      <c r="R4" s="144"/>
      <c r="S4" s="144"/>
      <c r="T4" s="144"/>
    </row>
    <row r="5" spans="1:22" ht="13.5" customHeight="1">
      <c r="A5" s="146" t="s">
        <v>8</v>
      </c>
      <c r="B5" s="147"/>
      <c r="C5" s="148" t="s">
        <v>9</v>
      </c>
      <c r="D5" s="149"/>
      <c r="E5" s="150"/>
      <c r="F5" s="148" t="s">
        <v>10</v>
      </c>
      <c r="G5" s="149"/>
      <c r="H5" s="149"/>
      <c r="I5" s="149"/>
      <c r="J5" s="149"/>
      <c r="K5" s="151"/>
      <c r="L5" s="149" t="s">
        <v>11</v>
      </c>
      <c r="M5" s="149"/>
      <c r="N5" s="149"/>
      <c r="O5" s="152" t="s">
        <v>12</v>
      </c>
      <c r="P5" s="149"/>
      <c r="Q5" s="149"/>
      <c r="R5" s="149"/>
      <c r="S5" s="149"/>
      <c r="T5" s="153"/>
    </row>
    <row r="6" spans="1:22" ht="13.5" customHeight="1" thickBot="1">
      <c r="A6" s="132">
        <f>COUNTIF(F43:HQ43,"P")</f>
        <v>5</v>
      </c>
      <c r="B6" s="133"/>
      <c r="C6" s="134">
        <f>COUNTIF(F43:HQ43,"F")</f>
        <v>0</v>
      </c>
      <c r="D6" s="135"/>
      <c r="E6" s="133"/>
      <c r="F6" s="134">
        <f>SUM(O6,- A6,- C6)</f>
        <v>-2</v>
      </c>
      <c r="G6" s="135"/>
      <c r="H6" s="135"/>
      <c r="I6" s="135"/>
      <c r="J6" s="135"/>
      <c r="K6" s="136"/>
      <c r="L6" s="27">
        <f>COUNTIF(E42:HQ42,"N")</f>
        <v>4</v>
      </c>
      <c r="M6" s="27">
        <f>COUNTIF(E42:HQ42,"A")</f>
        <v>0</v>
      </c>
      <c r="N6" s="27">
        <f>COUNTIF(E42:HQ42,"B")</f>
        <v>1</v>
      </c>
      <c r="O6" s="137">
        <f>COUNTA(E8:HT8)</f>
        <v>3</v>
      </c>
      <c r="P6" s="135"/>
      <c r="Q6" s="135"/>
      <c r="R6" s="135"/>
      <c r="S6" s="135"/>
      <c r="T6" s="138"/>
      <c r="U6" s="6"/>
    </row>
    <row r="7" spans="1:22" ht="11.25" thickBot="1"/>
    <row r="8" spans="1:22" ht="46.5" customHeight="1" thickBot="1">
      <c r="A8" s="162"/>
      <c r="B8" s="163"/>
      <c r="C8" s="163"/>
      <c r="D8" s="163"/>
      <c r="E8" s="39"/>
      <c r="F8" s="48" t="s">
        <v>13</v>
      </c>
      <c r="G8" s="48" t="s">
        <v>47</v>
      </c>
      <c r="H8" s="48" t="s">
        <v>48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  <c r="U8" s="30"/>
      <c r="V8" s="79"/>
    </row>
    <row r="9" spans="1:22" ht="13.5" customHeight="1">
      <c r="A9" s="42" t="s">
        <v>14</v>
      </c>
      <c r="B9" s="40" t="s">
        <v>15</v>
      </c>
      <c r="C9" s="51"/>
      <c r="D9" s="52"/>
      <c r="E9" s="5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3"/>
      <c r="B10" s="41"/>
      <c r="C10" s="9"/>
      <c r="D10" s="25" t="s">
        <v>43</v>
      </c>
      <c r="E10" s="5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79"/>
    </row>
    <row r="11" spans="1:22" ht="13.5" customHeight="1">
      <c r="A11" s="43"/>
      <c r="B11" s="41"/>
      <c r="C11" s="9"/>
      <c r="D11" s="25"/>
      <c r="E11" s="5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3"/>
      <c r="B12" s="41" t="s">
        <v>36</v>
      </c>
      <c r="C12" s="9"/>
      <c r="D12" s="25"/>
      <c r="E12" s="5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3"/>
      <c r="B13" s="100" t="s">
        <v>52</v>
      </c>
      <c r="C13" s="9"/>
      <c r="D13" s="25"/>
      <c r="E13" s="5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3"/>
      <c r="B14" s="41"/>
      <c r="C14" s="9"/>
      <c r="D14" s="101">
        <v>0</v>
      </c>
      <c r="E14" s="56"/>
      <c r="F14" s="11" t="s">
        <v>16</v>
      </c>
      <c r="G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3"/>
      <c r="B15" s="41"/>
      <c r="C15" s="9"/>
      <c r="D15" s="101">
        <v>1</v>
      </c>
      <c r="E15" s="56"/>
      <c r="F15" s="11"/>
      <c r="H15" s="11" t="s">
        <v>16</v>
      </c>
      <c r="I15" s="11" t="s">
        <v>16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3"/>
      <c r="B16" s="41"/>
      <c r="C16" s="9"/>
      <c r="D16" s="101"/>
      <c r="E16" s="5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3"/>
      <c r="B17" s="100" t="s">
        <v>53</v>
      </c>
      <c r="C17" s="9"/>
      <c r="D17" s="25"/>
      <c r="E17" s="5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3"/>
      <c r="B18" s="41"/>
      <c r="C18" s="9"/>
      <c r="D18" s="160">
        <v>0</v>
      </c>
      <c r="E18" s="161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3"/>
      <c r="B19" s="41"/>
      <c r="C19" s="9"/>
      <c r="D19" s="156">
        <v>2</v>
      </c>
      <c r="E19" s="157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3"/>
      <c r="B20" s="41"/>
      <c r="C20" s="9"/>
      <c r="D20" s="104">
        <v>1</v>
      </c>
      <c r="E20" s="105"/>
      <c r="F20" s="11"/>
      <c r="G20" s="11"/>
      <c r="H20" s="11"/>
      <c r="I20" s="11"/>
      <c r="J20" s="11" t="s">
        <v>16</v>
      </c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3"/>
      <c r="B21" s="41"/>
      <c r="C21" s="9"/>
      <c r="D21" s="104">
        <v>-6</v>
      </c>
      <c r="E21" s="105"/>
      <c r="F21" s="11"/>
      <c r="G21" s="11"/>
      <c r="H21" s="11"/>
      <c r="I21" s="11" t="s">
        <v>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3"/>
      <c r="B22" s="41"/>
      <c r="C22" s="9"/>
      <c r="D22" s="158">
        <v>5</v>
      </c>
      <c r="E22" s="159"/>
      <c r="F22" s="11"/>
      <c r="G22" s="11"/>
      <c r="H22" s="11" t="s">
        <v>16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3"/>
      <c r="B23" s="100" t="s">
        <v>54</v>
      </c>
      <c r="C23" s="9"/>
      <c r="D23" s="25"/>
      <c r="E23" s="5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3"/>
      <c r="B24" s="41"/>
      <c r="C24" s="9"/>
      <c r="D24" s="160">
        <v>5</v>
      </c>
      <c r="E24" s="161"/>
      <c r="F24" s="11" t="s">
        <v>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3"/>
      <c r="B25" s="41"/>
      <c r="C25" s="9"/>
      <c r="D25" s="160">
        <v>10</v>
      </c>
      <c r="E25" s="161"/>
      <c r="F25" s="11"/>
      <c r="G25" s="11" t="s">
        <v>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3"/>
      <c r="B26" s="41"/>
      <c r="C26" s="9"/>
      <c r="D26" s="103">
        <v>6</v>
      </c>
      <c r="E26" s="56"/>
      <c r="F26" s="11"/>
      <c r="G26" s="11"/>
      <c r="H26" s="11" t="s">
        <v>16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3"/>
      <c r="B27" s="41"/>
      <c r="C27" s="9"/>
      <c r="D27" s="101">
        <v>9</v>
      </c>
      <c r="E27" s="57"/>
      <c r="F27" s="11"/>
      <c r="G27" s="11"/>
      <c r="H27" s="11"/>
      <c r="I27" s="11" t="s">
        <v>16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3"/>
      <c r="B28" s="41"/>
      <c r="C28" s="9"/>
      <c r="D28" s="10">
        <v>1</v>
      </c>
      <c r="E28" s="57"/>
      <c r="F28" s="11"/>
      <c r="G28" s="11"/>
      <c r="H28" s="11"/>
      <c r="I28" s="11"/>
      <c r="J28" s="11" t="s">
        <v>16</v>
      </c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>
      <c r="A29" s="43"/>
      <c r="B29" s="41"/>
      <c r="C29" s="9"/>
      <c r="D29" s="10"/>
      <c r="E29" s="5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2"/>
    </row>
    <row r="30" spans="1:21" ht="13.5" customHeight="1">
      <c r="A30" s="43"/>
      <c r="B30" s="58"/>
      <c r="C30" s="9"/>
      <c r="D30" s="10"/>
      <c r="E30" s="5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2"/>
    </row>
    <row r="31" spans="1:21" ht="13.5" customHeight="1" thickBot="1">
      <c r="A31" s="46"/>
      <c r="B31" s="59"/>
      <c r="C31" s="60"/>
      <c r="D31" s="61"/>
      <c r="E31" s="5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3"/>
    </row>
    <row r="32" spans="1:21" ht="13.5" customHeight="1">
      <c r="A32" s="47" t="s">
        <v>17</v>
      </c>
      <c r="B32" s="65" t="s">
        <v>18</v>
      </c>
      <c r="C32" s="66"/>
      <c r="D32" s="67"/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0"/>
    </row>
    <row r="33" spans="1:20" ht="13.5" customHeight="1">
      <c r="A33" s="44"/>
      <c r="B33" s="71"/>
      <c r="C33" s="13"/>
      <c r="D33" s="26"/>
      <c r="E33" s="15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4"/>
      <c r="B34" s="71"/>
      <c r="C34" s="16"/>
      <c r="D34" s="102">
        <v>-5</v>
      </c>
      <c r="E34" s="17"/>
      <c r="F34" s="11"/>
      <c r="G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4"/>
      <c r="B35" s="71"/>
      <c r="C35" s="16"/>
      <c r="D35" s="102">
        <v>3</v>
      </c>
      <c r="E35" s="17"/>
      <c r="F35" s="11"/>
      <c r="G35" s="11"/>
      <c r="I35" s="11" t="s">
        <v>16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4"/>
      <c r="B36" s="71"/>
      <c r="C36" s="16"/>
      <c r="D36" s="102">
        <v>-3</v>
      </c>
      <c r="E36" s="17"/>
      <c r="F36" s="11"/>
      <c r="G36" s="11"/>
      <c r="H36" s="11" t="s">
        <v>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4"/>
      <c r="B37" s="71" t="s">
        <v>19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>
      <c r="A38" s="44"/>
      <c r="B38" s="71"/>
      <c r="C38" s="16"/>
      <c r="D38" s="14" t="s">
        <v>55</v>
      </c>
      <c r="E38" s="17"/>
      <c r="F38" s="11" t="s">
        <v>16</v>
      </c>
      <c r="G38" s="11"/>
      <c r="H38" s="11"/>
      <c r="I38" s="11"/>
      <c r="J38" s="11" t="s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32"/>
    </row>
    <row r="39" spans="1:20" ht="13.5" customHeight="1">
      <c r="A39" s="44"/>
      <c r="B39" s="71" t="s">
        <v>20</v>
      </c>
      <c r="C39" s="16"/>
      <c r="D39" s="14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2"/>
    </row>
    <row r="40" spans="1:20" ht="13.5" customHeight="1">
      <c r="A40" s="44"/>
      <c r="B40" s="71"/>
      <c r="C40" s="16"/>
      <c r="D40" s="26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2"/>
    </row>
    <row r="41" spans="1:20" ht="13.5" customHeight="1" thickBot="1">
      <c r="A41" s="45"/>
      <c r="B41" s="72"/>
      <c r="C41" s="73"/>
      <c r="D41" s="74"/>
      <c r="E41" s="75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7"/>
    </row>
    <row r="42" spans="1:20" ht="13.5" customHeight="1">
      <c r="A42" s="44" t="s">
        <v>21</v>
      </c>
      <c r="B42" s="164" t="s">
        <v>22</v>
      </c>
      <c r="C42" s="165"/>
      <c r="D42" s="165"/>
      <c r="E42" s="62"/>
      <c r="F42" s="63" t="s">
        <v>57</v>
      </c>
      <c r="G42" s="63" t="s">
        <v>23</v>
      </c>
      <c r="H42" s="63" t="s">
        <v>23</v>
      </c>
      <c r="I42" s="63" t="s">
        <v>23</v>
      </c>
      <c r="J42" s="63" t="s">
        <v>23</v>
      </c>
      <c r="K42" s="63"/>
      <c r="L42" s="63"/>
      <c r="M42" s="63"/>
      <c r="N42" s="63"/>
      <c r="O42" s="63"/>
      <c r="P42" s="63"/>
      <c r="Q42" s="63"/>
      <c r="R42" s="63"/>
      <c r="S42" s="63"/>
      <c r="T42" s="64"/>
    </row>
    <row r="43" spans="1:20" ht="13.5" customHeight="1">
      <c r="A43" s="44"/>
      <c r="B43" s="166" t="s">
        <v>24</v>
      </c>
      <c r="C43" s="167"/>
      <c r="D43" s="167"/>
      <c r="E43" s="19"/>
      <c r="F43" s="20" t="s">
        <v>56</v>
      </c>
      <c r="G43" s="20" t="s">
        <v>56</v>
      </c>
      <c r="H43" s="20" t="s">
        <v>56</v>
      </c>
      <c r="I43" s="20" t="s">
        <v>56</v>
      </c>
      <c r="J43" s="20" t="s">
        <v>56</v>
      </c>
      <c r="K43" s="20"/>
      <c r="L43" s="20"/>
      <c r="M43" s="20"/>
      <c r="N43" s="20"/>
      <c r="O43" s="20"/>
      <c r="P43" s="20"/>
      <c r="Q43" s="20"/>
      <c r="R43" s="20"/>
      <c r="S43" s="20"/>
      <c r="T43" s="34"/>
    </row>
    <row r="44" spans="1:20" ht="13.5" customHeight="1">
      <c r="A44" s="44"/>
      <c r="B44" s="168" t="s">
        <v>25</v>
      </c>
      <c r="C44" s="169"/>
      <c r="D44" s="169"/>
      <c r="E44" s="21"/>
      <c r="F44" s="22">
        <v>45377</v>
      </c>
      <c r="G44" s="22">
        <v>45377</v>
      </c>
      <c r="H44" s="22">
        <v>45377</v>
      </c>
      <c r="I44" s="22">
        <v>45377</v>
      </c>
      <c r="J44" s="22">
        <v>45377</v>
      </c>
      <c r="K44" s="22"/>
      <c r="L44" s="22"/>
      <c r="M44" s="22"/>
      <c r="N44" s="22"/>
      <c r="O44" s="22"/>
      <c r="P44" s="22"/>
      <c r="Q44" s="22"/>
      <c r="R44" s="22"/>
      <c r="S44" s="22"/>
      <c r="T44" s="35"/>
    </row>
    <row r="45" spans="1:20" ht="11.25" thickBot="1">
      <c r="A45" s="45"/>
      <c r="B45" s="154" t="s">
        <v>26</v>
      </c>
      <c r="C45" s="155"/>
      <c r="D45" s="155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1:20">
      <c r="A46" s="23"/>
    </row>
    <row r="49" spans="1:3">
      <c r="A49" s="30" t="s">
        <v>39</v>
      </c>
      <c r="B49" s="80" t="s">
        <v>38</v>
      </c>
    </row>
    <row r="50" spans="1:3">
      <c r="B50" s="28" t="s">
        <v>37</v>
      </c>
      <c r="C50" s="29"/>
    </row>
  </sheetData>
  <mergeCells count="33">
    <mergeCell ref="A8:D8"/>
    <mergeCell ref="D18:E18"/>
    <mergeCell ref="B42:D42"/>
    <mergeCell ref="B43:D43"/>
    <mergeCell ref="B44:D44"/>
    <mergeCell ref="B45:D45"/>
    <mergeCell ref="D19:E19"/>
    <mergeCell ref="D22:E22"/>
    <mergeCell ref="D24:E24"/>
    <mergeCell ref="D25:E25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6 F16:T23 F34:G36 F26:T33 F15 F14:G14 F9:T13 F24 F25:G25 I14:J14 H24:T25 H15:J15 I34:T36 K14:T15 F37:T41" xr:uid="{00000000-0002-0000-0100-000000000000}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 xr:uid="{00000000-0002-0000-0100-000001000000}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 xr:uid="{00000000-0002-0000-0100-000002000000}">
      <formula1>"N,A,B, 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topLeftCell="A28" workbookViewId="0">
      <selection activeCell="M50" sqref="M50"/>
    </sheetView>
  </sheetViews>
  <sheetFormatPr defaultColWidth="9" defaultRowHeight="10.5"/>
  <cols>
    <col min="1" max="1" width="8" style="24" bestFit="1" customWidth="1"/>
    <col min="2" max="2" width="23" style="24" customWidth="1"/>
    <col min="3" max="3" width="24.85546875" style="24" bestFit="1" customWidth="1"/>
    <col min="4" max="4" width="23.5703125" style="24" customWidth="1"/>
    <col min="5" max="5" width="20.7109375" style="24" customWidth="1"/>
    <col min="6" max="6" width="11.140625" style="24" customWidth="1"/>
    <col min="7" max="7" width="10.42578125" style="24" customWidth="1"/>
    <col min="8" max="8" width="14.140625" style="24" customWidth="1"/>
    <col min="9" max="9" width="45.28515625" style="24" customWidth="1"/>
    <col min="10" max="16384" width="9" style="24"/>
  </cols>
  <sheetData>
    <row r="1" spans="1:9" ht="19.5">
      <c r="A1" s="170" t="s">
        <v>50</v>
      </c>
      <c r="B1" s="170"/>
      <c r="C1" s="170"/>
      <c r="D1" s="170"/>
      <c r="E1" s="170"/>
      <c r="F1" s="170"/>
      <c r="G1" s="170"/>
      <c r="H1" s="170"/>
      <c r="I1" s="170"/>
    </row>
    <row r="2" spans="1:9" ht="12.75">
      <c r="A2" s="82"/>
      <c r="B2" s="82"/>
      <c r="C2" s="83"/>
      <c r="D2" s="84" t="str">
        <f>"Pass: "&amp;COUNTIF($F$7:$F$942,"Pass")</f>
        <v>Pass: 6</v>
      </c>
      <c r="E2" s="85" t="str">
        <f>"Untested: "&amp;COUNTIF($F$7:$F$942,"Untest")</f>
        <v>Untested: 0</v>
      </c>
      <c r="F2" s="82"/>
      <c r="G2" s="86"/>
      <c r="H2" s="87"/>
      <c r="I2" s="87"/>
    </row>
    <row r="3" spans="1:9" ht="25.5">
      <c r="A3" s="88" t="s">
        <v>27</v>
      </c>
      <c r="B3" s="89" t="s">
        <v>45</v>
      </c>
      <c r="C3" s="90"/>
      <c r="D3" s="84" t="str">
        <f>"Fail: "&amp;COUNTIF($F$7:$F$942,"Fail")</f>
        <v>Fail: 1</v>
      </c>
      <c r="E3" s="85" t="str">
        <f>"N/A: "&amp;COUNTIF($F$7:$F$942,"N/A")</f>
        <v>N/A: 0</v>
      </c>
      <c r="F3" s="82"/>
      <c r="G3" s="86"/>
      <c r="H3" s="87"/>
      <c r="I3" s="87"/>
    </row>
    <row r="4" spans="1:9" ht="12.75">
      <c r="A4" s="91" t="s">
        <v>28</v>
      </c>
      <c r="B4" s="89" t="s">
        <v>95</v>
      </c>
      <c r="C4" s="91"/>
      <c r="D4" s="92" t="str">
        <f>"Percent Complete: "&amp;ROUND((COUNTIF($F$7:$F$942,"Pass")*100)/((COUNTA($A$7:$A$942)*5)-COUNTIF($F$6:$F$952,"N/A")),2)&amp;"%"</f>
        <v>Percent Complete: 17.14%</v>
      </c>
      <c r="E4" s="93" t="str">
        <f>"Number of cases: "&amp;(COUNTA($A$6:$A$942))</f>
        <v>Number of cases: 8</v>
      </c>
      <c r="F4" s="82"/>
      <c r="G4" s="94"/>
      <c r="H4" s="87"/>
      <c r="I4" s="87"/>
    </row>
    <row r="5" spans="1:9" ht="21.75" thickBot="1">
      <c r="A5" s="98" t="s">
        <v>29</v>
      </c>
      <c r="B5" s="98" t="s">
        <v>30</v>
      </c>
      <c r="C5" s="98" t="s">
        <v>31</v>
      </c>
      <c r="D5" s="98" t="s">
        <v>32</v>
      </c>
      <c r="E5" s="98" t="s">
        <v>33</v>
      </c>
      <c r="F5" s="98" t="s">
        <v>21</v>
      </c>
      <c r="G5" s="98" t="s">
        <v>34</v>
      </c>
      <c r="H5" s="98" t="s">
        <v>51</v>
      </c>
      <c r="I5" s="98" t="s">
        <v>35</v>
      </c>
    </row>
    <row r="6" spans="1:9" ht="64.5" thickBot="1">
      <c r="A6" s="112" t="s">
        <v>46</v>
      </c>
      <c r="B6" s="110" t="s">
        <v>67</v>
      </c>
      <c r="C6" s="110" t="s">
        <v>68</v>
      </c>
      <c r="D6" s="110" t="s">
        <v>69</v>
      </c>
      <c r="E6" s="110" t="s">
        <v>69</v>
      </c>
      <c r="F6" s="110" t="s">
        <v>70</v>
      </c>
      <c r="G6" s="111" t="s">
        <v>71</v>
      </c>
      <c r="H6" s="110"/>
      <c r="I6" s="110"/>
    </row>
    <row r="7" spans="1:9" ht="64.5" thickBot="1">
      <c r="A7" s="112" t="s">
        <v>88</v>
      </c>
      <c r="B7" s="110" t="s">
        <v>67</v>
      </c>
      <c r="C7" s="110" t="s">
        <v>68</v>
      </c>
      <c r="D7" s="110" t="s">
        <v>69</v>
      </c>
      <c r="E7" s="110" t="s">
        <v>72</v>
      </c>
      <c r="F7" s="110" t="s">
        <v>73</v>
      </c>
      <c r="G7" s="111" t="s">
        <v>74</v>
      </c>
      <c r="H7" s="110"/>
      <c r="I7" s="110"/>
    </row>
    <row r="8" spans="1:9" ht="51.75" thickBot="1">
      <c r="A8" s="112" t="s">
        <v>89</v>
      </c>
      <c r="B8" s="110" t="s">
        <v>75</v>
      </c>
      <c r="C8" s="110" t="s">
        <v>68</v>
      </c>
      <c r="D8" s="110" t="s">
        <v>76</v>
      </c>
      <c r="E8" s="110" t="s">
        <v>76</v>
      </c>
      <c r="F8" s="110" t="s">
        <v>70</v>
      </c>
      <c r="G8" s="111" t="s">
        <v>77</v>
      </c>
      <c r="H8" s="110"/>
      <c r="I8" s="110"/>
    </row>
    <row r="9" spans="1:9" ht="51.75" thickBot="1">
      <c r="A9" s="112" t="s">
        <v>90</v>
      </c>
      <c r="B9" s="110" t="s">
        <v>78</v>
      </c>
      <c r="C9" s="110" t="s">
        <v>68</v>
      </c>
      <c r="D9" s="110" t="s">
        <v>79</v>
      </c>
      <c r="E9" s="110" t="s">
        <v>79</v>
      </c>
      <c r="F9" s="110" t="s">
        <v>70</v>
      </c>
      <c r="G9" s="111" t="s">
        <v>77</v>
      </c>
      <c r="H9" s="110"/>
      <c r="I9" s="110"/>
    </row>
    <row r="10" spans="1:9" ht="51.75" thickBot="1">
      <c r="A10" s="112" t="s">
        <v>91</v>
      </c>
      <c r="B10" s="110" t="s">
        <v>80</v>
      </c>
      <c r="C10" s="110" t="s">
        <v>68</v>
      </c>
      <c r="D10" s="110" t="s">
        <v>81</v>
      </c>
      <c r="E10" s="110" t="s">
        <v>81</v>
      </c>
      <c r="F10" s="110" t="s">
        <v>70</v>
      </c>
      <c r="G10" s="111" t="s">
        <v>77</v>
      </c>
      <c r="H10" s="110"/>
      <c r="I10" s="110"/>
    </row>
    <row r="11" spans="1:9" ht="64.5" thickBot="1">
      <c r="A11" s="112" t="s">
        <v>92</v>
      </c>
      <c r="B11" s="110" t="s">
        <v>82</v>
      </c>
      <c r="C11" s="110" t="s">
        <v>68</v>
      </c>
      <c r="D11" s="110" t="s">
        <v>83</v>
      </c>
      <c r="E11" s="110" t="s">
        <v>83</v>
      </c>
      <c r="F11" s="110" t="s">
        <v>70</v>
      </c>
      <c r="G11" s="111" t="s">
        <v>77</v>
      </c>
      <c r="H11" s="110"/>
      <c r="I11" s="110"/>
    </row>
    <row r="12" spans="1:9" ht="39" thickBot="1">
      <c r="A12" s="112" t="s">
        <v>93</v>
      </c>
      <c r="B12" s="110" t="s">
        <v>84</v>
      </c>
      <c r="C12" s="110" t="s">
        <v>68</v>
      </c>
      <c r="D12" s="110" t="s">
        <v>85</v>
      </c>
      <c r="E12" s="110" t="s">
        <v>85</v>
      </c>
      <c r="F12" s="110" t="s">
        <v>70</v>
      </c>
      <c r="G12" s="111" t="s">
        <v>77</v>
      </c>
      <c r="H12" s="110"/>
      <c r="I12" s="110"/>
    </row>
    <row r="13" spans="1:9" ht="51.75" thickBot="1">
      <c r="A13" s="112" t="s">
        <v>94</v>
      </c>
      <c r="B13" s="110" t="s">
        <v>86</v>
      </c>
      <c r="C13" s="110" t="s">
        <v>68</v>
      </c>
      <c r="D13" s="110" t="s">
        <v>87</v>
      </c>
      <c r="E13" s="110" t="s">
        <v>87</v>
      </c>
      <c r="F13" s="110" t="s">
        <v>70</v>
      </c>
      <c r="G13" s="111" t="s">
        <v>77</v>
      </c>
      <c r="H13" s="110"/>
      <c r="I13" s="110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2024-07-24T14:07:39Z</dcterms:modified>
</cp:coreProperties>
</file>