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itHub Repository\Physic\Ss1\Lab 1.01\"/>
    </mc:Choice>
  </mc:AlternateContent>
  <bookViews>
    <workbookView xWindow="0" yWindow="0" windowWidth="23040" windowHeight="9072" activeTab="2"/>
  </bookViews>
  <sheets>
    <sheet name="Turn 1" sheetId="1" r:id="rId1"/>
    <sheet name="Turn 2" sheetId="3" r:id="rId2"/>
    <sheet name="Histogram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G14" i="3" l="1"/>
  <c r="G12" i="3"/>
  <c r="G11" i="3"/>
  <c r="C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B1" i="3"/>
  <c r="B5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A52" i="3"/>
  <c r="A51" i="3"/>
  <c r="E37" i="1"/>
  <c r="C1" i="1"/>
  <c r="B2" i="1"/>
  <c r="C2" i="1" s="1"/>
  <c r="B3" i="1"/>
  <c r="C3" i="1" s="1"/>
  <c r="B4" i="1"/>
  <c r="B5" i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B22" i="1"/>
  <c r="B23" i="1"/>
  <c r="C23" i="1" s="1"/>
  <c r="B24" i="1"/>
  <c r="C24" i="1" s="1"/>
  <c r="B25" i="1"/>
  <c r="B26" i="1"/>
  <c r="C26" i="1" s="1"/>
  <c r="B27" i="1"/>
  <c r="C27" i="1" s="1"/>
  <c r="B28" i="1"/>
  <c r="B29" i="1"/>
  <c r="B30" i="1"/>
  <c r="B31" i="1"/>
  <c r="B32" i="1"/>
  <c r="C32" i="1" s="1"/>
  <c r="B33" i="1"/>
  <c r="C33" i="1" s="1"/>
  <c r="B34" i="1"/>
  <c r="C34" i="1" s="1"/>
  <c r="B35" i="1"/>
  <c r="C35" i="1" s="1"/>
  <c r="B36" i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B49" i="1"/>
  <c r="B50" i="1"/>
  <c r="C50" i="1" s="1"/>
  <c r="C51" i="1" s="1"/>
  <c r="B1" i="1"/>
  <c r="E9" i="1"/>
  <c r="E10" i="1"/>
  <c r="C4" i="1"/>
  <c r="C5" i="1"/>
  <c r="C8" i="1"/>
  <c r="C12" i="1"/>
  <c r="C13" i="1"/>
  <c r="C16" i="1"/>
  <c r="C20" i="1"/>
  <c r="C22" i="1"/>
  <c r="C28" i="1"/>
  <c r="C29" i="1"/>
  <c r="C30" i="1"/>
  <c r="C31" i="1"/>
  <c r="C36" i="1"/>
  <c r="C37" i="1"/>
  <c r="C38" i="1"/>
  <c r="C39" i="1"/>
  <c r="C44" i="1"/>
  <c r="C45" i="1"/>
  <c r="C47" i="1"/>
  <c r="C48" i="1"/>
  <c r="C49" i="1"/>
  <c r="C21" i="1"/>
  <c r="C25" i="1"/>
  <c r="C46" i="1"/>
  <c r="A51" i="1"/>
</calcChain>
</file>

<file path=xl/sharedStrings.xml><?xml version="1.0" encoding="utf-8"?>
<sst xmlns="http://schemas.openxmlformats.org/spreadsheetml/2006/main" count="8" uniqueCount="8">
  <si>
    <t>4.88 - 4.94</t>
  </si>
  <si>
    <t>4.94 - 5.00</t>
  </si>
  <si>
    <t>5.00 - 5.06</t>
  </si>
  <si>
    <t>5.06 - 5.12</t>
  </si>
  <si>
    <t>5.12 - 5.18</t>
  </si>
  <si>
    <t xml:space="preserve"> </t>
  </si>
  <si>
    <t>5.18 - 5.24</t>
  </si>
  <si>
    <t>5.24 - 5.3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</si>
</sst>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2" fontId="1" fillId="0" borderId="1" xfId="0" applyNumberFormat="1" applyFont="1" applyBorder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Border="1" applyAlignment="1">
      <alignment vertical="center" wrapText="1"/>
    </xf>
    <xf numFmtId="0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0" fillId="0" borderId="0" xfId="0" applyNumberFormat="1" applyBorder="1"/>
    <xf numFmtId="164" fontId="3" fillId="0" borderId="0" xfId="1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Histogram!$A$1:$A$13</c:f>
              <c:strCache>
                <c:ptCount val="13"/>
                <c:pt idx="0">
                  <c:v>4.88 - 4.94</c:v>
                </c:pt>
                <c:pt idx="2">
                  <c:v>4.94 - 5.00</c:v>
                </c:pt>
                <c:pt idx="4">
                  <c:v>5.00 - 5.06</c:v>
                </c:pt>
                <c:pt idx="6">
                  <c:v>5.06 - 5.12</c:v>
                </c:pt>
                <c:pt idx="8">
                  <c:v>5.12 - 5.18</c:v>
                </c:pt>
                <c:pt idx="9">
                  <c:v> </c:v>
                </c:pt>
                <c:pt idx="10">
                  <c:v>5.18 - 5.24</c:v>
                </c:pt>
                <c:pt idx="12">
                  <c:v>5.24 - 5.3</c:v>
                </c:pt>
              </c:strCache>
            </c:strRef>
          </c:cat>
          <c:val>
            <c:numRef>
              <c:f>Histogram!$B$1:$B$13</c:f>
              <c:numCache>
                <c:formatCode>0.0000</c:formatCode>
                <c:ptCount val="13"/>
                <c:pt idx="0">
                  <c:v>2.6667000000000001</c:v>
                </c:pt>
                <c:pt idx="2">
                  <c:v>2.6667000000000001</c:v>
                </c:pt>
                <c:pt idx="4">
                  <c:v>4.3333000000000004</c:v>
                </c:pt>
                <c:pt idx="6">
                  <c:v>5</c:v>
                </c:pt>
                <c:pt idx="8">
                  <c:v>3.6667000000000001</c:v>
                </c:pt>
                <c:pt idx="10">
                  <c:v>2.6667000000000001</c:v>
                </c:pt>
                <c:pt idx="12">
                  <c:v>1.3332999999999999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1-446A-9181-FF855C56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"/>
        <c:axId val="926179919"/>
        <c:axId val="926181167"/>
      </c:barChart>
      <c:catAx>
        <c:axId val="9261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1167"/>
        <c:crosses val="autoZero"/>
        <c:auto val="1"/>
        <c:lblAlgn val="ctr"/>
        <c:lblOffset val="100"/>
        <c:noMultiLvlLbl val="0"/>
      </c:catAx>
      <c:valAx>
        <c:axId val="9261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7</xdr:row>
      <xdr:rowOff>11430</xdr:rowOff>
    </xdr:from>
    <xdr:to>
      <xdr:col>16</xdr:col>
      <xdr:colOff>320040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7" workbookViewId="0">
      <selection activeCell="B51" sqref="B51"/>
    </sheetView>
  </sheetViews>
  <sheetFormatPr defaultRowHeight="14.4" x14ac:dyDescent="0.3"/>
  <sheetData>
    <row r="1" spans="1:5" ht="15.6" thickBot="1" x14ac:dyDescent="0.35">
      <c r="A1" s="1">
        <v>5.15</v>
      </c>
      <c r="B1" s="3">
        <f>5.0436-$A1</f>
        <v>-0.10640000000000072</v>
      </c>
      <c r="C1">
        <f>$B1*$B1</f>
        <v>1.1320960000000152E-2</v>
      </c>
      <c r="D1">
        <v>1.5356E-2</v>
      </c>
    </row>
    <row r="2" spans="1:5" ht="15.6" thickBot="1" x14ac:dyDescent="0.35">
      <c r="A2" s="1">
        <v>5.09</v>
      </c>
      <c r="B2" s="3">
        <f t="shared" ref="B2:B50" si="0">5.0436-$A2</f>
        <v>-4.6400000000000219E-2</v>
      </c>
      <c r="C2">
        <f t="shared" ref="C2:C50" si="1">$B2*$B2</f>
        <v>2.1529600000000202E-3</v>
      </c>
    </row>
    <row r="3" spans="1:5" ht="15.6" thickBot="1" x14ac:dyDescent="0.35">
      <c r="A3" s="1">
        <v>5.12</v>
      </c>
      <c r="B3" s="3">
        <f t="shared" si="0"/>
        <v>-7.6400000000000468E-2</v>
      </c>
      <c r="C3">
        <f t="shared" si="1"/>
        <v>5.8369600000000715E-3</v>
      </c>
    </row>
    <row r="4" spans="1:5" ht="15.6" thickBot="1" x14ac:dyDescent="0.35">
      <c r="A4" s="1">
        <v>5.0199999999999996</v>
      </c>
      <c r="B4" s="3">
        <f t="shared" si="0"/>
        <v>2.3600000000000065E-2</v>
      </c>
      <c r="C4">
        <f t="shared" si="1"/>
        <v>5.5696000000000304E-4</v>
      </c>
    </row>
    <row r="5" spans="1:5" ht="15.6" thickBot="1" x14ac:dyDescent="0.35">
      <c r="A5" s="1">
        <v>5.0599999999999996</v>
      </c>
      <c r="B5" s="3">
        <f t="shared" si="0"/>
        <v>-1.639999999999997E-2</v>
      </c>
      <c r="C5">
        <f t="shared" si="1"/>
        <v>2.6895999999999902E-4</v>
      </c>
    </row>
    <row r="6" spans="1:5" ht="15.6" thickBot="1" x14ac:dyDescent="0.35">
      <c r="A6" s="1">
        <v>4.91</v>
      </c>
      <c r="B6" s="3">
        <f t="shared" si="0"/>
        <v>0.1335999999999995</v>
      </c>
      <c r="C6">
        <f t="shared" si="1"/>
        <v>1.7848959999999865E-2</v>
      </c>
    </row>
    <row r="7" spans="1:5" ht="15.6" thickBot="1" x14ac:dyDescent="0.35">
      <c r="A7" s="1">
        <v>4.87</v>
      </c>
      <c r="B7" s="3">
        <f t="shared" si="0"/>
        <v>0.17359999999999953</v>
      </c>
      <c r="C7">
        <f t="shared" si="1"/>
        <v>3.0136959999999838E-2</v>
      </c>
    </row>
    <row r="8" spans="1:5" ht="15.6" thickBot="1" x14ac:dyDescent="0.35">
      <c r="A8" s="1">
        <v>4.97</v>
      </c>
      <c r="B8" s="3">
        <f t="shared" si="0"/>
        <v>7.3599999999999888E-2</v>
      </c>
      <c r="C8">
        <f t="shared" si="1"/>
        <v>5.4169599999999837E-3</v>
      </c>
    </row>
    <row r="9" spans="1:5" ht="15.6" thickBot="1" x14ac:dyDescent="0.35">
      <c r="A9" s="1">
        <v>5.12</v>
      </c>
      <c r="B9" s="3">
        <f t="shared" si="0"/>
        <v>-7.6400000000000468E-2</v>
      </c>
      <c r="C9">
        <f t="shared" si="1"/>
        <v>5.8369600000000715E-3</v>
      </c>
      <c r="E9" s="2">
        <f>MIN(A1:A50)</f>
        <v>4.87</v>
      </c>
    </row>
    <row r="10" spans="1:5" ht="15.6" thickBot="1" x14ac:dyDescent="0.35">
      <c r="A10" s="1">
        <v>5.15</v>
      </c>
      <c r="B10" s="3">
        <f t="shared" si="0"/>
        <v>-0.10640000000000072</v>
      </c>
      <c r="C10">
        <f t="shared" si="1"/>
        <v>1.1320960000000152E-2</v>
      </c>
      <c r="D10" s="2"/>
      <c r="E10" s="2">
        <f>MAX(A1:A50)</f>
        <v>5.19</v>
      </c>
    </row>
    <row r="11" spans="1:5" ht="15.6" thickBot="1" x14ac:dyDescent="0.35">
      <c r="A11" s="1">
        <v>4.9800000000000004</v>
      </c>
      <c r="B11" s="3">
        <f t="shared" si="0"/>
        <v>6.3599999999999213E-2</v>
      </c>
      <c r="C11">
        <f t="shared" si="1"/>
        <v>4.0449599999998996E-3</v>
      </c>
    </row>
    <row r="12" spans="1:5" ht="15.6" thickBot="1" x14ac:dyDescent="0.35">
      <c r="A12" s="1">
        <v>5.12</v>
      </c>
      <c r="B12" s="3">
        <f t="shared" si="0"/>
        <v>-7.6400000000000468E-2</v>
      </c>
      <c r="C12">
        <f t="shared" si="1"/>
        <v>5.8369600000000715E-3</v>
      </c>
    </row>
    <row r="13" spans="1:5" ht="15.6" thickBot="1" x14ac:dyDescent="0.35">
      <c r="A13" s="1">
        <v>5.0599999999999996</v>
      </c>
      <c r="B13" s="3">
        <f t="shared" si="0"/>
        <v>-1.639999999999997E-2</v>
      </c>
      <c r="C13">
        <f t="shared" si="1"/>
        <v>2.6895999999999902E-4</v>
      </c>
    </row>
    <row r="14" spans="1:5" ht="15.6" thickBot="1" x14ac:dyDescent="0.35">
      <c r="A14" s="1">
        <v>5</v>
      </c>
      <c r="B14" s="3">
        <f t="shared" si="0"/>
        <v>4.3599999999999639E-2</v>
      </c>
      <c r="C14">
        <f t="shared" si="1"/>
        <v>1.9009599999999685E-3</v>
      </c>
    </row>
    <row r="15" spans="1:5" ht="15.6" thickBot="1" x14ac:dyDescent="0.35">
      <c r="A15" s="1">
        <v>5.04</v>
      </c>
      <c r="B15" s="3">
        <f t="shared" si="0"/>
        <v>3.5999999999996035E-3</v>
      </c>
      <c r="C15">
        <f t="shared" si="1"/>
        <v>1.2959999999997145E-5</v>
      </c>
    </row>
    <row r="16" spans="1:5" ht="15.6" thickBot="1" x14ac:dyDescent="0.35">
      <c r="A16" s="1">
        <v>5.19</v>
      </c>
      <c r="B16" s="3">
        <f t="shared" si="0"/>
        <v>-0.14640000000000075</v>
      </c>
      <c r="C16">
        <f t="shared" si="1"/>
        <v>2.1432960000000219E-2</v>
      </c>
    </row>
    <row r="17" spans="1:3" ht="15.6" thickBot="1" x14ac:dyDescent="0.35">
      <c r="A17" s="1">
        <v>4.91</v>
      </c>
      <c r="B17" s="3">
        <f t="shared" si="0"/>
        <v>0.1335999999999995</v>
      </c>
      <c r="C17">
        <f t="shared" si="1"/>
        <v>1.7848959999999865E-2</v>
      </c>
    </row>
    <row r="18" spans="1:3" ht="15.6" thickBot="1" x14ac:dyDescent="0.35">
      <c r="A18" s="1">
        <v>4.93</v>
      </c>
      <c r="B18" s="3">
        <f t="shared" si="0"/>
        <v>0.11359999999999992</v>
      </c>
      <c r="C18">
        <f t="shared" si="1"/>
        <v>1.2904959999999983E-2</v>
      </c>
    </row>
    <row r="19" spans="1:3" ht="15.6" thickBot="1" x14ac:dyDescent="0.35">
      <c r="A19" s="1">
        <v>5.13</v>
      </c>
      <c r="B19" s="3">
        <f t="shared" si="0"/>
        <v>-8.6400000000000254E-2</v>
      </c>
      <c r="C19">
        <f t="shared" si="1"/>
        <v>7.4649600000000439E-3</v>
      </c>
    </row>
    <row r="20" spans="1:3" ht="15.6" thickBot="1" x14ac:dyDescent="0.35">
      <c r="A20" s="1">
        <v>4.95</v>
      </c>
      <c r="B20" s="3">
        <f t="shared" si="0"/>
        <v>9.3599999999999461E-2</v>
      </c>
      <c r="C20">
        <f t="shared" si="1"/>
        <v>8.7609599999998993E-3</v>
      </c>
    </row>
    <row r="21" spans="1:3" ht="15.6" thickBot="1" x14ac:dyDescent="0.35">
      <c r="A21" s="1">
        <v>5.08</v>
      </c>
      <c r="B21" s="3">
        <f t="shared" si="0"/>
        <v>-3.6400000000000432E-2</v>
      </c>
      <c r="C21">
        <f t="shared" si="1"/>
        <v>1.3249600000000315E-3</v>
      </c>
    </row>
    <row r="22" spans="1:3" ht="15.6" thickBot="1" x14ac:dyDescent="0.35">
      <c r="A22" s="1">
        <v>5.0599999999999996</v>
      </c>
      <c r="B22" s="3">
        <f t="shared" si="0"/>
        <v>-1.639999999999997E-2</v>
      </c>
      <c r="C22">
        <f t="shared" si="1"/>
        <v>2.6895999999999902E-4</v>
      </c>
    </row>
    <row r="23" spans="1:3" ht="15.6" thickBot="1" x14ac:dyDescent="0.35">
      <c r="A23" s="1">
        <v>5.12</v>
      </c>
      <c r="B23" s="3">
        <f t="shared" si="0"/>
        <v>-7.6400000000000468E-2</v>
      </c>
      <c r="C23">
        <f t="shared" si="1"/>
        <v>5.8369600000000715E-3</v>
      </c>
    </row>
    <row r="24" spans="1:3" ht="15.6" thickBot="1" x14ac:dyDescent="0.35">
      <c r="A24" s="1">
        <v>5</v>
      </c>
      <c r="B24" s="3">
        <f t="shared" si="0"/>
        <v>4.3599999999999639E-2</v>
      </c>
      <c r="C24">
        <f t="shared" si="1"/>
        <v>1.9009599999999685E-3</v>
      </c>
    </row>
    <row r="25" spans="1:3" ht="15.6" thickBot="1" x14ac:dyDescent="0.35">
      <c r="A25" s="1">
        <v>4.93</v>
      </c>
      <c r="B25" s="3">
        <f t="shared" si="0"/>
        <v>0.11359999999999992</v>
      </c>
      <c r="C25">
        <f t="shared" si="1"/>
        <v>1.2904959999999983E-2</v>
      </c>
    </row>
    <row r="26" spans="1:3" ht="15.6" thickBot="1" x14ac:dyDescent="0.35">
      <c r="A26" s="1">
        <v>5.09</v>
      </c>
      <c r="B26" s="3">
        <f t="shared" si="0"/>
        <v>-4.6400000000000219E-2</v>
      </c>
      <c r="C26">
        <f t="shared" si="1"/>
        <v>2.1529600000000202E-3</v>
      </c>
    </row>
    <row r="27" spans="1:3" ht="15.6" thickBot="1" x14ac:dyDescent="0.35">
      <c r="A27" s="1">
        <v>5.16</v>
      </c>
      <c r="B27" s="3">
        <f t="shared" si="0"/>
        <v>-0.1164000000000005</v>
      </c>
      <c r="C27">
        <f t="shared" si="1"/>
        <v>1.3548960000000117E-2</v>
      </c>
    </row>
    <row r="28" spans="1:3" ht="15.6" thickBot="1" x14ac:dyDescent="0.35">
      <c r="A28" s="1">
        <v>5</v>
      </c>
      <c r="B28" s="3">
        <f t="shared" si="0"/>
        <v>4.3599999999999639E-2</v>
      </c>
      <c r="C28">
        <f t="shared" si="1"/>
        <v>1.9009599999999685E-3</v>
      </c>
    </row>
    <row r="29" spans="1:3" ht="15.6" thickBot="1" x14ac:dyDescent="0.35">
      <c r="A29" s="1">
        <v>4.9400000000000004</v>
      </c>
      <c r="B29" s="3">
        <f t="shared" si="0"/>
        <v>0.10359999999999925</v>
      </c>
      <c r="C29">
        <f t="shared" si="1"/>
        <v>1.0732959999999844E-2</v>
      </c>
    </row>
    <row r="30" spans="1:3" ht="15.6" thickBot="1" x14ac:dyDescent="0.35">
      <c r="A30" s="1">
        <v>5.07</v>
      </c>
      <c r="B30" s="3">
        <f t="shared" si="0"/>
        <v>-2.6400000000000645E-2</v>
      </c>
      <c r="C30">
        <f t="shared" si="1"/>
        <v>6.9696000000003409E-4</v>
      </c>
    </row>
    <row r="31" spans="1:3" ht="15.6" thickBot="1" x14ac:dyDescent="0.35">
      <c r="A31" s="1">
        <v>5.09</v>
      </c>
      <c r="B31" s="3">
        <f t="shared" si="0"/>
        <v>-4.6400000000000219E-2</v>
      </c>
      <c r="C31">
        <f t="shared" si="1"/>
        <v>2.1529600000000202E-3</v>
      </c>
    </row>
    <row r="32" spans="1:3" ht="15.6" thickBot="1" x14ac:dyDescent="0.35">
      <c r="A32" s="1">
        <v>5.0999999999999996</v>
      </c>
      <c r="B32" s="3">
        <f t="shared" si="0"/>
        <v>-5.6400000000000006E-2</v>
      </c>
      <c r="C32">
        <f t="shared" si="1"/>
        <v>3.1809600000000005E-3</v>
      </c>
    </row>
    <row r="33" spans="1:5" ht="15.6" thickBot="1" x14ac:dyDescent="0.35">
      <c r="A33" s="1">
        <v>5.1100000000000003</v>
      </c>
      <c r="B33" s="3">
        <f t="shared" si="0"/>
        <v>-6.6400000000000681E-2</v>
      </c>
      <c r="C33">
        <f t="shared" si="1"/>
        <v>4.4089600000000902E-3</v>
      </c>
    </row>
    <row r="34" spans="1:5" ht="15.6" thickBot="1" x14ac:dyDescent="0.35">
      <c r="A34" s="1">
        <v>5</v>
      </c>
      <c r="B34" s="3">
        <f t="shared" si="0"/>
        <v>4.3599999999999639E-2</v>
      </c>
      <c r="C34">
        <f t="shared" si="1"/>
        <v>1.9009599999999685E-3</v>
      </c>
    </row>
    <row r="35" spans="1:5" ht="15.6" thickBot="1" x14ac:dyDescent="0.35">
      <c r="A35" s="1">
        <v>5.0599999999999996</v>
      </c>
      <c r="B35" s="3">
        <f t="shared" si="0"/>
        <v>-1.639999999999997E-2</v>
      </c>
      <c r="C35">
        <f t="shared" si="1"/>
        <v>2.6895999999999902E-4</v>
      </c>
    </row>
    <row r="36" spans="1:5" ht="15.6" thickBot="1" x14ac:dyDescent="0.35">
      <c r="A36" s="1">
        <v>5.19</v>
      </c>
      <c r="B36" s="3">
        <f t="shared" si="0"/>
        <v>-0.14640000000000075</v>
      </c>
      <c r="C36">
        <f t="shared" si="1"/>
        <v>2.1432960000000219E-2</v>
      </c>
    </row>
    <row r="37" spans="1:5" ht="15.6" thickBot="1" x14ac:dyDescent="0.35">
      <c r="A37" s="1">
        <v>5.03</v>
      </c>
      <c r="B37" s="3">
        <f t="shared" si="0"/>
        <v>1.359999999999939E-2</v>
      </c>
      <c r="C37">
        <f t="shared" si="1"/>
        <v>1.8495999999998343E-4</v>
      </c>
      <c r="E37">
        <f>COUNTIFS(A1:A50, "&gt;=4.9968915", A1:A50, "&lt;=5.0903085")</f>
        <v>27</v>
      </c>
    </row>
    <row r="38" spans="1:5" ht="15.6" thickBot="1" x14ac:dyDescent="0.35">
      <c r="A38" s="1">
        <v>5</v>
      </c>
      <c r="B38" s="3">
        <f t="shared" si="0"/>
        <v>4.3599999999999639E-2</v>
      </c>
      <c r="C38">
        <f t="shared" si="1"/>
        <v>1.9009599999999685E-3</v>
      </c>
    </row>
    <row r="39" spans="1:5" ht="15.6" thickBot="1" x14ac:dyDescent="0.35">
      <c r="A39" s="1">
        <v>4.97</v>
      </c>
      <c r="B39" s="3">
        <f t="shared" si="0"/>
        <v>7.3599999999999888E-2</v>
      </c>
      <c r="C39">
        <f t="shared" si="1"/>
        <v>5.4169599999999837E-3</v>
      </c>
    </row>
    <row r="40" spans="1:5" ht="15.6" thickBot="1" x14ac:dyDescent="0.35">
      <c r="A40" s="1">
        <v>5.03</v>
      </c>
      <c r="B40" s="3">
        <f t="shared" si="0"/>
        <v>1.359999999999939E-2</v>
      </c>
      <c r="C40">
        <f t="shared" si="1"/>
        <v>1.8495999999998343E-4</v>
      </c>
    </row>
    <row r="41" spans="1:5" ht="15.6" thickBot="1" x14ac:dyDescent="0.35">
      <c r="A41" s="1">
        <v>5.07</v>
      </c>
      <c r="B41" s="3">
        <f t="shared" si="0"/>
        <v>-2.6400000000000645E-2</v>
      </c>
      <c r="C41">
        <f t="shared" si="1"/>
        <v>6.9696000000003409E-4</v>
      </c>
    </row>
    <row r="42" spans="1:5" ht="15.6" thickBot="1" x14ac:dyDescent="0.35">
      <c r="A42" s="1">
        <v>5.09</v>
      </c>
      <c r="B42" s="3">
        <f t="shared" si="0"/>
        <v>-4.6400000000000219E-2</v>
      </c>
      <c r="C42">
        <f t="shared" si="1"/>
        <v>2.1529600000000202E-3</v>
      </c>
    </row>
    <row r="43" spans="1:5" ht="15.6" thickBot="1" x14ac:dyDescent="0.35">
      <c r="A43" s="1">
        <v>5.07</v>
      </c>
      <c r="B43" s="3">
        <f t="shared" si="0"/>
        <v>-2.6400000000000645E-2</v>
      </c>
      <c r="C43">
        <f t="shared" si="1"/>
        <v>6.9696000000003409E-4</v>
      </c>
    </row>
    <row r="44" spans="1:5" ht="15.6" thickBot="1" x14ac:dyDescent="0.35">
      <c r="A44" s="1">
        <v>5.0599999999999996</v>
      </c>
      <c r="B44" s="3">
        <f t="shared" si="0"/>
        <v>-1.639999999999997E-2</v>
      </c>
      <c r="C44">
        <f t="shared" si="1"/>
        <v>2.6895999999999902E-4</v>
      </c>
    </row>
    <row r="45" spans="1:5" ht="15.6" thickBot="1" x14ac:dyDescent="0.35">
      <c r="A45" s="1">
        <v>5</v>
      </c>
      <c r="B45" s="3">
        <f t="shared" si="0"/>
        <v>4.3599999999999639E-2</v>
      </c>
      <c r="C45">
        <f t="shared" si="1"/>
        <v>1.9009599999999685E-3</v>
      </c>
    </row>
    <row r="46" spans="1:5" ht="15.6" thickBot="1" x14ac:dyDescent="0.35">
      <c r="A46" s="1">
        <v>4.93</v>
      </c>
      <c r="B46" s="3">
        <f t="shared" si="0"/>
        <v>0.11359999999999992</v>
      </c>
      <c r="C46">
        <f t="shared" si="1"/>
        <v>1.2904959999999983E-2</v>
      </c>
    </row>
    <row r="47" spans="1:5" ht="15.6" thickBot="1" x14ac:dyDescent="0.35">
      <c r="A47" s="1">
        <v>5.0599999999999996</v>
      </c>
      <c r="B47" s="3">
        <f t="shared" si="0"/>
        <v>-1.639999999999997E-2</v>
      </c>
      <c r="C47">
        <f t="shared" si="1"/>
        <v>2.6895999999999902E-4</v>
      </c>
    </row>
    <row r="48" spans="1:5" ht="15.6" thickBot="1" x14ac:dyDescent="0.35">
      <c r="A48" s="1">
        <v>5.03</v>
      </c>
      <c r="B48" s="3">
        <f t="shared" si="0"/>
        <v>1.359999999999939E-2</v>
      </c>
      <c r="C48">
        <f t="shared" si="1"/>
        <v>1.8495999999998343E-4</v>
      </c>
    </row>
    <row r="49" spans="1:3" ht="15.6" thickBot="1" x14ac:dyDescent="0.35">
      <c r="A49" s="1">
        <v>5.05</v>
      </c>
      <c r="B49" s="3">
        <f t="shared" si="0"/>
        <v>-6.4000000000001833E-3</v>
      </c>
      <c r="C49">
        <f t="shared" si="1"/>
        <v>4.0960000000002345E-5</v>
      </c>
    </row>
    <row r="50" spans="1:3" ht="15.6" thickBot="1" x14ac:dyDescent="0.35">
      <c r="A50" s="1">
        <v>5.0199999999999996</v>
      </c>
      <c r="B50" s="3">
        <f t="shared" si="0"/>
        <v>2.3600000000000065E-2</v>
      </c>
      <c r="C50">
        <f t="shared" si="1"/>
        <v>5.5696000000000304E-4</v>
      </c>
    </row>
    <row r="51" spans="1:3" x14ac:dyDescent="0.3">
      <c r="A51" s="2">
        <f>SUM(A1:A50)</f>
        <v>252.18000000000004</v>
      </c>
      <c r="B51" s="3">
        <f>SUM(B1:B50)</f>
        <v>-1.7763568394002505E-14</v>
      </c>
      <c r="C51">
        <f>SUM(C1,C50)</f>
        <v>1.1877920000000156E-2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73" workbookViewId="0">
      <selection activeCell="I13" sqref="I13"/>
    </sheetView>
  </sheetViews>
  <sheetFormatPr defaultRowHeight="14.4" x14ac:dyDescent="0.3"/>
  <cols>
    <col min="2" max="2" width="12.6640625" bestFit="1" customWidth="1"/>
  </cols>
  <sheetData>
    <row r="1" spans="1:7" x14ac:dyDescent="0.3">
      <c r="A1" s="2">
        <v>5.16</v>
      </c>
      <c r="B1" s="2">
        <f>5.0912-$A1</f>
        <v>-6.8800000000000416E-2</v>
      </c>
      <c r="C1">
        <f>$B1*$B1</f>
        <v>4.7334400000000575E-3</v>
      </c>
    </row>
    <row r="2" spans="1:7" x14ac:dyDescent="0.3">
      <c r="A2" s="2">
        <v>5.09</v>
      </c>
      <c r="B2" s="2">
        <f t="shared" ref="B2:B50" si="0">5.0912-$A2</f>
        <v>1.1999999999998678E-3</v>
      </c>
      <c r="C2">
        <f t="shared" ref="C2:C50" si="1">$B2*$B2</f>
        <v>1.4399999999996828E-6</v>
      </c>
    </row>
    <row r="3" spans="1:7" x14ac:dyDescent="0.3">
      <c r="A3" s="2">
        <v>5.25</v>
      </c>
      <c r="B3" s="2">
        <f t="shared" si="0"/>
        <v>-0.15880000000000027</v>
      </c>
      <c r="C3">
        <f t="shared" si="1"/>
        <v>2.5217440000000087E-2</v>
      </c>
    </row>
    <row r="4" spans="1:7" x14ac:dyDescent="0.3">
      <c r="A4" s="2">
        <v>5.09</v>
      </c>
      <c r="B4" s="2">
        <f t="shared" si="0"/>
        <v>1.1999999999998678E-3</v>
      </c>
      <c r="C4">
        <f t="shared" si="1"/>
        <v>1.4399999999996828E-6</v>
      </c>
    </row>
    <row r="5" spans="1:7" x14ac:dyDescent="0.3">
      <c r="A5" s="2">
        <v>4.9400000000000004</v>
      </c>
      <c r="B5" s="2">
        <f t="shared" si="0"/>
        <v>0.15119999999999933</v>
      </c>
      <c r="C5">
        <f t="shared" si="1"/>
        <v>2.2861439999999799E-2</v>
      </c>
    </row>
    <row r="6" spans="1:7" x14ac:dyDescent="0.3">
      <c r="A6" s="2">
        <v>5.0999999999999996</v>
      </c>
      <c r="B6" s="2">
        <f t="shared" si="0"/>
        <v>-8.799999999999919E-3</v>
      </c>
      <c r="C6">
        <f t="shared" si="1"/>
        <v>7.7439999999998581E-5</v>
      </c>
    </row>
    <row r="7" spans="1:7" x14ac:dyDescent="0.3">
      <c r="A7" s="2">
        <v>5.09</v>
      </c>
      <c r="B7" s="2">
        <f t="shared" si="0"/>
        <v>1.1999999999998678E-3</v>
      </c>
      <c r="C7">
        <f t="shared" si="1"/>
        <v>1.4399999999996828E-6</v>
      </c>
    </row>
    <row r="8" spans="1:7" x14ac:dyDescent="0.3">
      <c r="A8" s="2">
        <v>5.0599999999999996</v>
      </c>
      <c r="B8" s="2">
        <f t="shared" si="0"/>
        <v>3.1200000000000117E-2</v>
      </c>
      <c r="C8">
        <f t="shared" si="1"/>
        <v>9.7344000000000727E-4</v>
      </c>
    </row>
    <row r="9" spans="1:7" x14ac:dyDescent="0.3">
      <c r="A9" s="2">
        <v>4.91</v>
      </c>
      <c r="B9" s="2">
        <f t="shared" si="0"/>
        <v>0.18119999999999958</v>
      </c>
      <c r="C9">
        <f t="shared" si="1"/>
        <v>3.2833439999999846E-2</v>
      </c>
    </row>
    <row r="10" spans="1:7" x14ac:dyDescent="0.3">
      <c r="A10" s="2">
        <v>5.0599999999999996</v>
      </c>
      <c r="B10" s="2">
        <f t="shared" si="0"/>
        <v>3.1200000000000117E-2</v>
      </c>
      <c r="C10">
        <f t="shared" si="1"/>
        <v>9.7344000000000727E-4</v>
      </c>
    </row>
    <row r="11" spans="1:7" x14ac:dyDescent="0.3">
      <c r="A11" s="2">
        <v>5.0599999999999996</v>
      </c>
      <c r="B11" s="2">
        <f t="shared" si="0"/>
        <v>3.1200000000000117E-2</v>
      </c>
      <c r="C11">
        <f t="shared" si="1"/>
        <v>9.7344000000000727E-4</v>
      </c>
      <c r="G11" s="2">
        <f>MIN(A1:A50)</f>
        <v>4.88</v>
      </c>
    </row>
    <row r="12" spans="1:7" x14ac:dyDescent="0.3">
      <c r="A12" s="2">
        <v>5.0599999999999996</v>
      </c>
      <c r="B12" s="2">
        <f t="shared" si="0"/>
        <v>3.1200000000000117E-2</v>
      </c>
      <c r="C12">
        <f t="shared" si="1"/>
        <v>9.7344000000000727E-4</v>
      </c>
      <c r="G12" s="2">
        <f>MAX(A1:A50)</f>
        <v>5.28</v>
      </c>
    </row>
    <row r="13" spans="1:7" x14ac:dyDescent="0.3">
      <c r="A13" s="2">
        <v>4.93</v>
      </c>
      <c r="B13" s="2">
        <f t="shared" si="0"/>
        <v>0.16120000000000001</v>
      </c>
      <c r="C13">
        <f t="shared" si="1"/>
        <v>2.5985440000000002E-2</v>
      </c>
    </row>
    <row r="14" spans="1:7" x14ac:dyDescent="0.3">
      <c r="A14" s="2">
        <v>5.0999999999999996</v>
      </c>
      <c r="B14" s="2">
        <f t="shared" si="0"/>
        <v>-8.799999999999919E-3</v>
      </c>
      <c r="C14">
        <f t="shared" si="1"/>
        <v>7.7439999999998581E-5</v>
      </c>
      <c r="G14">
        <f>COUNTIFS(A1:A50, "&gt;=4.7822", A1:A50, "&lt;=5.4002")</f>
        <v>50</v>
      </c>
    </row>
    <row r="15" spans="1:7" x14ac:dyDescent="0.3">
      <c r="A15" s="2">
        <v>5.22</v>
      </c>
      <c r="B15" s="2">
        <f t="shared" si="0"/>
        <v>-0.12880000000000003</v>
      </c>
      <c r="C15">
        <f t="shared" si="1"/>
        <v>1.6589440000000007E-2</v>
      </c>
    </row>
    <row r="16" spans="1:7" x14ac:dyDescent="0.3">
      <c r="A16" s="2">
        <v>5.09</v>
      </c>
      <c r="B16" s="2">
        <f t="shared" si="0"/>
        <v>1.1999999999998678E-3</v>
      </c>
      <c r="C16">
        <f t="shared" si="1"/>
        <v>1.4399999999996828E-6</v>
      </c>
    </row>
    <row r="17" spans="1:3" x14ac:dyDescent="0.3">
      <c r="A17" s="2">
        <v>5.0599999999999996</v>
      </c>
      <c r="B17" s="2">
        <f t="shared" si="0"/>
        <v>3.1200000000000117E-2</v>
      </c>
      <c r="C17">
        <f t="shared" si="1"/>
        <v>9.7344000000000727E-4</v>
      </c>
    </row>
    <row r="18" spans="1:3" x14ac:dyDescent="0.3">
      <c r="A18" s="2">
        <v>5.19</v>
      </c>
      <c r="B18" s="2">
        <f t="shared" si="0"/>
        <v>-9.8800000000000665E-2</v>
      </c>
      <c r="C18">
        <f t="shared" si="1"/>
        <v>9.7614400000001315E-3</v>
      </c>
    </row>
    <row r="19" spans="1:3" x14ac:dyDescent="0.3">
      <c r="A19" s="2">
        <v>5.09</v>
      </c>
      <c r="B19" s="2">
        <f t="shared" si="0"/>
        <v>1.1999999999998678E-3</v>
      </c>
      <c r="C19">
        <f t="shared" si="1"/>
        <v>1.4399999999996828E-6</v>
      </c>
    </row>
    <row r="20" spans="1:3" x14ac:dyDescent="0.3">
      <c r="A20" s="2">
        <v>4.93</v>
      </c>
      <c r="B20" s="2">
        <f t="shared" si="0"/>
        <v>0.16120000000000001</v>
      </c>
      <c r="C20">
        <f t="shared" si="1"/>
        <v>2.5985440000000002E-2</v>
      </c>
    </row>
    <row r="21" spans="1:3" x14ac:dyDescent="0.3">
      <c r="A21" s="2">
        <v>5.19</v>
      </c>
      <c r="B21" s="2">
        <f t="shared" si="0"/>
        <v>-9.8800000000000665E-2</v>
      </c>
      <c r="C21">
        <f t="shared" si="1"/>
        <v>9.7614400000001315E-3</v>
      </c>
    </row>
    <row r="22" spans="1:3" x14ac:dyDescent="0.3">
      <c r="A22" s="2">
        <v>5.13</v>
      </c>
      <c r="B22" s="2">
        <f t="shared" si="0"/>
        <v>-3.8800000000000168E-2</v>
      </c>
      <c r="C22">
        <f t="shared" si="1"/>
        <v>1.505440000000013E-3</v>
      </c>
    </row>
    <row r="23" spans="1:3" x14ac:dyDescent="0.3">
      <c r="A23" s="2">
        <v>5.19</v>
      </c>
      <c r="B23" s="2">
        <f t="shared" si="0"/>
        <v>-9.8800000000000665E-2</v>
      </c>
      <c r="C23">
        <f t="shared" si="1"/>
        <v>9.7614400000001315E-3</v>
      </c>
    </row>
    <row r="24" spans="1:3" x14ac:dyDescent="0.3">
      <c r="A24" s="2">
        <v>5.13</v>
      </c>
      <c r="B24" s="2">
        <f t="shared" si="0"/>
        <v>-3.8800000000000168E-2</v>
      </c>
      <c r="C24">
        <f t="shared" si="1"/>
        <v>1.505440000000013E-3</v>
      </c>
    </row>
    <row r="25" spans="1:3" x14ac:dyDescent="0.3">
      <c r="A25" s="2">
        <v>5.0599999999999996</v>
      </c>
      <c r="B25" s="2">
        <f t="shared" si="0"/>
        <v>3.1200000000000117E-2</v>
      </c>
      <c r="C25">
        <f t="shared" si="1"/>
        <v>9.7344000000000727E-4</v>
      </c>
    </row>
    <row r="26" spans="1:3" x14ac:dyDescent="0.3">
      <c r="A26" s="2">
        <v>5</v>
      </c>
      <c r="B26" s="2">
        <f t="shared" si="0"/>
        <v>9.1199999999999726E-2</v>
      </c>
      <c r="C26">
        <f t="shared" si="1"/>
        <v>8.3174399999999503E-3</v>
      </c>
    </row>
    <row r="27" spans="1:3" x14ac:dyDescent="0.3">
      <c r="A27" s="2">
        <v>5.25</v>
      </c>
      <c r="B27" s="2">
        <f t="shared" si="0"/>
        <v>-0.15880000000000027</v>
      </c>
      <c r="C27">
        <f t="shared" si="1"/>
        <v>2.5217440000000087E-2</v>
      </c>
    </row>
    <row r="28" spans="1:3" x14ac:dyDescent="0.3">
      <c r="A28" s="2">
        <v>4.9400000000000004</v>
      </c>
      <c r="B28" s="2">
        <f t="shared" si="0"/>
        <v>0.15119999999999933</v>
      </c>
      <c r="C28">
        <f t="shared" si="1"/>
        <v>2.2861439999999799E-2</v>
      </c>
    </row>
    <row r="29" spans="1:3" x14ac:dyDescent="0.3">
      <c r="A29" s="2">
        <v>5.18</v>
      </c>
      <c r="B29" s="2">
        <f t="shared" si="0"/>
        <v>-8.879999999999999E-2</v>
      </c>
      <c r="C29">
        <f t="shared" si="1"/>
        <v>7.8854399999999988E-3</v>
      </c>
    </row>
    <row r="30" spans="1:3" x14ac:dyDescent="0.3">
      <c r="A30" s="2">
        <v>5</v>
      </c>
      <c r="B30" s="2">
        <f t="shared" si="0"/>
        <v>9.1199999999999726E-2</v>
      </c>
      <c r="C30">
        <f t="shared" si="1"/>
        <v>8.3174399999999503E-3</v>
      </c>
    </row>
    <row r="31" spans="1:3" x14ac:dyDescent="0.3">
      <c r="A31" s="2">
        <v>5.19</v>
      </c>
      <c r="B31" s="2">
        <f t="shared" si="0"/>
        <v>-9.8800000000000665E-2</v>
      </c>
      <c r="C31">
        <f t="shared" si="1"/>
        <v>9.7614400000001315E-3</v>
      </c>
    </row>
    <row r="32" spans="1:3" x14ac:dyDescent="0.3">
      <c r="A32" s="2">
        <v>5.16</v>
      </c>
      <c r="B32" s="2">
        <f t="shared" si="0"/>
        <v>-6.8800000000000416E-2</v>
      </c>
      <c r="C32">
        <f t="shared" si="1"/>
        <v>4.7334400000000575E-3</v>
      </c>
    </row>
    <row r="33" spans="1:3" x14ac:dyDescent="0.3">
      <c r="A33" s="2">
        <v>5.28</v>
      </c>
      <c r="B33" s="2">
        <f t="shared" si="0"/>
        <v>-0.18880000000000052</v>
      </c>
      <c r="C33">
        <f t="shared" si="1"/>
        <v>3.5645440000000195E-2</v>
      </c>
    </row>
    <row r="34" spans="1:3" x14ac:dyDescent="0.3">
      <c r="A34" s="2">
        <v>5.21</v>
      </c>
      <c r="B34" s="2">
        <f t="shared" si="0"/>
        <v>-0.11880000000000024</v>
      </c>
      <c r="C34">
        <f t="shared" si="1"/>
        <v>1.4113440000000057E-2</v>
      </c>
    </row>
    <row r="35" spans="1:3" x14ac:dyDescent="0.3">
      <c r="A35" s="2">
        <v>5.16</v>
      </c>
      <c r="B35" s="2">
        <f t="shared" si="0"/>
        <v>-6.8800000000000416E-2</v>
      </c>
      <c r="C35">
        <f t="shared" si="1"/>
        <v>4.7334400000000575E-3</v>
      </c>
    </row>
    <row r="36" spans="1:3" x14ac:dyDescent="0.3">
      <c r="A36" s="2">
        <v>5.13</v>
      </c>
      <c r="B36" s="2">
        <f t="shared" si="0"/>
        <v>-3.8800000000000168E-2</v>
      </c>
      <c r="C36">
        <f t="shared" si="1"/>
        <v>1.505440000000013E-3</v>
      </c>
    </row>
    <row r="37" spans="1:3" x14ac:dyDescent="0.3">
      <c r="A37" s="2">
        <v>4.9400000000000004</v>
      </c>
      <c r="B37" s="2">
        <f t="shared" si="0"/>
        <v>0.15119999999999933</v>
      </c>
      <c r="C37">
        <f t="shared" si="1"/>
        <v>2.2861439999999799E-2</v>
      </c>
    </row>
    <row r="38" spans="1:3" x14ac:dyDescent="0.3">
      <c r="A38" s="2">
        <v>5.12</v>
      </c>
      <c r="B38" s="2">
        <f t="shared" si="0"/>
        <v>-2.8800000000000381E-2</v>
      </c>
      <c r="C38">
        <f t="shared" si="1"/>
        <v>8.2944000000002198E-4</v>
      </c>
    </row>
    <row r="39" spans="1:3" x14ac:dyDescent="0.3">
      <c r="A39" s="2">
        <v>5.22</v>
      </c>
      <c r="B39" s="2">
        <f t="shared" si="0"/>
        <v>-0.12880000000000003</v>
      </c>
      <c r="C39">
        <f t="shared" si="1"/>
        <v>1.6589440000000007E-2</v>
      </c>
    </row>
    <row r="40" spans="1:3" x14ac:dyDescent="0.3">
      <c r="A40" s="2">
        <v>5.28</v>
      </c>
      <c r="B40" s="2">
        <f t="shared" si="0"/>
        <v>-0.18880000000000052</v>
      </c>
      <c r="C40">
        <f t="shared" si="1"/>
        <v>3.5645440000000195E-2</v>
      </c>
    </row>
    <row r="41" spans="1:3" x14ac:dyDescent="0.3">
      <c r="A41" s="2">
        <v>5.0599999999999996</v>
      </c>
      <c r="B41" s="2">
        <f t="shared" si="0"/>
        <v>3.1200000000000117E-2</v>
      </c>
      <c r="C41">
        <f t="shared" si="1"/>
        <v>9.7344000000000727E-4</v>
      </c>
    </row>
    <row r="42" spans="1:3" x14ac:dyDescent="0.3">
      <c r="A42" s="2">
        <v>4.88</v>
      </c>
      <c r="B42" s="2">
        <f t="shared" si="0"/>
        <v>0.21119999999999983</v>
      </c>
      <c r="C42">
        <f t="shared" si="1"/>
        <v>4.4605439999999927E-2</v>
      </c>
    </row>
    <row r="43" spans="1:3" x14ac:dyDescent="0.3">
      <c r="A43" s="2">
        <v>5</v>
      </c>
      <c r="B43" s="2">
        <f t="shared" si="0"/>
        <v>9.1199999999999726E-2</v>
      </c>
      <c r="C43">
        <f t="shared" si="1"/>
        <v>8.3174399999999503E-3</v>
      </c>
    </row>
    <row r="44" spans="1:3" x14ac:dyDescent="0.3">
      <c r="A44" s="2">
        <v>4.93</v>
      </c>
      <c r="B44" s="2">
        <f t="shared" si="0"/>
        <v>0.16120000000000001</v>
      </c>
      <c r="C44">
        <f t="shared" si="1"/>
        <v>2.5985440000000002E-2</v>
      </c>
    </row>
    <row r="45" spans="1:3" x14ac:dyDescent="0.3">
      <c r="A45" s="2">
        <v>5.13</v>
      </c>
      <c r="B45" s="2">
        <f t="shared" si="0"/>
        <v>-3.8800000000000168E-2</v>
      </c>
      <c r="C45">
        <f t="shared" si="1"/>
        <v>1.505440000000013E-3</v>
      </c>
    </row>
    <row r="46" spans="1:3" x14ac:dyDescent="0.3">
      <c r="A46" s="2">
        <v>5.16</v>
      </c>
      <c r="B46" s="2">
        <f t="shared" si="0"/>
        <v>-6.8800000000000416E-2</v>
      </c>
      <c r="C46">
        <f t="shared" si="1"/>
        <v>4.7334400000000575E-3</v>
      </c>
    </row>
    <row r="47" spans="1:3" x14ac:dyDescent="0.3">
      <c r="A47" s="2">
        <v>5</v>
      </c>
      <c r="B47" s="2">
        <f t="shared" si="0"/>
        <v>9.1199999999999726E-2</v>
      </c>
      <c r="C47">
        <f t="shared" si="1"/>
        <v>8.3174399999999503E-3</v>
      </c>
    </row>
    <row r="48" spans="1:3" x14ac:dyDescent="0.3">
      <c r="A48" s="2">
        <v>5</v>
      </c>
      <c r="B48" s="2">
        <f t="shared" si="0"/>
        <v>9.1199999999999726E-2</v>
      </c>
      <c r="C48">
        <f t="shared" si="1"/>
        <v>8.3174399999999503E-3</v>
      </c>
    </row>
    <row r="49" spans="1:3" x14ac:dyDescent="0.3">
      <c r="A49" s="2">
        <v>5.13</v>
      </c>
      <c r="B49" s="2">
        <f t="shared" si="0"/>
        <v>-3.8800000000000168E-2</v>
      </c>
      <c r="C49">
        <f t="shared" si="1"/>
        <v>1.505440000000013E-3</v>
      </c>
    </row>
    <row r="50" spans="1:3" x14ac:dyDescent="0.3">
      <c r="A50" s="2">
        <v>5.03</v>
      </c>
      <c r="B50" s="2">
        <f t="shared" si="0"/>
        <v>6.1199999999999477E-2</v>
      </c>
      <c r="C50">
        <f t="shared" si="1"/>
        <v>3.7454399999999359E-3</v>
      </c>
    </row>
    <row r="51" spans="1:3" x14ac:dyDescent="0.3">
      <c r="A51" s="2">
        <f>SUM(A1:A50)</f>
        <v>254.56</v>
      </c>
      <c r="B51" s="2">
        <f>SUM(B1:B50)</f>
        <v>-1.1546319456101628E-14</v>
      </c>
      <c r="C51">
        <f>SUM(C1:C50)</f>
        <v>0.51952800000000021</v>
      </c>
    </row>
    <row r="52" spans="1:3" x14ac:dyDescent="0.3">
      <c r="A52" s="2">
        <f>A51/50</f>
        <v>5.0911999999999997</v>
      </c>
      <c r="B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O4" sqref="O4"/>
    </sheetView>
  </sheetViews>
  <sheetFormatPr defaultRowHeight="14.4" x14ac:dyDescent="0.3"/>
  <cols>
    <col min="1" max="1" width="14.77734375" customWidth="1"/>
  </cols>
  <sheetData>
    <row r="1" spans="1:4" ht="15.6" customHeight="1" x14ac:dyDescent="0.3">
      <c r="A1" s="6" t="s">
        <v>0</v>
      </c>
      <c r="B1" s="9">
        <v>2.6667000000000001</v>
      </c>
      <c r="D1" s="5"/>
    </row>
    <row r="2" spans="1:4" ht="15.6" customHeight="1" x14ac:dyDescent="0.3">
      <c r="A2" s="6"/>
      <c r="B2" s="8"/>
      <c r="C2" s="9"/>
      <c r="D2" s="5"/>
    </row>
    <row r="3" spans="1:4" ht="15.6" x14ac:dyDescent="0.3">
      <c r="A3" s="6" t="s">
        <v>1</v>
      </c>
      <c r="B3" s="7">
        <v>2.6667000000000001</v>
      </c>
      <c r="D3" s="5"/>
    </row>
    <row r="4" spans="1:4" ht="15.6" x14ac:dyDescent="0.3">
      <c r="A4" s="6"/>
      <c r="B4" s="8"/>
      <c r="C4" s="7"/>
      <c r="D4" s="5"/>
    </row>
    <row r="5" spans="1:4" ht="15.6" x14ac:dyDescent="0.3">
      <c r="A5" s="6" t="s">
        <v>2</v>
      </c>
      <c r="B5" s="7">
        <v>4.3333000000000004</v>
      </c>
      <c r="D5" s="5"/>
    </row>
    <row r="6" spans="1:4" ht="15.6" x14ac:dyDescent="0.3">
      <c r="A6" s="6"/>
      <c r="B6" s="8"/>
      <c r="C6" s="7"/>
      <c r="D6" s="5"/>
    </row>
    <row r="7" spans="1:4" ht="15.6" x14ac:dyDescent="0.3">
      <c r="A7" s="6" t="s">
        <v>3</v>
      </c>
      <c r="B7" s="7">
        <v>5</v>
      </c>
      <c r="C7" s="7"/>
      <c r="D7" s="5"/>
    </row>
    <row r="8" spans="1:4" ht="15.6" x14ac:dyDescent="0.3">
      <c r="A8" s="6"/>
      <c r="B8" s="8"/>
      <c r="C8" s="7"/>
      <c r="D8" s="5"/>
    </row>
    <row r="9" spans="1:4" ht="15.6" x14ac:dyDescent="0.3">
      <c r="A9" s="6" t="s">
        <v>4</v>
      </c>
      <c r="B9" s="7">
        <v>3.6667000000000001</v>
      </c>
      <c r="D9" s="5"/>
    </row>
    <row r="10" spans="1:4" ht="15.6" x14ac:dyDescent="0.3">
      <c r="A10" s="6" t="s">
        <v>5</v>
      </c>
      <c r="B10" s="8"/>
      <c r="C10" s="7"/>
      <c r="D10" s="5"/>
    </row>
    <row r="11" spans="1:4" ht="15.6" x14ac:dyDescent="0.3">
      <c r="A11" s="6" t="s">
        <v>6</v>
      </c>
      <c r="B11" s="7">
        <v>2.6667000000000001</v>
      </c>
      <c r="D11" s="5"/>
    </row>
    <row r="12" spans="1:4" ht="15.6" x14ac:dyDescent="0.3">
      <c r="A12" s="6"/>
      <c r="B12" s="8"/>
      <c r="C12" s="7"/>
      <c r="D12" s="5"/>
    </row>
    <row r="13" spans="1:4" ht="15.6" x14ac:dyDescent="0.3">
      <c r="A13" s="6" t="s">
        <v>7</v>
      </c>
      <c r="B13" s="7">
        <v>1.3332999999999999</v>
      </c>
      <c r="D13" s="5"/>
    </row>
    <row r="14" spans="1:4" ht="15.6" x14ac:dyDescent="0.3">
      <c r="A14" s="6"/>
      <c r="B14" s="8"/>
      <c r="C14" s="7"/>
      <c r="D14" s="5"/>
    </row>
    <row r="15" spans="1:4" x14ac:dyDescent="0.3">
      <c r="A15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 1</vt:lpstr>
      <vt:lpstr>Turn 2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2024-09-15T11:53:16Z</dcterms:created>
  <dcterms:modified xsi:type="dcterms:W3CDTF">2024-09-29T10:29:36Z</dcterms:modified>
</cp:coreProperties>
</file>