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75" windowWidth="20115" windowHeight="7995" tabRatio="605"/>
  </bookViews>
  <sheets>
    <sheet name="Cover" sheetId="6" r:id="rId1"/>
    <sheet name="Test case list" sheetId="7" r:id="rId2"/>
    <sheet name="Home page" sheetId="10" r:id="rId3"/>
    <sheet name="Login" sheetId="1" r:id="rId4"/>
    <sheet name="Logout" sheetId="5" r:id="rId5"/>
    <sheet name="Waiting page" sheetId="11" r:id="rId6"/>
    <sheet name="Chat form " sheetId="12" r:id="rId7"/>
    <sheet name="Report" sheetId="8" r:id="rId8"/>
  </sheets>
  <definedNames>
    <definedName name="Result">NA()</definedName>
  </definedNames>
  <calcPr calcId="144525"/>
</workbook>
</file>

<file path=xl/calcChain.xml><?xml version="1.0" encoding="utf-8"?>
<calcChain xmlns="http://schemas.openxmlformats.org/spreadsheetml/2006/main">
  <c r="E16" i="8" l="1"/>
  <c r="F16" i="8"/>
  <c r="B6" i="12" l="1"/>
  <c r="H6" i="12" s="1"/>
  <c r="B5" i="12"/>
  <c r="H5" i="12" s="1"/>
  <c r="B6" i="11"/>
  <c r="H6" i="11" s="1"/>
  <c r="B5" i="11"/>
  <c r="H5" i="11" s="1"/>
  <c r="B5" i="1"/>
  <c r="D13" i="8" l="1"/>
  <c r="D12" i="8"/>
  <c r="D16" i="8" s="1"/>
  <c r="D11" i="8"/>
  <c r="F12" i="8"/>
  <c r="E12" i="8"/>
  <c r="B6" i="5" l="1"/>
  <c r="H6" i="5" s="1"/>
  <c r="B5" i="5"/>
  <c r="B6" i="1"/>
  <c r="H6" i="1" s="1"/>
  <c r="B6" i="10" l="1"/>
  <c r="H6" i="10" s="1"/>
  <c r="B5" i="10"/>
  <c r="C11" i="8" s="1"/>
  <c r="H5" i="10" l="1"/>
  <c r="G11" i="8" s="1"/>
  <c r="C12" i="8" l="1"/>
  <c r="C16" i="8" s="1"/>
  <c r="C13" i="8"/>
  <c r="H5" i="5" l="1"/>
  <c r="G13" i="8" s="1"/>
  <c r="H5" i="1"/>
  <c r="G12" i="8" s="1"/>
  <c r="G16" i="8" s="1"/>
  <c r="D22" i="8" l="1"/>
  <c r="D23" i="8" l="1"/>
</calcChain>
</file>

<file path=xl/sharedStrings.xml><?xml version="1.0" encoding="utf-8"?>
<sst xmlns="http://schemas.openxmlformats.org/spreadsheetml/2006/main" count="682" uniqueCount="197">
  <si>
    <t>Module Code</t>
  </si>
  <si>
    <t>Login</t>
  </si>
  <si>
    <t>Check Requirement</t>
  </si>
  <si>
    <t>Tester</t>
  </si>
  <si>
    <t>Status</t>
  </si>
  <si>
    <t>Pass</t>
  </si>
  <si>
    <t>Fail</t>
  </si>
  <si>
    <t>Not Run</t>
  </si>
  <si>
    <t>N/A</t>
  </si>
  <si>
    <t>Number of test case</t>
  </si>
  <si>
    <t>Round test 1</t>
  </si>
  <si>
    <t>Round test 2</t>
  </si>
  <si>
    <t>Test Case ID</t>
  </si>
  <si>
    <t>Test case Description</t>
  </si>
  <si>
    <t>Pre-condition</t>
  </si>
  <si>
    <t>Step</t>
  </si>
  <si>
    <t>Excepted  Output</t>
  </si>
  <si>
    <t>Actual Output</t>
  </si>
  <si>
    <t>Result</t>
  </si>
  <si>
    <t>Note</t>
  </si>
  <si>
    <t>Test Date</t>
  </si>
  <si>
    <t>TC_01</t>
  </si>
  <si>
    <t>Alignment=left</t>
  </si>
  <si>
    <t>Enabled</t>
  </si>
  <si>
    <t>TC_02</t>
  </si>
  <si>
    <t>TC_03</t>
  </si>
  <si>
    <t>type=“button”</t>
  </si>
  <si>
    <t>TC_04</t>
  </si>
  <si>
    <t>type=“hyperlink”</t>
  </si>
  <si>
    <t>TC_05</t>
  </si>
  <si>
    <t>Functional Testing</t>
  </si>
  <si>
    <t>TC_06</t>
  </si>
  <si>
    <t>TC_07</t>
  </si>
  <si>
    <t>TC_08</t>
  </si>
  <si>
    <t>TC_09</t>
  </si>
  <si>
    <t>TC_10</t>
  </si>
  <si>
    <t>TC_11</t>
  </si>
  <si>
    <t>TC_12</t>
  </si>
  <si>
    <t>TC_14</t>
  </si>
  <si>
    <t>TC_15</t>
  </si>
  <si>
    <t>TC_16</t>
  </si>
  <si>
    <t>TC_17</t>
  </si>
  <si>
    <t>Click on [ Sign in with facebook ] button</t>
  </si>
  <si>
    <t xml:space="preserve">Display homepage FSR
</t>
  </si>
  <si>
    <t>Sigin in with facebook unreal</t>
  </si>
  <si>
    <t>Display login page of facebook</t>
  </si>
  <si>
    <t>TC_13</t>
  </si>
  <si>
    <t xml:space="preserve">Check unsuccessfully when Diners enter more than sixteen characters in [Password] textbox. </t>
  </si>
  <si>
    <t>[Password ] textbox</t>
  </si>
  <si>
    <t>type="button"</t>
  </si>
  <si>
    <t>[Logout]button</t>
  </si>
  <si>
    <t>Check successfully when Diners login success</t>
  </si>
  <si>
    <t>1.Login success
2.Click [Account Settings] button
3.Click[Logout]Button</t>
  </si>
  <si>
    <t>Logout</t>
  </si>
  <si>
    <t>Check the notification when not entered information</t>
  </si>
  <si>
    <t>"Enter your email"</t>
  </si>
  <si>
    <t>[Email ] textbox</t>
  </si>
  <si>
    <t xml:space="preserve">
"Enter your password"</t>
  </si>
  <si>
    <t>Checked successful login when the account has been registered</t>
  </si>
  <si>
    <t>Type the correct login form, but the account does not exist.</t>
  </si>
  <si>
    <t>"We cannot find an account with that email address"</t>
  </si>
  <si>
    <t>Log in with the old password after changing the new password.</t>
  </si>
  <si>
    <t>1.Enter the correct email [thuychau1263@gmail.com]                           2. Enter the correct password [Thuychau@123]                                                                 3. Press the login button</t>
  </si>
  <si>
    <t>Login with a new password after changing your password</t>
  </si>
  <si>
    <t>1.Enter the correct email and password
2. Select the checkbox
3.Click login
4. Turn off the entire website window
5. Enter the correct address to reopen the site</t>
  </si>
  <si>
    <t>Display homepage FSR.</t>
  </si>
  <si>
    <t xml:space="preserve">"Please include @ in the email address "thaosuong1599" is missing @"
</t>
  </si>
  <si>
    <t>"Please enter the following after @. "thaosuong1599" is not complete"</t>
  </si>
  <si>
    <t>Missing field after "@" in email</t>
  </si>
  <si>
    <t>Check unsuccessfully when Diners enter missing '@' in [Email] textbox and enter vaild [Password] textbox.</t>
  </si>
  <si>
    <t xml:space="preserve">"Email address is not valid"
</t>
  </si>
  <si>
    <t>Wrong email</t>
  </si>
  <si>
    <t xml:space="preserve">"We cannot find an account with that email address"
</t>
  </si>
  <si>
    <t xml:space="preserve">Wrong email </t>
  </si>
  <si>
    <t>Alignment=center,under[ChangPassword] button</t>
  </si>
  <si>
    <t>Display logout account FSR</t>
  </si>
  <si>
    <t>[Sign in with facebook]button</t>
  </si>
  <si>
    <t xml:space="preserve"> Type=“button”</t>
  </si>
  <si>
    <t>Alignment=center,under[Email]textbox</t>
  </si>
  <si>
    <t>Alignment=center,under[Password]textbox</t>
  </si>
  <si>
    <t>Type="checkbox"</t>
  </si>
  <si>
    <t>[Login] button</t>
  </si>
  <si>
    <t>Alignment=center,under [Keep me logged in] checkbox</t>
  </si>
  <si>
    <t>Alignment=right,under [Login]button</t>
  </si>
  <si>
    <t>Login with facebook</t>
  </si>
  <si>
    <t>Click on [ Login with facebook ] button</t>
  </si>
  <si>
    <t>It will automatically return to the login page of Facebook</t>
  </si>
  <si>
    <t>"Your password is incorrect!"</t>
  </si>
  <si>
    <t>"Enter your password"</t>
  </si>
  <si>
    <t>1.  Enter data at [Email or Phone] textbox: "hoanhvu@gmail.com"
2. Enter data in [Password] textbox: “             ”
3. Click on [Login] button</t>
  </si>
  <si>
    <t xml:space="preserve">Check unsuccessfully when Diners enter space in [Password] textbox. </t>
  </si>
  <si>
    <t>Connect to internet and access FSR website</t>
  </si>
  <si>
    <t>Project Code</t>
  </si>
  <si>
    <t>Project Name</t>
  </si>
  <si>
    <t>Target Platform</t>
  </si>
  <si>
    <t>Release No.</t>
  </si>
  <si>
    <t>Tester Name</t>
  </si>
  <si>
    <t>Date Executed</t>
  </si>
  <si>
    <t>Estimate Duration</t>
  </si>
  <si>
    <t>Revision History</t>
  </si>
  <si>
    <t>Date</t>
  </si>
  <si>
    <t>Version</t>
  </si>
  <si>
    <t>Description</t>
  </si>
  <si>
    <t>Author</t>
  </si>
  <si>
    <t>Approved</t>
  </si>
  <si>
    <t>1.0</t>
  </si>
  <si>
    <t>Create Document</t>
  </si>
  <si>
    <t>1.1</t>
  </si>
  <si>
    <t>Test case list</t>
  </si>
  <si>
    <t>Test Environment Setup Description</t>
  </si>
  <si>
    <t>Hardware:
 - CPU: Intel® Core™ i5 Duo CPU.
 - Ram: 6gb.
Software:
 - OS: Window 10</t>
  </si>
  <si>
    <t>No</t>
  </si>
  <si>
    <t>Function Name</t>
  </si>
  <si>
    <t>Sheet Name</t>
  </si>
  <si>
    <t>Pre-Condition</t>
  </si>
  <si>
    <t xml:space="preserve">Test Report </t>
  </si>
  <si>
    <t>Creator</t>
  </si>
  <si>
    <t>Reviewer/Approver</t>
  </si>
  <si>
    <t>Document Code</t>
  </si>
  <si>
    <t>Notes</t>
  </si>
  <si>
    <t>Module Name</t>
  </si>
  <si>
    <t>Number of  test cases</t>
  </si>
  <si>
    <t>Total</t>
  </si>
  <si>
    <t>Test coverage</t>
  </si>
  <si>
    <t>%</t>
  </si>
  <si>
    <t>Test successful coverage</t>
  </si>
  <si>
    <t>Home page</t>
  </si>
  <si>
    <t>1. Not enter email
2. Not enter a password
3. Press the login button</t>
  </si>
  <si>
    <t>Waiting page</t>
  </si>
  <si>
    <t>Chat from</t>
  </si>
  <si>
    <t>[Home]text</t>
  </si>
  <si>
    <t>[Word Explain]Link</t>
  </si>
  <si>
    <t>[Chat]Link</t>
  </si>
  <si>
    <t>[Listen]Link</t>
  </si>
  <si>
    <t>[Login]Link</t>
  </si>
  <si>
    <t>[Sign up] button</t>
  </si>
  <si>
    <t>[Remember password] checkbox</t>
  </si>
  <si>
    <t>Check the checkbox "Remember password"</t>
  </si>
  <si>
    <t>Alignment=center,under [Sign in with Facebook] button</t>
  </si>
  <si>
    <t>Connect to internet and access E4U website</t>
  </si>
  <si>
    <t>1.Enter the correct email [abc123@gmail.com]
2. Not enter a password
3. Press the login button</t>
  </si>
  <si>
    <t>1.Enter the correct email [abc123@gmail.com]                                     2. Enter the correct password [fantastic123]
3. Press the login button</t>
  </si>
  <si>
    <t>1.  Enter data at [Email or phone] textbox: "bcd234@gmail.com"
2. Enter data in [Password] textbox: “1234565545sdf3534sdfd”
3. Click on [Login] button</t>
  </si>
  <si>
    <t>1. Not enter email
2. Enter the correct password [fantastic123]
3. Press the login button</t>
  </si>
  <si>
    <t>1.Enter the correct email [abc123@gmail.com] 
2. Enter the old password [fantastic123]                                                                 3. Press the login button</t>
  </si>
  <si>
    <t>1.Enter the correct email [abc123@gmail.com] 
2. Enter the new password [hahahihi@123]                                                                 3. Press the login button</t>
  </si>
  <si>
    <t>1.Enter the incorrect email [abc123]                          2. Enter the correct password [fantastic123]
3. Press the login button</t>
  </si>
  <si>
    <t>1.Enter the incorrect email [abc123@gmail.com]                                     2. Enter the correct password [fantastic123]
3. Press the login button</t>
  </si>
  <si>
    <t>1.Enter the incorrect email [sadcf@gg]                          2. Enter the correct password [fantastic123]
3. Press the login button</t>
  </si>
  <si>
    <t>1.Enter the incorrect email [thaosuong1599@gmail.vn]                            2. Enter the correct password [fantastic123]
3. Press the login button</t>
  </si>
  <si>
    <t>1.Enter the incorrect email [abc~123@gmail.vn]                                     2. Enter the correct password [fantastic123]
3. Press the login button</t>
  </si>
  <si>
    <t>[Play]Button</t>
  </si>
  <si>
    <t>[Rule of the game]Text</t>
  </si>
  <si>
    <t>Enter less than 100 characters</t>
  </si>
  <si>
    <t>Enter exactly 100 characters</t>
  </si>
  <si>
    <t>Enter more than 100 characters</t>
  </si>
  <si>
    <t>Enter when not turn</t>
  </si>
  <si>
    <t>The player is entering the time out</t>
  </si>
  <si>
    <t>1. Enter explanation less than 100 characters.                  2. Click [Chat]</t>
  </si>
  <si>
    <t>Display explanation on the chat form.</t>
  </si>
  <si>
    <t>1. Enter explanation exactly 100 characters.                  2. Click [Chat]</t>
  </si>
  <si>
    <t>1. Enter explanation more than 100 characters.                  2. Click [Chat]</t>
  </si>
  <si>
    <t>Display messsage board: "You can only enter up to 100 characters!"</t>
  </si>
  <si>
    <t>Explanatory sentences containing keywords</t>
  </si>
  <si>
    <t>1. Enter explanation containing keywords.                 2. Click [Chat]</t>
  </si>
  <si>
    <t>Display explanation with keyword is coded</t>
  </si>
  <si>
    <t>1. Enter explanation less than or exactly 100 characters.                  2. Click [Chat]</t>
  </si>
  <si>
    <t>Display messsage board: "Not your turn!"</t>
  </si>
  <si>
    <t>Display messsage board: "Time up!"</t>
  </si>
  <si>
    <t>[Point]Label</t>
  </si>
  <si>
    <t>[Name of player]Label</t>
  </si>
  <si>
    <t>[Explainations and Answers of the player chat]Text</t>
  </si>
  <si>
    <t>[Chat]Button</t>
  </si>
  <si>
    <t>[Name of team]Label</t>
  </si>
  <si>
    <t>[Turn of Explainer or Answer]Label</t>
  </si>
  <si>
    <t>[Play time]Time</t>
  </si>
  <si>
    <t>[Chat box]Textboxt</t>
  </si>
  <si>
    <t>[Keyword]Button</t>
  </si>
  <si>
    <t>Alignment=left,top [Point] Label</t>
  </si>
  <si>
    <t>type="label"</t>
  </si>
  <si>
    <t>English For You</t>
  </si>
  <si>
    <t>Dinh Tran Anh Truc</t>
  </si>
  <si>
    <t>E4U</t>
  </si>
  <si>
    <t>Dinh Tran Anh Truc , Doanh Nu Thuc Oanh</t>
  </si>
  <si>
    <t>Doan Nu Thuc Oanh</t>
  </si>
  <si>
    <t>pass</t>
  </si>
  <si>
    <t>Connect with other Plaer</t>
  </si>
  <si>
    <t>1. login Success                                2.Click [word explain]button           3.Click [Play]button</t>
  </si>
  <si>
    <t>Display Time of connect</t>
  </si>
  <si>
    <t>Error</t>
  </si>
  <si>
    <t>ChatForm</t>
  </si>
  <si>
    <t>Waiting Page</t>
  </si>
  <si>
    <t xml:space="preserve">Re-test [Home page]
Re-test [Login]
Re-test [Logout]
Re-test [Waiting page]
Re-test [Chat form]
</t>
  </si>
  <si>
    <t>Doan Nu Thuc Oanh
Dinh Tran Anh Truc
Dinh Tran Anh Truc
Dinh Tran Anh Truc                             Doan Nu Thuc Oanh</t>
  </si>
  <si>
    <t>Hardware:
 - CPU: Intel® Core™ i5 Duo CPU.
 - Ram: 6gb.
Software:
 - OS: Windows 10</t>
  </si>
  <si>
    <t xml:space="preserve">Chat from </t>
  </si>
  <si>
    <t>INTEGRATION TEST FOR
ENGLISH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</si>
</sst>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[$-409]d\-mmm\-yy;@"/>
  </numFmts>
  <fonts count="2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Tahoma"/>
      <family val="2"/>
    </font>
    <font>
      <b/>
      <sz val="12"/>
      <name val="Tahoma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sz val="13"/>
      <color theme="0"/>
      <name val="Times New Roman"/>
      <family val="1"/>
    </font>
    <font>
      <b/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ahoma"/>
      <family val="2"/>
    </font>
    <font>
      <b/>
      <sz val="26"/>
      <name val="Tahoma"/>
      <family val="2"/>
    </font>
    <font>
      <i/>
      <sz val="12"/>
      <name val="Tahoma"/>
      <family val="2"/>
    </font>
    <font>
      <sz val="13"/>
      <name val="Tahoma"/>
      <family val="2"/>
    </font>
    <font>
      <b/>
      <sz val="13"/>
      <name val="Tahoma"/>
      <family val="2"/>
    </font>
    <font>
      <b/>
      <sz val="20"/>
      <name val="Tahoma"/>
      <family val="2"/>
    </font>
    <font>
      <sz val="13"/>
      <color theme="1"/>
      <name val="Tahoma"/>
      <family val="2"/>
    </font>
    <font>
      <i/>
      <sz val="13"/>
      <name val="Times New Roman"/>
      <family val="1"/>
    </font>
    <font>
      <b/>
      <sz val="13"/>
      <color indexed="62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31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7" fillId="0" borderId="1" xfId="0" applyFont="1" applyBorder="1" applyAlignment="1">
      <alignment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5" fillId="7" borderId="0" xfId="0" applyFont="1" applyFill="1"/>
    <xf numFmtId="0" fontId="5" fillId="6" borderId="0" xfId="0" applyFont="1" applyFill="1"/>
    <xf numFmtId="0" fontId="4" fillId="0" borderId="5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1" applyFont="1" applyFill="1" applyBorder="1" applyAlignment="1">
      <alignment vertical="top" wrapText="1"/>
    </xf>
    <xf numFmtId="0" fontId="5" fillId="0" borderId="23" xfId="0" applyFont="1" applyBorder="1"/>
    <xf numFmtId="0" fontId="4" fillId="2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4" fillId="2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11" fillId="0" borderId="0" xfId="0" applyFont="1"/>
    <xf numFmtId="0" fontId="3" fillId="2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2" fillId="2" borderId="0" xfId="0" applyFont="1" applyFill="1" applyBorder="1"/>
    <xf numFmtId="0" fontId="14" fillId="9" borderId="27" xfId="0" applyFont="1" applyFill="1" applyBorder="1" applyAlignment="1">
      <alignment horizontal="left" vertical="center"/>
    </xf>
    <xf numFmtId="0" fontId="14" fillId="0" borderId="0" xfId="0" applyFont="1"/>
    <xf numFmtId="0" fontId="14" fillId="9" borderId="28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9" borderId="2" xfId="0" applyFont="1" applyFill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15" fontId="14" fillId="0" borderId="5" xfId="0" applyNumberFormat="1" applyFont="1" applyBorder="1" applyAlignment="1">
      <alignment vertical="center"/>
    </xf>
    <xf numFmtId="0" fontId="14" fillId="0" borderId="5" xfId="0" applyFont="1" applyBorder="1" applyAlignment="1">
      <alignment vertical="top" wrapText="1"/>
    </xf>
    <xf numFmtId="15" fontId="14" fillId="0" borderId="5" xfId="0" applyNumberFormat="1" applyFont="1" applyBorder="1" applyAlignment="1">
      <alignment horizontal="left" vertical="center" wrapText="1"/>
    </xf>
    <xf numFmtId="1" fontId="14" fillId="2" borderId="0" xfId="0" applyNumberFormat="1" applyFont="1" applyFill="1" applyBorder="1"/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1" fontId="15" fillId="2" borderId="0" xfId="0" applyNumberFormat="1" applyFont="1" applyFill="1" applyBorder="1"/>
    <xf numFmtId="0" fontId="14" fillId="2" borderId="0" xfId="0" applyFont="1" applyFill="1" applyBorder="1"/>
    <xf numFmtId="1" fontId="14" fillId="2" borderId="0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/>
    </xf>
    <xf numFmtId="0" fontId="15" fillId="9" borderId="5" xfId="0" applyFont="1" applyFill="1" applyBorder="1" applyAlignment="1">
      <alignment horizontal="center" vertical="center"/>
    </xf>
    <xf numFmtId="0" fontId="17" fillId="0" borderId="5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4" fillId="0" borderId="24" xfId="1" applyFont="1" applyFill="1" applyBorder="1" applyAlignment="1">
      <alignment vertical="top" wrapText="1"/>
    </xf>
    <xf numFmtId="0" fontId="4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1" applyFont="1" applyFill="1" applyBorder="1" applyAlignment="1">
      <alignment vertical="top" wrapText="1"/>
    </xf>
    <xf numFmtId="0" fontId="4" fillId="0" borderId="24" xfId="1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left" vertical="center" wrapText="1"/>
    </xf>
    <xf numFmtId="164" fontId="4" fillId="7" borderId="0" xfId="0" applyNumberFormat="1" applyFont="1" applyFill="1" applyBorder="1" applyAlignment="1">
      <alignment horizontal="center" vertical="center" wrapText="1"/>
    </xf>
    <xf numFmtId="14" fontId="4" fillId="7" borderId="0" xfId="0" applyNumberFormat="1" applyFont="1" applyFill="1" applyBorder="1" applyAlignment="1">
      <alignment horizontal="center" vertical="center" wrapText="1"/>
    </xf>
    <xf numFmtId="14" fontId="4" fillId="7" borderId="0" xfId="0" applyNumberFormat="1" applyFont="1" applyFill="1" applyBorder="1" applyAlignment="1">
      <alignment vertical="center" wrapText="1"/>
    </xf>
    <xf numFmtId="0" fontId="4" fillId="7" borderId="0" xfId="0" applyFont="1" applyFill="1" applyBorder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/>
    </xf>
    <xf numFmtId="0" fontId="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5" fontId="4" fillId="2" borderId="0" xfId="0" applyNumberFormat="1" applyFont="1" applyFill="1" applyBorder="1" applyAlignment="1">
      <alignment vertical="center"/>
    </xf>
    <xf numFmtId="0" fontId="6" fillId="2" borderId="29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4" fillId="2" borderId="5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4" fillId="2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2" fontId="19" fillId="2" borderId="0" xfId="0" applyNumberFormat="1" applyFont="1" applyFill="1" applyBorder="1" applyAlignment="1">
      <alignment horizontal="right" vertical="center" wrapText="1"/>
    </xf>
    <xf numFmtId="0" fontId="4" fillId="0" borderId="3" xfId="1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top" wrapText="1"/>
    </xf>
    <xf numFmtId="0" fontId="7" fillId="0" borderId="33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4" fillId="0" borderId="23" xfId="0" applyFont="1" applyBorder="1" applyAlignment="1">
      <alignment vertical="center" wrapText="1"/>
    </xf>
    <xf numFmtId="0" fontId="20" fillId="0" borderId="23" xfId="0" applyFont="1" applyBorder="1" applyAlignment="1">
      <alignment vertical="center" wrapText="1"/>
    </xf>
    <xf numFmtId="0" fontId="20" fillId="0" borderId="23" xfId="1" applyFont="1" applyFill="1" applyBorder="1" applyAlignment="1">
      <alignment vertical="top" wrapText="1"/>
    </xf>
    <xf numFmtId="0" fontId="21" fillId="0" borderId="23" xfId="0" applyFont="1" applyBorder="1" applyAlignment="1">
      <alignment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164" fontId="4" fillId="0" borderId="25" xfId="0" applyNumberFormat="1" applyFont="1" applyFill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 wrapText="1"/>
    </xf>
    <xf numFmtId="0" fontId="0" fillId="0" borderId="5" xfId="0" applyBorder="1"/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37" xfId="0" applyFont="1" applyBorder="1" applyAlignment="1">
      <alignment horizontal="center" vertical="center" wrapText="1"/>
    </xf>
    <xf numFmtId="0" fontId="5" fillId="0" borderId="38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5" xfId="1" applyFont="1" applyFill="1" applyBorder="1" applyAlignment="1">
      <alignment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7" fillId="7" borderId="40" xfId="0" applyFont="1" applyFill="1" applyBorder="1" applyAlignment="1">
      <alignment horizontal="center" vertical="center" wrapText="1"/>
    </xf>
    <xf numFmtId="14" fontId="4" fillId="7" borderId="41" xfId="0" applyNumberFormat="1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164" fontId="4" fillId="0" borderId="23" xfId="0" applyNumberFormat="1" applyFont="1" applyFill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0" fillId="0" borderId="25" xfId="0" applyBorder="1"/>
    <xf numFmtId="0" fontId="5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14" fillId="0" borderId="28" xfId="0" applyFont="1" applyBorder="1" applyAlignment="1">
      <alignment horizontal="left"/>
    </xf>
    <xf numFmtId="0" fontId="15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 wrapText="1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4" xfId="1" applyFont="1" applyFill="1" applyBorder="1" applyAlignment="1">
      <alignment vertical="top" wrapText="1"/>
    </xf>
    <xf numFmtId="0" fontId="4" fillId="0" borderId="4" xfId="1" applyFont="1" applyFill="1" applyBorder="1" applyAlignment="1">
      <alignment vertical="top" wrapText="1"/>
    </xf>
    <xf numFmtId="0" fontId="4" fillId="0" borderId="24" xfId="0" applyFont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10" xfId="0" applyNumberFormat="1" applyFont="1" applyBorder="1" applyAlignment="1"/>
    <xf numFmtId="14" fontId="7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/>
    </xf>
    <xf numFmtId="0" fontId="5" fillId="0" borderId="16" xfId="0" applyNumberFormat="1" applyFont="1" applyBorder="1" applyAlignment="1"/>
    <xf numFmtId="0" fontId="5" fillId="0" borderId="34" xfId="0" applyNumberFormat="1" applyFont="1" applyBorder="1" applyAlignment="1"/>
    <xf numFmtId="0" fontId="5" fillId="0" borderId="35" xfId="0" applyNumberFormat="1" applyFont="1" applyBorder="1" applyAlignment="1"/>
    <xf numFmtId="14" fontId="7" fillId="0" borderId="33" xfId="0" applyNumberFormat="1" applyFont="1" applyBorder="1" applyAlignment="1">
      <alignment horizontal="center" vertical="center" wrapText="1"/>
    </xf>
    <xf numFmtId="14" fontId="7" fillId="0" borderId="4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6" fillId="5" borderId="39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25" xfId="1" applyFont="1" applyFill="1" applyBorder="1" applyAlignment="1">
      <alignment horizontal="center" vertical="top" wrapText="1"/>
    </xf>
    <xf numFmtId="0" fontId="4" fillId="0" borderId="36" xfId="1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vertical="center"/>
    </xf>
    <xf numFmtId="0" fontId="4" fillId="0" borderId="30" xfId="0" applyFont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vertical="center" wrapText="1"/>
    </xf>
    <xf numFmtId="0" fontId="18" fillId="2" borderId="29" xfId="0" applyFont="1" applyFill="1" applyBorder="1" applyAlignment="1">
      <alignment vertical="center" wrapText="1"/>
    </xf>
  </cellXfs>
  <cellStyles count="2">
    <cellStyle name="Normal" xfId="0" builtinId="0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11</xdr:row>
      <xdr:rowOff>272142</xdr:rowOff>
    </xdr:from>
    <xdr:to>
      <xdr:col>4</xdr:col>
      <xdr:colOff>1129393</xdr:colOff>
      <xdr:row>11</xdr:row>
      <xdr:rowOff>4898571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07" y="2735035"/>
          <a:ext cx="7034893" cy="4626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1962727</xdr:colOff>
      <xdr:row>11</xdr:row>
      <xdr:rowOff>346363</xdr:rowOff>
    </xdr:from>
    <xdr:to>
      <xdr:col>4</xdr:col>
      <xdr:colOff>981363</xdr:colOff>
      <xdr:row>11</xdr:row>
      <xdr:rowOff>4719204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0568" y="2929658"/>
          <a:ext cx="4430568" cy="4372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1809750</xdr:colOff>
      <xdr:row>11</xdr:row>
      <xdr:rowOff>272142</xdr:rowOff>
    </xdr:from>
    <xdr:to>
      <xdr:col>3</xdr:col>
      <xdr:colOff>34018</xdr:colOff>
      <xdr:row>11</xdr:row>
      <xdr:rowOff>278946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786742"/>
          <a:ext cx="7034893" cy="4626429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353785</xdr:colOff>
      <xdr:row>11</xdr:row>
      <xdr:rowOff>217715</xdr:rowOff>
    </xdr:from>
    <xdr:to>
      <xdr:col>4</xdr:col>
      <xdr:colOff>2085975</xdr:colOff>
      <xdr:row>11</xdr:row>
      <xdr:rowOff>4170590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571" y="3537858"/>
          <a:ext cx="5895975" cy="3952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1238250</xdr:colOff>
      <xdr:row>11</xdr:row>
      <xdr:rowOff>297656</xdr:rowOff>
    </xdr:from>
    <xdr:to>
      <xdr:col>6</xdr:col>
      <xdr:colOff>204787</xdr:colOff>
      <xdr:row>11</xdr:row>
      <xdr:rowOff>4502626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9531" y="3881437"/>
          <a:ext cx="5943600" cy="4204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6" workbookViewId="0">
      <selection activeCell="C18" sqref="C18"/>
    </sheetView>
  </sheetViews>
  <sheetFormatPr defaultColWidth="9.140625" defaultRowHeight="14.25"/>
  <cols>
    <col min="1" max="2" width="21.140625" style="51" customWidth="1"/>
    <col min="3" max="4" width="39.28515625" style="51" customWidth="1"/>
    <col min="5" max="5" width="26.42578125" style="51" customWidth="1"/>
    <col min="6" max="6" width="19.7109375" style="51" customWidth="1"/>
    <col min="7" max="7" width="31.42578125" style="51" customWidth="1"/>
    <col min="8" max="16384" width="9.140625" style="51"/>
  </cols>
  <sheetData>
    <row r="1" spans="1:7" ht="15">
      <c r="A1" s="49"/>
      <c r="B1" s="50"/>
      <c r="C1" s="50"/>
      <c r="D1" s="50"/>
      <c r="E1" s="50"/>
      <c r="F1" s="50"/>
      <c r="G1" s="50"/>
    </row>
    <row r="2" spans="1:7" ht="15">
      <c r="A2" s="50"/>
      <c r="B2" s="50"/>
      <c r="C2" s="50"/>
      <c r="D2" s="50"/>
      <c r="E2" s="50"/>
      <c r="F2" s="50"/>
      <c r="G2" s="50"/>
    </row>
    <row r="3" spans="1:7">
      <c r="A3" s="170" t="s">
        <v>196</v>
      </c>
      <c r="B3" s="170"/>
      <c r="C3" s="170"/>
      <c r="D3" s="170"/>
      <c r="E3" s="170"/>
      <c r="F3" s="170"/>
      <c r="G3" s="170"/>
    </row>
    <row r="4" spans="1:7" ht="47.25" customHeight="1">
      <c r="A4" s="170"/>
      <c r="B4" s="170"/>
      <c r="C4" s="170"/>
      <c r="D4" s="170"/>
      <c r="E4" s="170"/>
      <c r="F4" s="170"/>
      <c r="G4" s="170"/>
    </row>
    <row r="5" spans="1:7" ht="15">
      <c r="A5" s="52"/>
      <c r="B5" s="53"/>
      <c r="C5" s="50"/>
      <c r="D5" s="50"/>
      <c r="E5" s="54"/>
      <c r="F5" s="50"/>
      <c r="G5" s="50"/>
    </row>
    <row r="6" spans="1:7" ht="16.5">
      <c r="A6" s="55" t="s">
        <v>92</v>
      </c>
      <c r="B6" s="171" t="s">
        <v>182</v>
      </c>
      <c r="C6" s="171"/>
      <c r="D6" s="56"/>
      <c r="E6" s="56"/>
    </row>
    <row r="7" spans="1:7" ht="16.5">
      <c r="A7" s="57" t="s">
        <v>93</v>
      </c>
      <c r="B7" s="168" t="s">
        <v>180</v>
      </c>
      <c r="C7" s="168"/>
      <c r="D7" s="56"/>
      <c r="E7" s="56"/>
    </row>
    <row r="8" spans="1:7" ht="16.5">
      <c r="A8" s="58"/>
      <c r="B8" s="56"/>
      <c r="C8" s="56"/>
      <c r="D8" s="56"/>
      <c r="E8" s="56"/>
    </row>
    <row r="9" spans="1:7" ht="16.5">
      <c r="A9" s="57" t="s">
        <v>94</v>
      </c>
      <c r="B9" s="168"/>
      <c r="C9" s="168"/>
      <c r="D9" s="56"/>
      <c r="E9" s="56"/>
    </row>
    <row r="10" spans="1:7" ht="15" customHeight="1">
      <c r="A10" s="57" t="s">
        <v>95</v>
      </c>
      <c r="B10" s="168">
        <v>1</v>
      </c>
      <c r="C10" s="168"/>
      <c r="D10" s="56"/>
      <c r="E10" s="56"/>
    </row>
    <row r="11" spans="1:7" ht="31.5" customHeight="1">
      <c r="A11" s="57" t="s">
        <v>96</v>
      </c>
      <c r="B11" s="172" t="s">
        <v>183</v>
      </c>
      <c r="C11" s="172"/>
      <c r="D11" s="56"/>
      <c r="E11" s="56"/>
    </row>
    <row r="12" spans="1:7" ht="16.5">
      <c r="A12" s="57" t="s">
        <v>97</v>
      </c>
      <c r="B12" s="168"/>
      <c r="C12" s="168"/>
      <c r="D12" s="56"/>
      <c r="E12" s="56"/>
    </row>
    <row r="13" spans="1:7" ht="16.5">
      <c r="A13" s="57" t="s">
        <v>98</v>
      </c>
      <c r="B13" s="168"/>
      <c r="C13" s="168"/>
      <c r="D13" s="56"/>
      <c r="E13" s="56"/>
    </row>
    <row r="14" spans="1:7" ht="16.5">
      <c r="A14" s="169" t="s">
        <v>99</v>
      </c>
      <c r="B14" s="169"/>
      <c r="C14" s="169"/>
      <c r="D14" s="169"/>
      <c r="E14" s="169"/>
    </row>
    <row r="15" spans="1:7" ht="16.5">
      <c r="A15" s="59" t="s">
        <v>100</v>
      </c>
      <c r="B15" s="59" t="s">
        <v>101</v>
      </c>
      <c r="C15" s="59" t="s">
        <v>102</v>
      </c>
      <c r="D15" s="59" t="s">
        <v>103</v>
      </c>
      <c r="E15" s="59" t="s">
        <v>104</v>
      </c>
    </row>
    <row r="16" spans="1:7" ht="16.5">
      <c r="A16" s="60">
        <v>43371</v>
      </c>
      <c r="B16" s="61" t="s">
        <v>105</v>
      </c>
      <c r="C16" s="62" t="s">
        <v>106</v>
      </c>
      <c r="D16" s="63" t="s">
        <v>181</v>
      </c>
      <c r="E16" s="63"/>
    </row>
    <row r="17" spans="1:5" ht="99">
      <c r="A17" s="60">
        <v>43390</v>
      </c>
      <c r="B17" s="61" t="s">
        <v>107</v>
      </c>
      <c r="C17" s="64" t="s">
        <v>192</v>
      </c>
      <c r="D17" s="63" t="s">
        <v>193</v>
      </c>
      <c r="E17" s="63"/>
    </row>
  </sheetData>
  <mergeCells count="9">
    <mergeCell ref="B12:C12"/>
    <mergeCell ref="B13:C13"/>
    <mergeCell ref="A14:E14"/>
    <mergeCell ref="A3:G4"/>
    <mergeCell ref="B6:C6"/>
    <mergeCell ref="B7:C7"/>
    <mergeCell ref="B9:C9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6" workbookViewId="0">
      <selection activeCell="B18" sqref="B18"/>
    </sheetView>
  </sheetViews>
  <sheetFormatPr defaultColWidth="9.140625" defaultRowHeight="14.25"/>
  <cols>
    <col min="1" max="1" width="21.140625" style="51" customWidth="1"/>
    <col min="2" max="2" width="30.7109375" style="51" customWidth="1"/>
    <col min="3" max="4" width="39.28515625" style="51" customWidth="1"/>
    <col min="5" max="5" width="26.42578125" style="51" customWidth="1"/>
    <col min="6" max="6" width="19.7109375" style="51" customWidth="1"/>
    <col min="7" max="7" width="31.42578125" style="51" customWidth="1"/>
    <col min="8" max="16384" width="9.140625" style="51"/>
  </cols>
  <sheetData>
    <row r="1" spans="1:5" ht="25.5">
      <c r="A1" s="175" t="s">
        <v>108</v>
      </c>
      <c r="B1" s="175"/>
      <c r="C1" s="175"/>
      <c r="D1" s="175"/>
      <c r="E1" s="175"/>
    </row>
    <row r="2" spans="1:5" ht="16.5">
      <c r="A2" s="65"/>
      <c r="B2" s="66"/>
      <c r="C2" s="67"/>
      <c r="D2" s="67"/>
      <c r="E2" s="66"/>
    </row>
    <row r="3" spans="1:5" ht="16.5">
      <c r="A3" s="173" t="s">
        <v>93</v>
      </c>
      <c r="B3" s="173"/>
      <c r="C3" s="174" t="s">
        <v>180</v>
      </c>
      <c r="D3" s="174"/>
      <c r="E3" s="174"/>
    </row>
    <row r="4" spans="1:5" ht="110.25" customHeight="1">
      <c r="A4" s="173" t="s">
        <v>92</v>
      </c>
      <c r="B4" s="173"/>
      <c r="C4" s="174" t="s">
        <v>194</v>
      </c>
      <c r="D4" s="174"/>
      <c r="E4" s="174"/>
    </row>
    <row r="5" spans="1:5" ht="84.75" customHeight="1">
      <c r="A5" s="173" t="s">
        <v>109</v>
      </c>
      <c r="B5" s="173"/>
      <c r="C5" s="174" t="s">
        <v>110</v>
      </c>
      <c r="D5" s="174"/>
      <c r="E5" s="174"/>
    </row>
    <row r="6" spans="1:5" ht="16.5">
      <c r="A6" s="68"/>
      <c r="B6" s="69"/>
      <c r="C6" s="69"/>
      <c r="D6" s="69"/>
      <c r="E6" s="69"/>
    </row>
    <row r="7" spans="1:5" ht="16.5">
      <c r="A7" s="70"/>
      <c r="B7" s="71"/>
      <c r="C7" s="71"/>
      <c r="D7" s="71"/>
      <c r="E7" s="71"/>
    </row>
    <row r="8" spans="1:5" ht="16.5">
      <c r="A8" s="72" t="s">
        <v>111</v>
      </c>
      <c r="B8" s="72" t="s">
        <v>112</v>
      </c>
      <c r="C8" s="72" t="s">
        <v>113</v>
      </c>
      <c r="D8" s="72" t="s">
        <v>102</v>
      </c>
      <c r="E8" s="72" t="s">
        <v>114</v>
      </c>
    </row>
    <row r="9" spans="1:5" ht="16.5">
      <c r="A9" s="103">
        <v>1</v>
      </c>
      <c r="B9" s="104" t="s">
        <v>126</v>
      </c>
      <c r="C9" s="104" t="s">
        <v>126</v>
      </c>
      <c r="D9" s="103"/>
      <c r="E9" s="103"/>
    </row>
    <row r="10" spans="1:5" ht="16.5">
      <c r="A10" s="103">
        <v>2</v>
      </c>
      <c r="B10" s="105" t="s">
        <v>1</v>
      </c>
      <c r="C10" s="73" t="s">
        <v>1</v>
      </c>
      <c r="D10" s="74"/>
      <c r="E10" s="74"/>
    </row>
    <row r="11" spans="1:5" ht="16.5">
      <c r="A11" s="103">
        <v>3</v>
      </c>
      <c r="B11" s="105" t="s">
        <v>53</v>
      </c>
      <c r="C11" s="73" t="s">
        <v>53</v>
      </c>
      <c r="D11" s="74"/>
      <c r="E11" s="74"/>
    </row>
    <row r="12" spans="1:5" ht="16.5">
      <c r="A12" s="103">
        <v>4</v>
      </c>
      <c r="B12" s="132" t="s">
        <v>128</v>
      </c>
      <c r="C12" s="132" t="s">
        <v>128</v>
      </c>
      <c r="D12" s="133"/>
      <c r="E12" s="133"/>
    </row>
    <row r="13" spans="1:5" ht="16.5">
      <c r="A13" s="103">
        <v>5</v>
      </c>
      <c r="B13" s="132" t="s">
        <v>129</v>
      </c>
      <c r="C13" s="132" t="s">
        <v>195</v>
      </c>
      <c r="D13" s="133"/>
      <c r="E13" s="133"/>
    </row>
    <row r="14" spans="1:5" ht="16.5">
      <c r="A14" s="75"/>
      <c r="B14" s="76"/>
      <c r="C14" s="76"/>
      <c r="D14" s="77"/>
      <c r="E14" s="77"/>
    </row>
  </sheetData>
  <mergeCells count="7">
    <mergeCell ref="A5:B5"/>
    <mergeCell ref="C5:E5"/>
    <mergeCell ref="A1:E1"/>
    <mergeCell ref="A3:B3"/>
    <mergeCell ref="C3:E3"/>
    <mergeCell ref="A4:B4"/>
    <mergeCell ref="C4:E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85" zoomScaleNormal="85" workbookViewId="0">
      <selection activeCell="L21" sqref="L21:L22"/>
    </sheetView>
  </sheetViews>
  <sheetFormatPr defaultColWidth="8.85546875" defaultRowHeight="16.5"/>
  <cols>
    <col min="1" max="1" width="21.7109375" style="10" customWidth="1"/>
    <col min="2" max="2" width="34.42578125" style="10" customWidth="1"/>
    <col min="3" max="3" width="33.85546875" style="10" customWidth="1"/>
    <col min="4" max="4" width="47.42578125" style="10" customWidth="1"/>
    <col min="5" max="5" width="35.140625" style="10" customWidth="1"/>
    <col min="6" max="6" width="25.85546875" style="10" customWidth="1"/>
    <col min="7" max="7" width="8.85546875" style="10"/>
    <col min="8" max="8" width="16.7109375" style="10" bestFit="1" customWidth="1"/>
    <col min="9" max="9" width="8.85546875" style="10" bestFit="1" customWidth="1"/>
    <col min="10" max="10" width="8.85546875" style="10"/>
    <col min="11" max="11" width="15.7109375" style="94" customWidth="1"/>
    <col min="12" max="16384" width="8.85546875" style="10"/>
  </cols>
  <sheetData>
    <row r="1" spans="1:13">
      <c r="A1" s="9" t="s">
        <v>0</v>
      </c>
      <c r="B1" s="176" t="s">
        <v>126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33">
      <c r="A2" s="9" t="s">
        <v>2</v>
      </c>
      <c r="B2" s="176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>
      <c r="A3" s="9" t="s">
        <v>3</v>
      </c>
      <c r="B3" s="176" t="s">
        <v>184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>
      <c r="A4" s="11" t="s">
        <v>4</v>
      </c>
      <c r="B4" s="12" t="s">
        <v>5</v>
      </c>
      <c r="C4" s="179" t="s">
        <v>6</v>
      </c>
      <c r="D4" s="180"/>
      <c r="E4" s="13" t="s">
        <v>7</v>
      </c>
      <c r="F4" s="179" t="s">
        <v>8</v>
      </c>
      <c r="G4" s="180"/>
      <c r="H4" s="179" t="s">
        <v>9</v>
      </c>
      <c r="I4" s="181"/>
      <c r="J4" s="181"/>
      <c r="K4" s="181"/>
      <c r="L4" s="181"/>
      <c r="M4" s="180"/>
    </row>
    <row r="5" spans="1:13">
      <c r="A5" s="14" t="s">
        <v>10</v>
      </c>
      <c r="B5" s="15">
        <f>COUNTIF($G$1:$G$696,"Pass")</f>
        <v>5</v>
      </c>
      <c r="C5" s="182">
        <v>0</v>
      </c>
      <c r="D5" s="183"/>
      <c r="E5" s="15">
        <v>0</v>
      </c>
      <c r="F5" s="182">
        <v>0</v>
      </c>
      <c r="G5" s="183"/>
      <c r="H5" s="184">
        <f>SUM(B5:G5)</f>
        <v>5</v>
      </c>
      <c r="I5" s="185"/>
      <c r="J5" s="185"/>
      <c r="K5" s="185"/>
      <c r="L5" s="185"/>
      <c r="M5" s="186"/>
    </row>
    <row r="6" spans="1:13">
      <c r="A6" s="16" t="s">
        <v>11</v>
      </c>
      <c r="B6" s="17">
        <f>COUNTIF($J$1:$J$696,"Pass")</f>
        <v>5</v>
      </c>
      <c r="C6" s="187">
        <v>0</v>
      </c>
      <c r="D6" s="188"/>
      <c r="E6" s="17">
        <v>0</v>
      </c>
      <c r="F6" s="187">
        <v>0</v>
      </c>
      <c r="G6" s="188"/>
      <c r="H6" s="189">
        <f>SUM(B6:G6)</f>
        <v>5</v>
      </c>
      <c r="I6" s="190"/>
      <c r="J6" s="190"/>
      <c r="K6" s="190"/>
      <c r="L6" s="190"/>
      <c r="M6" s="191"/>
    </row>
    <row r="7" spans="1:13">
      <c r="A7" s="18"/>
      <c r="B7" s="1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3">
      <c r="A8" s="193" t="s">
        <v>12</v>
      </c>
      <c r="B8" s="193" t="s">
        <v>13</v>
      </c>
      <c r="C8" s="193" t="s">
        <v>14</v>
      </c>
      <c r="D8" s="193" t="s">
        <v>15</v>
      </c>
      <c r="E8" s="193" t="s">
        <v>16</v>
      </c>
      <c r="F8" s="193" t="s">
        <v>17</v>
      </c>
      <c r="G8" s="195" t="s">
        <v>18</v>
      </c>
      <c r="H8" s="196"/>
      <c r="I8" s="197"/>
      <c r="J8" s="195" t="s">
        <v>18</v>
      </c>
      <c r="K8" s="196"/>
      <c r="L8" s="197"/>
      <c r="M8" s="193" t="s">
        <v>19</v>
      </c>
    </row>
    <row r="9" spans="1:13">
      <c r="A9" s="194"/>
      <c r="B9" s="194"/>
      <c r="C9" s="194"/>
      <c r="D9" s="194"/>
      <c r="E9" s="194"/>
      <c r="F9" s="194"/>
      <c r="G9" s="195" t="s">
        <v>10</v>
      </c>
      <c r="H9" s="196"/>
      <c r="I9" s="197"/>
      <c r="J9" s="195" t="s">
        <v>11</v>
      </c>
      <c r="K9" s="196"/>
      <c r="L9" s="197"/>
      <c r="M9" s="194"/>
    </row>
    <row r="10" spans="1:13">
      <c r="A10" s="194"/>
      <c r="B10" s="194"/>
      <c r="C10" s="194"/>
      <c r="D10" s="194"/>
      <c r="E10" s="194"/>
      <c r="F10" s="194"/>
      <c r="G10" s="88" t="s">
        <v>4</v>
      </c>
      <c r="H10" s="88" t="s">
        <v>20</v>
      </c>
      <c r="I10" s="88" t="s">
        <v>3</v>
      </c>
      <c r="J10" s="88" t="s">
        <v>4</v>
      </c>
      <c r="K10" s="92" t="s">
        <v>20</v>
      </c>
      <c r="L10" s="88" t="s">
        <v>3</v>
      </c>
      <c r="M10" s="194"/>
    </row>
    <row r="11" spans="1:13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</row>
    <row r="12" spans="1:13" ht="409.6" customHeight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</row>
    <row r="13" spans="1:13" ht="32.25" customHeight="1">
      <c r="A13" s="203" t="s">
        <v>21</v>
      </c>
      <c r="B13" s="205" t="s">
        <v>130</v>
      </c>
      <c r="C13" s="203"/>
      <c r="D13" s="207"/>
      <c r="E13" s="91"/>
      <c r="F13" s="91"/>
      <c r="G13" s="209" t="s">
        <v>5</v>
      </c>
      <c r="H13" s="210">
        <v>43384</v>
      </c>
      <c r="I13" s="210" t="s">
        <v>184</v>
      </c>
      <c r="J13" s="198" t="s">
        <v>5</v>
      </c>
      <c r="K13" s="210">
        <v>43388</v>
      </c>
      <c r="L13" s="210" t="s">
        <v>184</v>
      </c>
      <c r="M13" s="198"/>
    </row>
    <row r="14" spans="1:13" ht="38.25" customHeight="1">
      <c r="A14" s="204"/>
      <c r="B14" s="206"/>
      <c r="C14" s="204"/>
      <c r="D14" s="208"/>
      <c r="E14" s="90"/>
      <c r="F14" s="90"/>
      <c r="G14" s="203"/>
      <c r="H14" s="211"/>
      <c r="I14" s="211"/>
      <c r="J14" s="199"/>
      <c r="K14" s="211"/>
      <c r="L14" s="211"/>
      <c r="M14" s="199"/>
    </row>
    <row r="15" spans="1:13" ht="29.25" customHeight="1">
      <c r="A15" s="204" t="s">
        <v>24</v>
      </c>
      <c r="B15" s="206" t="s">
        <v>131</v>
      </c>
      <c r="C15" s="204"/>
      <c r="D15" s="212"/>
      <c r="E15" s="90"/>
      <c r="F15" s="90"/>
      <c r="G15" s="213" t="s">
        <v>5</v>
      </c>
      <c r="H15" s="210">
        <v>43392</v>
      </c>
      <c r="I15" s="210" t="s">
        <v>184</v>
      </c>
      <c r="J15" s="198" t="s">
        <v>5</v>
      </c>
      <c r="K15" s="200">
        <v>43393</v>
      </c>
      <c r="L15" s="210" t="s">
        <v>184</v>
      </c>
      <c r="M15" s="199"/>
    </row>
    <row r="16" spans="1:13" ht="30.75" customHeight="1">
      <c r="A16" s="204"/>
      <c r="B16" s="206"/>
      <c r="C16" s="204"/>
      <c r="D16" s="208"/>
      <c r="E16" s="90"/>
      <c r="F16" s="90"/>
      <c r="G16" s="203"/>
      <c r="H16" s="211"/>
      <c r="I16" s="211"/>
      <c r="J16" s="199"/>
      <c r="K16" s="201"/>
      <c r="L16" s="211"/>
      <c r="M16" s="199"/>
    </row>
    <row r="17" spans="1:13" ht="32.25" customHeight="1">
      <c r="A17" s="204" t="s">
        <v>25</v>
      </c>
      <c r="B17" s="206" t="s">
        <v>132</v>
      </c>
      <c r="C17" s="204"/>
      <c r="D17" s="212"/>
      <c r="E17" s="90"/>
      <c r="F17" s="90"/>
      <c r="G17" s="213" t="s">
        <v>5</v>
      </c>
      <c r="H17" s="210">
        <v>43384</v>
      </c>
      <c r="I17" s="210" t="s">
        <v>184</v>
      </c>
      <c r="J17" s="198" t="s">
        <v>5</v>
      </c>
      <c r="K17" s="210">
        <v>43388</v>
      </c>
      <c r="L17" s="210" t="s">
        <v>184</v>
      </c>
      <c r="M17" s="199"/>
    </row>
    <row r="18" spans="1:13" ht="36.75" customHeight="1">
      <c r="A18" s="204" t="s">
        <v>25</v>
      </c>
      <c r="B18" s="206"/>
      <c r="C18" s="204"/>
      <c r="D18" s="208"/>
      <c r="E18" s="87"/>
      <c r="F18" s="87"/>
      <c r="G18" s="203"/>
      <c r="H18" s="211"/>
      <c r="I18" s="211"/>
      <c r="J18" s="199"/>
      <c r="K18" s="211"/>
      <c r="L18" s="211"/>
      <c r="M18" s="199"/>
    </row>
    <row r="19" spans="1:13" ht="36.75" customHeight="1">
      <c r="A19" s="213" t="s">
        <v>27</v>
      </c>
      <c r="B19" s="214" t="s">
        <v>133</v>
      </c>
      <c r="C19" s="213"/>
      <c r="D19" s="214"/>
      <c r="E19" s="90"/>
      <c r="F19" s="90"/>
      <c r="G19" s="213" t="s">
        <v>5</v>
      </c>
      <c r="H19" s="210">
        <v>43384</v>
      </c>
      <c r="I19" s="210" t="s">
        <v>184</v>
      </c>
      <c r="J19" s="198" t="s">
        <v>5</v>
      </c>
      <c r="K19" s="210">
        <v>43388</v>
      </c>
      <c r="L19" s="210" t="s">
        <v>184</v>
      </c>
      <c r="M19" s="199"/>
    </row>
    <row r="20" spans="1:13" ht="34.5" customHeight="1">
      <c r="A20" s="203"/>
      <c r="B20" s="205"/>
      <c r="C20" s="203"/>
      <c r="D20" s="205"/>
      <c r="E20" s="87"/>
      <c r="F20" s="87"/>
      <c r="G20" s="203"/>
      <c r="H20" s="211"/>
      <c r="I20" s="211"/>
      <c r="J20" s="199"/>
      <c r="K20" s="211"/>
      <c r="L20" s="211"/>
      <c r="M20" s="199"/>
    </row>
    <row r="21" spans="1:13" ht="34.5" customHeight="1">
      <c r="A21" s="213" t="s">
        <v>29</v>
      </c>
      <c r="B21" s="214" t="s">
        <v>134</v>
      </c>
      <c r="C21" s="213"/>
      <c r="D21" s="213"/>
      <c r="E21" s="89"/>
      <c r="F21" s="89"/>
      <c r="G21" s="213" t="s">
        <v>5</v>
      </c>
      <c r="H21" s="210">
        <v>43384</v>
      </c>
      <c r="I21" s="210" t="s">
        <v>184</v>
      </c>
      <c r="J21" s="198" t="s">
        <v>5</v>
      </c>
      <c r="K21" s="210">
        <v>43388</v>
      </c>
      <c r="L21" s="210" t="s">
        <v>184</v>
      </c>
      <c r="M21" s="218"/>
    </row>
    <row r="22" spans="1:13" ht="39" customHeight="1">
      <c r="A22" s="203"/>
      <c r="B22" s="205"/>
      <c r="C22" s="203"/>
      <c r="D22" s="203"/>
      <c r="E22" s="89"/>
      <c r="F22" s="89"/>
      <c r="G22" s="203"/>
      <c r="H22" s="211"/>
      <c r="I22" s="211"/>
      <c r="J22" s="199"/>
      <c r="K22" s="211"/>
      <c r="L22" s="211"/>
      <c r="M22" s="198"/>
    </row>
    <row r="23" spans="1:13" s="21" customFormat="1" ht="84.6" customHeight="1">
      <c r="A23" s="215" t="s">
        <v>30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7"/>
    </row>
    <row r="24" spans="1:13" ht="143.25" customHeight="1">
      <c r="A24" s="95"/>
      <c r="B24" s="96"/>
      <c r="C24" s="97"/>
      <c r="D24" s="98"/>
      <c r="E24" s="98"/>
      <c r="F24" s="98"/>
      <c r="G24" s="97"/>
      <c r="H24" s="99"/>
      <c r="I24" s="100"/>
      <c r="J24" s="101"/>
      <c r="K24" s="101"/>
      <c r="L24" s="101"/>
      <c r="M24" s="98"/>
    </row>
    <row r="25" spans="1:13" ht="126" customHeight="1">
      <c r="A25" s="95"/>
      <c r="B25" s="96"/>
      <c r="C25" s="97"/>
      <c r="D25" s="98"/>
      <c r="E25" s="98"/>
      <c r="F25" s="98"/>
      <c r="G25" s="97"/>
      <c r="H25" s="99"/>
      <c r="I25" s="100"/>
      <c r="J25" s="101"/>
      <c r="K25" s="101"/>
      <c r="L25" s="101"/>
      <c r="M25" s="98"/>
    </row>
    <row r="26" spans="1:13" ht="123" customHeight="1">
      <c r="A26" s="95"/>
      <c r="B26" s="96"/>
      <c r="C26" s="97"/>
      <c r="D26" s="98"/>
      <c r="E26" s="98"/>
      <c r="F26" s="98"/>
      <c r="G26" s="97"/>
      <c r="H26" s="99"/>
      <c r="I26" s="100"/>
      <c r="J26" s="101"/>
      <c r="K26" s="101"/>
      <c r="L26" s="101"/>
      <c r="M26" s="98"/>
    </row>
    <row r="27" spans="1:13" ht="119.25" customHeight="1">
      <c r="A27" s="95"/>
      <c r="B27" s="96"/>
      <c r="C27" s="97"/>
      <c r="D27" s="98"/>
      <c r="E27" s="98"/>
      <c r="F27" s="98"/>
      <c r="G27" s="97"/>
      <c r="H27" s="99"/>
      <c r="I27" s="100"/>
      <c r="J27" s="101"/>
      <c r="K27" s="101"/>
      <c r="L27" s="101"/>
      <c r="M27" s="98"/>
    </row>
    <row r="28" spans="1:13" ht="124.5" customHeight="1">
      <c r="A28" s="30"/>
      <c r="B28" s="31"/>
      <c r="C28" s="97"/>
      <c r="D28" s="33"/>
      <c r="E28" s="33"/>
      <c r="F28" s="33"/>
      <c r="G28" s="32"/>
      <c r="H28" s="34"/>
      <c r="I28" s="35"/>
      <c r="J28" s="36"/>
      <c r="K28" s="36"/>
      <c r="L28" s="101"/>
      <c r="M28" s="33"/>
    </row>
    <row r="29" spans="1:13" ht="116.25" customHeight="1">
      <c r="A29" s="30"/>
      <c r="B29" s="31"/>
      <c r="C29" s="97"/>
      <c r="D29" s="33"/>
      <c r="E29" s="33"/>
      <c r="F29" s="33"/>
      <c r="G29" s="32"/>
      <c r="H29" s="34"/>
      <c r="I29" s="35"/>
      <c r="J29" s="36"/>
      <c r="K29" s="36"/>
      <c r="L29" s="101"/>
      <c r="M29" s="33"/>
    </row>
    <row r="30" spans="1:13" ht="124.5" customHeight="1">
      <c r="A30" s="30"/>
      <c r="B30" s="37"/>
      <c r="C30" s="97"/>
      <c r="D30" s="33"/>
      <c r="E30" s="38"/>
      <c r="F30" s="38"/>
      <c r="G30" s="32"/>
      <c r="H30" s="34"/>
      <c r="I30" s="35"/>
      <c r="J30" s="36"/>
      <c r="K30" s="36"/>
      <c r="L30" s="101"/>
      <c r="M30" s="33"/>
    </row>
    <row r="31" spans="1:13" ht="137.25" customHeight="1">
      <c r="A31" s="30"/>
      <c r="B31" s="39"/>
      <c r="C31" s="97"/>
      <c r="D31" s="33"/>
      <c r="E31" s="38"/>
      <c r="F31" s="38"/>
      <c r="G31" s="32"/>
      <c r="H31" s="34"/>
      <c r="I31" s="35"/>
      <c r="J31" s="36"/>
      <c r="K31" s="36"/>
      <c r="L31" s="101"/>
      <c r="M31" s="33"/>
    </row>
    <row r="32" spans="1:13" ht="125.25" customHeight="1">
      <c r="A32" s="30"/>
      <c r="B32" s="39"/>
      <c r="C32" s="97"/>
      <c r="D32" s="33"/>
      <c r="E32" s="38"/>
      <c r="F32" s="38"/>
      <c r="G32" s="32"/>
      <c r="H32" s="34"/>
      <c r="I32" s="35"/>
      <c r="J32" s="36"/>
      <c r="K32" s="36"/>
      <c r="L32" s="101"/>
      <c r="M32" s="33"/>
    </row>
    <row r="33" spans="1:24" ht="96.75" customHeight="1">
      <c r="A33" s="30"/>
      <c r="B33" s="39"/>
      <c r="C33" s="97"/>
      <c r="D33" s="33"/>
      <c r="E33" s="102"/>
      <c r="F33" s="102"/>
      <c r="G33" s="32"/>
      <c r="H33" s="34"/>
      <c r="I33" s="35"/>
      <c r="J33" s="36"/>
      <c r="K33" s="36"/>
      <c r="L33" s="101"/>
      <c r="M33" s="40"/>
    </row>
    <row r="34" spans="1:24" ht="101.25" customHeight="1">
      <c r="A34" s="30"/>
      <c r="B34" s="33"/>
      <c r="C34" s="97"/>
      <c r="D34" s="33"/>
      <c r="E34" s="102"/>
      <c r="F34" s="102"/>
      <c r="G34" s="32"/>
      <c r="H34" s="34"/>
      <c r="I34" s="35"/>
      <c r="J34" s="36"/>
      <c r="K34" s="36"/>
      <c r="L34" s="101"/>
      <c r="M34" s="40"/>
    </row>
    <row r="35" spans="1:24" ht="111.75" customHeight="1">
      <c r="A35" s="30"/>
      <c r="B35" s="33"/>
      <c r="C35" s="97"/>
      <c r="D35" s="33"/>
      <c r="E35" s="41"/>
      <c r="F35" s="41"/>
      <c r="G35" s="32"/>
      <c r="H35" s="34"/>
      <c r="I35" s="35"/>
      <c r="J35" s="36"/>
      <c r="K35" s="36"/>
      <c r="L35" s="101"/>
      <c r="M35" s="40"/>
    </row>
    <row r="36" spans="1:24" ht="120.75" customHeight="1">
      <c r="A36" s="30"/>
      <c r="B36" s="38"/>
      <c r="C36" s="97"/>
      <c r="D36" s="33"/>
      <c r="E36" s="33"/>
      <c r="F36" s="33"/>
      <c r="G36" s="32"/>
      <c r="H36" s="34"/>
      <c r="I36" s="35"/>
      <c r="J36" s="36"/>
      <c r="K36" s="36"/>
      <c r="L36" s="101"/>
      <c r="M36" s="40"/>
    </row>
    <row r="37" spans="1:24">
      <c r="A37" s="30"/>
      <c r="B37" s="38"/>
      <c r="C37" s="97"/>
      <c r="D37" s="33"/>
      <c r="E37" s="38"/>
      <c r="F37" s="38"/>
      <c r="G37" s="32"/>
      <c r="H37" s="34"/>
      <c r="I37" s="35"/>
      <c r="J37" s="36"/>
      <c r="K37" s="36"/>
      <c r="L37" s="101"/>
      <c r="M37" s="40"/>
    </row>
    <row r="38" spans="1:24">
      <c r="A38" s="30"/>
      <c r="B38" s="31"/>
      <c r="C38" s="97"/>
      <c r="D38" s="33"/>
      <c r="E38" s="38"/>
      <c r="F38" s="38"/>
      <c r="G38" s="32"/>
      <c r="H38" s="34"/>
      <c r="I38" s="35"/>
      <c r="J38" s="36"/>
      <c r="K38" s="36"/>
      <c r="L38" s="101"/>
      <c r="M38" s="40"/>
    </row>
    <row r="39" spans="1:24">
      <c r="A39" s="30"/>
      <c r="B39" s="31"/>
      <c r="C39" s="97"/>
      <c r="D39" s="33"/>
      <c r="E39" s="38"/>
      <c r="F39" s="38"/>
      <c r="G39" s="32"/>
      <c r="H39" s="34"/>
      <c r="I39" s="35"/>
      <c r="J39" s="36"/>
      <c r="K39" s="36"/>
      <c r="L39" s="101"/>
      <c r="M39" s="40"/>
    </row>
    <row r="40" spans="1:24">
      <c r="A40" s="30"/>
      <c r="B40" s="31"/>
      <c r="C40" s="97"/>
      <c r="D40" s="33"/>
      <c r="E40" s="38"/>
      <c r="F40" s="38"/>
      <c r="G40" s="32"/>
      <c r="H40" s="34"/>
      <c r="I40" s="35"/>
      <c r="J40" s="36"/>
      <c r="K40" s="36"/>
      <c r="L40" s="101"/>
      <c r="M40" s="40"/>
    </row>
    <row r="41" spans="1:24">
      <c r="A41" s="30"/>
      <c r="B41" s="31"/>
      <c r="C41" s="97"/>
      <c r="D41" s="33"/>
      <c r="E41" s="38"/>
      <c r="F41" s="38"/>
      <c r="G41" s="32"/>
      <c r="H41" s="34"/>
      <c r="I41" s="35"/>
      <c r="J41" s="36"/>
      <c r="K41" s="36"/>
      <c r="L41" s="101"/>
      <c r="M41" s="40"/>
    </row>
    <row r="42" spans="1:24">
      <c r="A42" s="30"/>
      <c r="B42" s="31"/>
      <c r="C42" s="97"/>
      <c r="D42" s="33"/>
      <c r="E42" s="38"/>
      <c r="F42" s="38"/>
      <c r="G42" s="32"/>
      <c r="H42" s="34"/>
      <c r="I42" s="35"/>
      <c r="J42" s="36"/>
      <c r="K42" s="36"/>
      <c r="L42" s="101"/>
      <c r="M42" s="40"/>
    </row>
    <row r="44" spans="1:24" s="22" customForma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94"/>
      <c r="L44" s="10"/>
      <c r="M44" s="1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s="22" customForma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94"/>
      <c r="L45" s="10"/>
      <c r="M45" s="1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s="22" customForma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94"/>
      <c r="L46" s="10"/>
      <c r="M46" s="1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s="22" customForma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94"/>
      <c r="L47" s="10"/>
      <c r="M47" s="1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s="22" customFormat="1">
      <c r="A48" s="10"/>
      <c r="B48" s="10"/>
      <c r="C48" s="10"/>
      <c r="D48" s="10"/>
      <c r="E48" s="10"/>
      <c r="F48" s="10"/>
      <c r="G48" s="10"/>
      <c r="H48" s="10"/>
      <c r="I48" s="21"/>
      <c r="J48" s="21"/>
      <c r="K48" s="9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9:13">
      <c r="I49" s="21"/>
      <c r="J49" s="21"/>
      <c r="K49" s="93"/>
      <c r="L49" s="21"/>
      <c r="M49" s="21"/>
    </row>
    <row r="50" spans="9:13">
      <c r="I50" s="21"/>
      <c r="J50" s="21"/>
      <c r="K50" s="93"/>
      <c r="L50" s="21"/>
      <c r="M50" s="21"/>
    </row>
    <row r="51" spans="9:13">
      <c r="J51" s="21"/>
      <c r="K51" s="93"/>
      <c r="L51" s="21"/>
      <c r="M51" s="21"/>
    </row>
    <row r="52" spans="9:13">
      <c r="J52" s="21"/>
      <c r="K52" s="93"/>
      <c r="L52" s="21"/>
      <c r="M52" s="21"/>
    </row>
  </sheetData>
  <mergeCells count="81">
    <mergeCell ref="A21:A22"/>
    <mergeCell ref="B21:B22"/>
    <mergeCell ref="A23:M23"/>
    <mergeCell ref="C21:C22"/>
    <mergeCell ref="D21:D22"/>
    <mergeCell ref="G21:G22"/>
    <mergeCell ref="H21:H22"/>
    <mergeCell ref="I21:I22"/>
    <mergeCell ref="J21:J22"/>
    <mergeCell ref="K21:K22"/>
    <mergeCell ref="L21:L22"/>
    <mergeCell ref="M21:M22"/>
    <mergeCell ref="J17:J18"/>
    <mergeCell ref="K17:K18"/>
    <mergeCell ref="L17:L18"/>
    <mergeCell ref="M17:M18"/>
    <mergeCell ref="A19:A20"/>
    <mergeCell ref="B19:B20"/>
    <mergeCell ref="C19:C20"/>
    <mergeCell ref="D19:D20"/>
    <mergeCell ref="G19:G20"/>
    <mergeCell ref="H19:H20"/>
    <mergeCell ref="I19:I20"/>
    <mergeCell ref="J19:J20"/>
    <mergeCell ref="K19:K20"/>
    <mergeCell ref="L19:L20"/>
    <mergeCell ref="M19:M20"/>
    <mergeCell ref="H17:H18"/>
    <mergeCell ref="I17:I18"/>
    <mergeCell ref="A15:A16"/>
    <mergeCell ref="B15:B16"/>
    <mergeCell ref="C15:C16"/>
    <mergeCell ref="D15:D16"/>
    <mergeCell ref="G15:G16"/>
    <mergeCell ref="H15:H16"/>
    <mergeCell ref="I15:I16"/>
    <mergeCell ref="A17:A18"/>
    <mergeCell ref="B17:B18"/>
    <mergeCell ref="C17:C18"/>
    <mergeCell ref="D17:D18"/>
    <mergeCell ref="G17:G18"/>
    <mergeCell ref="J15:J16"/>
    <mergeCell ref="K15:K16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  <mergeCell ref="L13:L14"/>
    <mergeCell ref="M13:M14"/>
    <mergeCell ref="L15:L16"/>
    <mergeCell ref="M15:M16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C5:D5"/>
    <mergeCell ref="F5:G5"/>
    <mergeCell ref="H5:M5"/>
    <mergeCell ref="C6:D6"/>
    <mergeCell ref="F6:G6"/>
    <mergeCell ref="H6:M6"/>
    <mergeCell ref="B1:M1"/>
    <mergeCell ref="B2:M2"/>
    <mergeCell ref="B3:M3"/>
    <mergeCell ref="C4:D4"/>
    <mergeCell ref="F4:G4"/>
    <mergeCell ref="H4:M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="70" zoomScaleNormal="70" workbookViewId="0">
      <selection activeCell="C6" sqref="C6:D6"/>
    </sheetView>
  </sheetViews>
  <sheetFormatPr defaultColWidth="8.85546875" defaultRowHeight="16.5"/>
  <cols>
    <col min="1" max="1" width="21.7109375" style="10" customWidth="1"/>
    <col min="2" max="2" width="34.42578125" style="10" customWidth="1"/>
    <col min="3" max="3" width="33.85546875" style="10" customWidth="1"/>
    <col min="4" max="4" width="47.42578125" style="10" customWidth="1"/>
    <col min="5" max="5" width="35.140625" style="10" customWidth="1"/>
    <col min="6" max="6" width="25.85546875" style="10" customWidth="1"/>
    <col min="7" max="7" width="8.85546875" style="10"/>
    <col min="8" max="8" width="16.7109375" style="10" bestFit="1" customWidth="1"/>
    <col min="9" max="9" width="8.85546875" style="10" bestFit="1" customWidth="1"/>
    <col min="10" max="10" width="8.85546875" style="10"/>
    <col min="11" max="11" width="17.85546875" style="94" customWidth="1"/>
    <col min="12" max="16384" width="8.85546875" style="10"/>
  </cols>
  <sheetData>
    <row r="1" spans="1:13">
      <c r="A1" s="9" t="s">
        <v>0</v>
      </c>
      <c r="B1" s="176" t="s">
        <v>1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33">
      <c r="A2" s="9" t="s">
        <v>2</v>
      </c>
      <c r="B2" s="176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>
      <c r="A3" s="9" t="s">
        <v>3</v>
      </c>
      <c r="B3" s="176" t="s">
        <v>181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>
      <c r="A4" s="11" t="s">
        <v>4</v>
      </c>
      <c r="B4" s="12" t="s">
        <v>5</v>
      </c>
      <c r="C4" s="179" t="s">
        <v>6</v>
      </c>
      <c r="D4" s="180"/>
      <c r="E4" s="13" t="s">
        <v>7</v>
      </c>
      <c r="F4" s="179" t="s">
        <v>8</v>
      </c>
      <c r="G4" s="180"/>
      <c r="H4" s="179" t="s">
        <v>9</v>
      </c>
      <c r="I4" s="181"/>
      <c r="J4" s="181"/>
      <c r="K4" s="181"/>
      <c r="L4" s="181"/>
      <c r="M4" s="180"/>
    </row>
    <row r="5" spans="1:13">
      <c r="A5" s="14" t="s">
        <v>10</v>
      </c>
      <c r="B5" s="15">
        <f>COUNTIF($G$1:$G$696,"Pass")</f>
        <v>11</v>
      </c>
      <c r="C5" s="182">
        <v>12</v>
      </c>
      <c r="D5" s="183"/>
      <c r="E5" s="15">
        <v>0</v>
      </c>
      <c r="F5" s="182">
        <v>0</v>
      </c>
      <c r="G5" s="183"/>
      <c r="H5" s="184">
        <f>SUM(B5:G5)</f>
        <v>23</v>
      </c>
      <c r="I5" s="185"/>
      <c r="J5" s="185"/>
      <c r="K5" s="185"/>
      <c r="L5" s="185"/>
      <c r="M5" s="186"/>
    </row>
    <row r="6" spans="1:13">
      <c r="A6" s="16" t="s">
        <v>11</v>
      </c>
      <c r="B6" s="17">
        <f>COUNTIF($J$1:$J$696,"Pass")</f>
        <v>11</v>
      </c>
      <c r="C6" s="187">
        <v>12</v>
      </c>
      <c r="D6" s="188"/>
      <c r="E6" s="17">
        <v>0</v>
      </c>
      <c r="F6" s="187">
        <v>0</v>
      </c>
      <c r="G6" s="188"/>
      <c r="H6" s="189">
        <f>SUM(B6:G6)</f>
        <v>23</v>
      </c>
      <c r="I6" s="190"/>
      <c r="J6" s="190"/>
      <c r="K6" s="190"/>
      <c r="L6" s="190"/>
      <c r="M6" s="191"/>
    </row>
    <row r="7" spans="1:13">
      <c r="A7" s="18"/>
      <c r="B7" s="1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3">
      <c r="A8" s="193" t="s">
        <v>12</v>
      </c>
      <c r="B8" s="193" t="s">
        <v>13</v>
      </c>
      <c r="C8" s="193" t="s">
        <v>14</v>
      </c>
      <c r="D8" s="193" t="s">
        <v>15</v>
      </c>
      <c r="E8" s="193" t="s">
        <v>16</v>
      </c>
      <c r="F8" s="193" t="s">
        <v>17</v>
      </c>
      <c r="G8" s="195" t="s">
        <v>18</v>
      </c>
      <c r="H8" s="196"/>
      <c r="I8" s="197"/>
      <c r="J8" s="195" t="s">
        <v>18</v>
      </c>
      <c r="K8" s="196"/>
      <c r="L8" s="197"/>
      <c r="M8" s="193" t="s">
        <v>19</v>
      </c>
    </row>
    <row r="9" spans="1:13">
      <c r="A9" s="194"/>
      <c r="B9" s="194"/>
      <c r="C9" s="194"/>
      <c r="D9" s="194"/>
      <c r="E9" s="194"/>
      <c r="F9" s="194"/>
      <c r="G9" s="195" t="s">
        <v>10</v>
      </c>
      <c r="H9" s="196"/>
      <c r="I9" s="197"/>
      <c r="J9" s="195" t="s">
        <v>11</v>
      </c>
      <c r="K9" s="196"/>
      <c r="L9" s="197"/>
      <c r="M9" s="194"/>
    </row>
    <row r="10" spans="1:13">
      <c r="A10" s="194"/>
      <c r="B10" s="194"/>
      <c r="C10" s="194"/>
      <c r="D10" s="194"/>
      <c r="E10" s="194"/>
      <c r="F10" s="194"/>
      <c r="G10" s="24" t="s">
        <v>4</v>
      </c>
      <c r="H10" s="24" t="s">
        <v>20</v>
      </c>
      <c r="I10" s="24" t="s">
        <v>3</v>
      </c>
      <c r="J10" s="24" t="s">
        <v>4</v>
      </c>
      <c r="K10" s="92" t="s">
        <v>20</v>
      </c>
      <c r="L10" s="24" t="s">
        <v>3</v>
      </c>
      <c r="M10" s="194"/>
    </row>
    <row r="11" spans="1:13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</row>
    <row r="12" spans="1:13" ht="409.6" customHeight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</row>
    <row r="13" spans="1:13" ht="31.5" customHeight="1">
      <c r="A13" s="203" t="s">
        <v>21</v>
      </c>
      <c r="B13" s="205" t="s">
        <v>76</v>
      </c>
      <c r="C13" s="203"/>
      <c r="D13" s="207"/>
      <c r="E13" s="78" t="s">
        <v>22</v>
      </c>
      <c r="F13" s="78" t="s">
        <v>22</v>
      </c>
      <c r="G13" s="209" t="s">
        <v>5</v>
      </c>
      <c r="H13" s="210">
        <v>43378</v>
      </c>
      <c r="I13" s="210" t="s">
        <v>181</v>
      </c>
      <c r="J13" s="198" t="s">
        <v>5</v>
      </c>
      <c r="K13" s="219">
        <v>43384</v>
      </c>
      <c r="L13" s="210" t="s">
        <v>181</v>
      </c>
      <c r="M13" s="198"/>
    </row>
    <row r="14" spans="1:13" ht="41.25" customHeight="1">
      <c r="A14" s="204"/>
      <c r="B14" s="206"/>
      <c r="C14" s="204"/>
      <c r="D14" s="208"/>
      <c r="E14" s="28" t="s">
        <v>77</v>
      </c>
      <c r="F14" s="28" t="s">
        <v>77</v>
      </c>
      <c r="G14" s="203"/>
      <c r="H14" s="211"/>
      <c r="I14" s="211"/>
      <c r="J14" s="199"/>
      <c r="K14" s="199"/>
      <c r="L14" s="211"/>
      <c r="M14" s="199"/>
    </row>
    <row r="15" spans="1:13" ht="49.5">
      <c r="A15" s="203" t="s">
        <v>24</v>
      </c>
      <c r="B15" s="206" t="s">
        <v>56</v>
      </c>
      <c r="C15" s="204"/>
      <c r="D15" s="212"/>
      <c r="E15" s="28" t="s">
        <v>138</v>
      </c>
      <c r="F15" s="28" t="s">
        <v>138</v>
      </c>
      <c r="G15" s="213" t="s">
        <v>5</v>
      </c>
      <c r="H15" s="210">
        <v>43378</v>
      </c>
      <c r="I15" s="210" t="s">
        <v>181</v>
      </c>
      <c r="J15" s="198" t="s">
        <v>5</v>
      </c>
      <c r="K15" s="219">
        <v>43384</v>
      </c>
      <c r="L15" s="210" t="s">
        <v>181</v>
      </c>
      <c r="M15" s="199"/>
    </row>
    <row r="16" spans="1:13">
      <c r="A16" s="204"/>
      <c r="B16" s="206"/>
      <c r="C16" s="204"/>
      <c r="D16" s="208"/>
      <c r="E16" s="27" t="s">
        <v>23</v>
      </c>
      <c r="F16" s="27" t="s">
        <v>23</v>
      </c>
      <c r="G16" s="203"/>
      <c r="H16" s="211"/>
      <c r="I16" s="211"/>
      <c r="J16" s="199"/>
      <c r="K16" s="199"/>
      <c r="L16" s="211"/>
      <c r="M16" s="199"/>
    </row>
    <row r="17" spans="1:13" ht="33">
      <c r="A17" s="203" t="s">
        <v>25</v>
      </c>
      <c r="B17" s="214" t="s">
        <v>48</v>
      </c>
      <c r="C17" s="213"/>
      <c r="D17" s="214"/>
      <c r="E17" s="27" t="s">
        <v>78</v>
      </c>
      <c r="F17" s="27" t="s">
        <v>78</v>
      </c>
      <c r="G17" s="213" t="s">
        <v>5</v>
      </c>
      <c r="H17" s="210">
        <v>43378</v>
      </c>
      <c r="I17" s="210" t="s">
        <v>181</v>
      </c>
      <c r="J17" s="198" t="s">
        <v>5</v>
      </c>
      <c r="K17" s="219">
        <v>43384</v>
      </c>
      <c r="L17" s="210" t="s">
        <v>181</v>
      </c>
      <c r="M17" s="199"/>
    </row>
    <row r="18" spans="1:13" ht="31.5" customHeight="1">
      <c r="A18" s="204"/>
      <c r="B18" s="205"/>
      <c r="C18" s="203"/>
      <c r="D18" s="205"/>
      <c r="E18" s="27" t="s">
        <v>23</v>
      </c>
      <c r="F18" s="27" t="s">
        <v>23</v>
      </c>
      <c r="G18" s="203"/>
      <c r="H18" s="211"/>
      <c r="I18" s="211"/>
      <c r="J18" s="199"/>
      <c r="K18" s="199"/>
      <c r="L18" s="211"/>
      <c r="M18" s="199"/>
    </row>
    <row r="19" spans="1:13" ht="33">
      <c r="A19" s="203" t="s">
        <v>27</v>
      </c>
      <c r="B19" s="214" t="s">
        <v>136</v>
      </c>
      <c r="C19" s="213"/>
      <c r="D19" s="213"/>
      <c r="E19" s="25" t="s">
        <v>79</v>
      </c>
      <c r="F19" s="25" t="s">
        <v>79</v>
      </c>
      <c r="G19" s="213" t="s">
        <v>5</v>
      </c>
      <c r="H19" s="210">
        <v>43378</v>
      </c>
      <c r="I19" s="210" t="s">
        <v>181</v>
      </c>
      <c r="J19" s="198" t="s">
        <v>5</v>
      </c>
      <c r="K19" s="219">
        <v>43384</v>
      </c>
      <c r="L19" s="210" t="s">
        <v>181</v>
      </c>
      <c r="M19" s="218"/>
    </row>
    <row r="20" spans="1:13" ht="31.5" customHeight="1">
      <c r="A20" s="204"/>
      <c r="B20" s="205"/>
      <c r="C20" s="203"/>
      <c r="D20" s="203"/>
      <c r="E20" s="25" t="s">
        <v>80</v>
      </c>
      <c r="F20" s="25" t="s">
        <v>80</v>
      </c>
      <c r="G20" s="203"/>
      <c r="H20" s="211"/>
      <c r="I20" s="211"/>
      <c r="J20" s="199"/>
      <c r="K20" s="199"/>
      <c r="L20" s="211"/>
      <c r="M20" s="198"/>
    </row>
    <row r="21" spans="1:13" ht="38.25" customHeight="1">
      <c r="A21" s="203" t="s">
        <v>29</v>
      </c>
      <c r="B21" s="214" t="s">
        <v>81</v>
      </c>
      <c r="C21" s="213"/>
      <c r="D21" s="213"/>
      <c r="E21" s="28" t="s">
        <v>82</v>
      </c>
      <c r="F21" s="28" t="s">
        <v>82</v>
      </c>
      <c r="G21" s="213" t="s">
        <v>5</v>
      </c>
      <c r="H21" s="210">
        <v>43378</v>
      </c>
      <c r="I21" s="210" t="s">
        <v>181</v>
      </c>
      <c r="J21" s="198" t="s">
        <v>5</v>
      </c>
      <c r="K21" s="219">
        <v>43384</v>
      </c>
      <c r="L21" s="210" t="s">
        <v>181</v>
      </c>
      <c r="M21" s="220"/>
    </row>
    <row r="22" spans="1:13" ht="34.5" customHeight="1">
      <c r="A22" s="204"/>
      <c r="B22" s="205"/>
      <c r="C22" s="203"/>
      <c r="D22" s="203"/>
      <c r="E22" s="27" t="s">
        <v>26</v>
      </c>
      <c r="F22" s="27" t="s">
        <v>26</v>
      </c>
      <c r="G22" s="203"/>
      <c r="H22" s="211"/>
      <c r="I22" s="211"/>
      <c r="J22" s="199"/>
      <c r="K22" s="199"/>
      <c r="L22" s="211"/>
      <c r="M22" s="198"/>
    </row>
    <row r="23" spans="1:13" ht="38.25" customHeight="1">
      <c r="A23" s="203" t="s">
        <v>31</v>
      </c>
      <c r="B23" s="214" t="s">
        <v>135</v>
      </c>
      <c r="C23" s="213"/>
      <c r="D23" s="213"/>
      <c r="E23" s="28" t="s">
        <v>83</v>
      </c>
      <c r="F23" s="28" t="s">
        <v>83</v>
      </c>
      <c r="G23" s="213" t="s">
        <v>5</v>
      </c>
      <c r="H23" s="210">
        <v>43378</v>
      </c>
      <c r="I23" s="210" t="s">
        <v>181</v>
      </c>
      <c r="J23" s="198" t="s">
        <v>5</v>
      </c>
      <c r="K23" s="219">
        <v>43384</v>
      </c>
      <c r="L23" s="210" t="s">
        <v>181</v>
      </c>
      <c r="M23" s="220"/>
    </row>
    <row r="24" spans="1:13" ht="24.75" customHeight="1">
      <c r="A24" s="204"/>
      <c r="B24" s="205"/>
      <c r="C24" s="203"/>
      <c r="D24" s="203"/>
      <c r="E24" s="27" t="s">
        <v>28</v>
      </c>
      <c r="F24" s="27" t="s">
        <v>28</v>
      </c>
      <c r="G24" s="203"/>
      <c r="H24" s="211"/>
      <c r="I24" s="211"/>
      <c r="J24" s="199"/>
      <c r="K24" s="199"/>
      <c r="L24" s="211"/>
      <c r="M24" s="198"/>
    </row>
    <row r="25" spans="1:13" ht="33.75" customHeight="1">
      <c r="A25" s="215" t="s">
        <v>30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7"/>
    </row>
    <row r="26" spans="1:13" s="21" customFormat="1" ht="84.75" customHeight="1">
      <c r="A26" s="79" t="s">
        <v>21</v>
      </c>
      <c r="B26" s="80" t="s">
        <v>84</v>
      </c>
      <c r="C26" s="48" t="s">
        <v>139</v>
      </c>
      <c r="D26" s="81" t="s">
        <v>85</v>
      </c>
      <c r="E26" s="81" t="s">
        <v>45</v>
      </c>
      <c r="F26" s="81" t="s">
        <v>45</v>
      </c>
      <c r="G26" s="157" t="s">
        <v>5</v>
      </c>
      <c r="H26" s="159">
        <v>43378</v>
      </c>
      <c r="I26" s="158" t="s">
        <v>181</v>
      </c>
      <c r="J26" s="82" t="s">
        <v>5</v>
      </c>
      <c r="K26" s="159">
        <v>43384</v>
      </c>
      <c r="L26" s="158" t="s">
        <v>181</v>
      </c>
      <c r="M26" s="81"/>
    </row>
    <row r="27" spans="1:13" s="21" customFormat="1" ht="77.25" customHeight="1">
      <c r="A27" s="79" t="s">
        <v>24</v>
      </c>
      <c r="B27" s="80" t="s">
        <v>44</v>
      </c>
      <c r="C27" s="48" t="s">
        <v>139</v>
      </c>
      <c r="D27" s="81" t="s">
        <v>42</v>
      </c>
      <c r="E27" s="81" t="s">
        <v>86</v>
      </c>
      <c r="F27" s="81" t="s">
        <v>86</v>
      </c>
      <c r="G27" s="157" t="s">
        <v>5</v>
      </c>
      <c r="H27" s="159">
        <v>43378</v>
      </c>
      <c r="I27" s="158" t="s">
        <v>181</v>
      </c>
      <c r="J27" s="82" t="s">
        <v>5</v>
      </c>
      <c r="K27" s="159">
        <v>43384</v>
      </c>
      <c r="L27" s="158" t="s">
        <v>181</v>
      </c>
      <c r="M27" s="81"/>
    </row>
    <row r="28" spans="1:13" ht="112.5" customHeight="1">
      <c r="A28" s="79" t="s">
        <v>25</v>
      </c>
      <c r="B28" s="1" t="s">
        <v>58</v>
      </c>
      <c r="C28" s="48" t="s">
        <v>139</v>
      </c>
      <c r="D28" s="27" t="s">
        <v>141</v>
      </c>
      <c r="E28" s="27" t="s">
        <v>43</v>
      </c>
      <c r="F28" s="27" t="s">
        <v>43</v>
      </c>
      <c r="G28" s="160" t="s">
        <v>5</v>
      </c>
      <c r="H28" s="159">
        <v>43378</v>
      </c>
      <c r="I28" s="158" t="s">
        <v>181</v>
      </c>
      <c r="J28" s="6" t="s">
        <v>5</v>
      </c>
      <c r="K28" s="159">
        <v>43384</v>
      </c>
      <c r="L28" s="158" t="s">
        <v>181</v>
      </c>
      <c r="M28" s="27"/>
    </row>
    <row r="29" spans="1:13" ht="95.25" customHeight="1">
      <c r="A29" s="79" t="s">
        <v>27</v>
      </c>
      <c r="B29" s="1" t="s">
        <v>54</v>
      </c>
      <c r="C29" s="48" t="s">
        <v>139</v>
      </c>
      <c r="D29" s="27" t="s">
        <v>127</v>
      </c>
      <c r="E29" s="27" t="s">
        <v>55</v>
      </c>
      <c r="F29" s="27" t="s">
        <v>55</v>
      </c>
      <c r="G29" s="160" t="s">
        <v>6</v>
      </c>
      <c r="H29" s="159">
        <v>43378</v>
      </c>
      <c r="I29" s="158" t="s">
        <v>181</v>
      </c>
      <c r="J29" s="160" t="s">
        <v>6</v>
      </c>
      <c r="K29" s="159">
        <v>43384</v>
      </c>
      <c r="L29" s="158" t="s">
        <v>181</v>
      </c>
      <c r="M29" s="27"/>
    </row>
    <row r="30" spans="1:13" ht="100.5" customHeight="1">
      <c r="A30" s="79" t="s">
        <v>29</v>
      </c>
      <c r="B30" s="3" t="s">
        <v>54</v>
      </c>
      <c r="C30" s="48" t="s">
        <v>139</v>
      </c>
      <c r="D30" s="27" t="s">
        <v>140</v>
      </c>
      <c r="E30" s="4" t="s">
        <v>57</v>
      </c>
      <c r="F30" s="4" t="s">
        <v>57</v>
      </c>
      <c r="G30" s="160" t="s">
        <v>6</v>
      </c>
      <c r="H30" s="159">
        <v>43378</v>
      </c>
      <c r="I30" s="158" t="s">
        <v>181</v>
      </c>
      <c r="J30" s="160" t="s">
        <v>6</v>
      </c>
      <c r="K30" s="159">
        <v>43384</v>
      </c>
      <c r="L30" s="158" t="s">
        <v>181</v>
      </c>
      <c r="M30" s="27"/>
    </row>
    <row r="31" spans="1:13" ht="97.5" customHeight="1">
      <c r="A31" s="79" t="s">
        <v>31</v>
      </c>
      <c r="B31" s="5" t="s">
        <v>54</v>
      </c>
      <c r="C31" s="48" t="s">
        <v>139</v>
      </c>
      <c r="D31" s="27" t="s">
        <v>143</v>
      </c>
      <c r="E31" s="4" t="s">
        <v>55</v>
      </c>
      <c r="F31" s="4" t="s">
        <v>55</v>
      </c>
      <c r="G31" s="160" t="s">
        <v>6</v>
      </c>
      <c r="H31" s="159">
        <v>43378</v>
      </c>
      <c r="I31" s="158" t="s">
        <v>181</v>
      </c>
      <c r="J31" s="160" t="s">
        <v>6</v>
      </c>
      <c r="K31" s="159">
        <v>43384</v>
      </c>
      <c r="L31" s="158" t="s">
        <v>181</v>
      </c>
      <c r="M31" s="27"/>
    </row>
    <row r="32" spans="1:13" ht="99" customHeight="1">
      <c r="A32" s="79" t="s">
        <v>32</v>
      </c>
      <c r="B32" s="5" t="s">
        <v>59</v>
      </c>
      <c r="C32" s="48" t="s">
        <v>139</v>
      </c>
      <c r="D32" s="27" t="s">
        <v>62</v>
      </c>
      <c r="E32" s="4" t="s">
        <v>60</v>
      </c>
      <c r="F32" s="4" t="s">
        <v>60</v>
      </c>
      <c r="G32" s="160" t="s">
        <v>6</v>
      </c>
      <c r="H32" s="159">
        <v>43378</v>
      </c>
      <c r="I32" s="158" t="s">
        <v>181</v>
      </c>
      <c r="J32" s="160" t="s">
        <v>6</v>
      </c>
      <c r="K32" s="159">
        <v>43384</v>
      </c>
      <c r="L32" s="158" t="s">
        <v>181</v>
      </c>
      <c r="M32" s="27"/>
    </row>
    <row r="33" spans="1:24" ht="99" customHeight="1">
      <c r="A33" s="79" t="s">
        <v>33</v>
      </c>
      <c r="B33" s="5" t="s">
        <v>61</v>
      </c>
      <c r="C33" s="48" t="s">
        <v>139</v>
      </c>
      <c r="D33" s="27" t="s">
        <v>144</v>
      </c>
      <c r="E33" s="83" t="s">
        <v>87</v>
      </c>
      <c r="F33" s="83" t="s">
        <v>87</v>
      </c>
      <c r="G33" s="160" t="s">
        <v>6</v>
      </c>
      <c r="H33" s="159"/>
      <c r="I33" s="158" t="s">
        <v>181</v>
      </c>
      <c r="J33" s="160" t="s">
        <v>6</v>
      </c>
      <c r="K33" s="6">
        <v>43013</v>
      </c>
      <c r="L33" s="158" t="s">
        <v>181</v>
      </c>
      <c r="M33" s="7"/>
    </row>
    <row r="34" spans="1:24" ht="99.75" customHeight="1">
      <c r="A34" s="79" t="s">
        <v>34</v>
      </c>
      <c r="B34" s="27" t="s">
        <v>63</v>
      </c>
      <c r="C34" s="48" t="s">
        <v>139</v>
      </c>
      <c r="D34" s="27" t="s">
        <v>145</v>
      </c>
      <c r="E34" s="83" t="s">
        <v>65</v>
      </c>
      <c r="F34" s="83" t="s">
        <v>65</v>
      </c>
      <c r="G34" s="160" t="s">
        <v>5</v>
      </c>
      <c r="H34" s="159">
        <v>43378</v>
      </c>
      <c r="I34" s="158" t="s">
        <v>181</v>
      </c>
      <c r="J34" s="6" t="s">
        <v>5</v>
      </c>
      <c r="K34" s="6">
        <v>43013</v>
      </c>
      <c r="L34" s="158" t="s">
        <v>181</v>
      </c>
      <c r="M34" s="7"/>
    </row>
    <row r="35" spans="1:24" ht="91.5" customHeight="1">
      <c r="A35" s="79" t="s">
        <v>35</v>
      </c>
      <c r="B35" s="27" t="s">
        <v>137</v>
      </c>
      <c r="C35" s="48" t="s">
        <v>139</v>
      </c>
      <c r="D35" s="27" t="s">
        <v>64</v>
      </c>
      <c r="E35" s="8" t="s">
        <v>65</v>
      </c>
      <c r="F35" s="8" t="s">
        <v>65</v>
      </c>
      <c r="G35" s="154" t="s">
        <v>5</v>
      </c>
      <c r="H35" s="159">
        <v>43378</v>
      </c>
      <c r="I35" s="158" t="s">
        <v>181</v>
      </c>
      <c r="J35" s="6" t="s">
        <v>5</v>
      </c>
      <c r="K35" s="6">
        <v>43013</v>
      </c>
      <c r="L35" s="158" t="s">
        <v>181</v>
      </c>
      <c r="M35" s="7"/>
    </row>
    <row r="36" spans="1:24" ht="100.5" customHeight="1">
      <c r="A36" s="79" t="s">
        <v>36</v>
      </c>
      <c r="B36" s="4" t="s">
        <v>69</v>
      </c>
      <c r="C36" s="48" t="s">
        <v>139</v>
      </c>
      <c r="D36" s="27" t="s">
        <v>146</v>
      </c>
      <c r="E36" s="27" t="s">
        <v>66</v>
      </c>
      <c r="F36" s="27" t="s">
        <v>66</v>
      </c>
      <c r="G36" s="154" t="s">
        <v>6</v>
      </c>
      <c r="H36" s="159">
        <v>43378</v>
      </c>
      <c r="I36" s="158" t="s">
        <v>181</v>
      </c>
      <c r="J36" s="154" t="s">
        <v>6</v>
      </c>
      <c r="K36" s="159">
        <v>43384</v>
      </c>
      <c r="L36" s="158" t="s">
        <v>181</v>
      </c>
      <c r="M36" s="7"/>
    </row>
    <row r="37" spans="1:24" ht="84" customHeight="1">
      <c r="A37" s="79" t="s">
        <v>37</v>
      </c>
      <c r="B37" s="4" t="s">
        <v>68</v>
      </c>
      <c r="C37" s="48" t="s">
        <v>139</v>
      </c>
      <c r="D37" s="27" t="s">
        <v>147</v>
      </c>
      <c r="E37" s="4" t="s">
        <v>67</v>
      </c>
      <c r="F37" s="4" t="s">
        <v>67</v>
      </c>
      <c r="G37" s="154" t="s">
        <v>6</v>
      </c>
      <c r="H37" s="159">
        <v>43378</v>
      </c>
      <c r="I37" s="158" t="s">
        <v>181</v>
      </c>
      <c r="J37" s="154" t="s">
        <v>6</v>
      </c>
      <c r="K37" s="159">
        <v>43384</v>
      </c>
      <c r="L37" s="158" t="s">
        <v>181</v>
      </c>
      <c r="M37" s="7"/>
    </row>
    <row r="38" spans="1:24" ht="79.5" customHeight="1">
      <c r="A38" s="79" t="s">
        <v>46</v>
      </c>
      <c r="B38" s="1" t="s">
        <v>71</v>
      </c>
      <c r="C38" s="48" t="s">
        <v>139</v>
      </c>
      <c r="D38" s="27" t="s">
        <v>148</v>
      </c>
      <c r="E38" s="4" t="s">
        <v>70</v>
      </c>
      <c r="F38" s="4" t="s">
        <v>70</v>
      </c>
      <c r="G38" s="154" t="s">
        <v>6</v>
      </c>
      <c r="H38" s="159">
        <v>43378</v>
      </c>
      <c r="I38" s="158" t="s">
        <v>181</v>
      </c>
      <c r="J38" s="154" t="s">
        <v>6</v>
      </c>
      <c r="K38" s="6">
        <v>43013</v>
      </c>
      <c r="L38" s="158" t="s">
        <v>181</v>
      </c>
      <c r="M38" s="7"/>
    </row>
    <row r="39" spans="1:24" ht="84" customHeight="1">
      <c r="A39" s="79" t="s">
        <v>38</v>
      </c>
      <c r="B39" s="1" t="s">
        <v>71</v>
      </c>
      <c r="C39" s="48" t="s">
        <v>139</v>
      </c>
      <c r="D39" s="27" t="s">
        <v>149</v>
      </c>
      <c r="E39" s="4" t="s">
        <v>72</v>
      </c>
      <c r="F39" s="4" t="s">
        <v>72</v>
      </c>
      <c r="G39" s="154" t="s">
        <v>6</v>
      </c>
      <c r="H39" s="159"/>
      <c r="I39" s="158" t="s">
        <v>181</v>
      </c>
      <c r="J39" s="154" t="s">
        <v>6</v>
      </c>
      <c r="K39" s="6">
        <v>43013</v>
      </c>
      <c r="L39" s="158" t="s">
        <v>181</v>
      </c>
      <c r="M39" s="7"/>
    </row>
    <row r="40" spans="1:24" ht="105.75" customHeight="1">
      <c r="A40" s="79" t="s">
        <v>39</v>
      </c>
      <c r="B40" s="1" t="s">
        <v>73</v>
      </c>
      <c r="C40" s="48" t="s">
        <v>139</v>
      </c>
      <c r="D40" s="27" t="s">
        <v>150</v>
      </c>
      <c r="E40" s="4" t="s">
        <v>60</v>
      </c>
      <c r="F40" s="4" t="s">
        <v>60</v>
      </c>
      <c r="G40" s="154" t="s">
        <v>6</v>
      </c>
      <c r="H40" s="159">
        <v>43378</v>
      </c>
      <c r="I40" s="158" t="s">
        <v>181</v>
      </c>
      <c r="J40" s="154" t="s">
        <v>6</v>
      </c>
      <c r="K40" s="6">
        <v>43013</v>
      </c>
      <c r="L40" s="158" t="s">
        <v>181</v>
      </c>
      <c r="M40" s="7"/>
    </row>
    <row r="41" spans="1:24" ht="82.5">
      <c r="A41" s="79" t="s">
        <v>40</v>
      </c>
      <c r="B41" s="1" t="s">
        <v>47</v>
      </c>
      <c r="C41" s="48" t="s">
        <v>139</v>
      </c>
      <c r="D41" s="27" t="s">
        <v>142</v>
      </c>
      <c r="E41" s="4" t="s">
        <v>87</v>
      </c>
      <c r="F41" s="4" t="s">
        <v>87</v>
      </c>
      <c r="G41" s="154" t="s">
        <v>6</v>
      </c>
      <c r="H41" s="159">
        <v>43378</v>
      </c>
      <c r="I41" s="158" t="s">
        <v>181</v>
      </c>
      <c r="J41" s="154" t="s">
        <v>6</v>
      </c>
      <c r="K41" s="159">
        <v>43384</v>
      </c>
      <c r="L41" s="158" t="s">
        <v>181</v>
      </c>
      <c r="M41" s="7"/>
    </row>
    <row r="42" spans="1:24" ht="73.5" customHeight="1">
      <c r="A42" s="79" t="s">
        <v>41</v>
      </c>
      <c r="B42" s="1" t="s">
        <v>90</v>
      </c>
      <c r="C42" s="48" t="s">
        <v>139</v>
      </c>
      <c r="D42" s="27" t="s">
        <v>89</v>
      </c>
      <c r="E42" s="4" t="s">
        <v>88</v>
      </c>
      <c r="F42" s="4" t="s">
        <v>88</v>
      </c>
      <c r="G42" s="26" t="s">
        <v>6</v>
      </c>
      <c r="H42" s="210">
        <v>43378</v>
      </c>
      <c r="I42" s="158" t="s">
        <v>181</v>
      </c>
      <c r="J42" s="154" t="s">
        <v>6</v>
      </c>
      <c r="K42" s="159">
        <v>43384</v>
      </c>
      <c r="L42" s="158" t="s">
        <v>181</v>
      </c>
      <c r="M42" s="7"/>
    </row>
    <row r="43" spans="1:24">
      <c r="H43" s="211"/>
    </row>
    <row r="48" spans="1:24" s="22" customFormat="1">
      <c r="A48" s="10"/>
      <c r="B48" s="10"/>
      <c r="C48" s="10"/>
      <c r="D48" s="10"/>
      <c r="E48" s="10"/>
      <c r="F48" s="10"/>
      <c r="G48" s="10"/>
      <c r="H48" s="10"/>
      <c r="I48" s="21"/>
      <c r="J48" s="21"/>
      <c r="K48" s="93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s="22" customFormat="1">
      <c r="A49" s="10"/>
      <c r="B49" s="10"/>
      <c r="C49" s="10"/>
      <c r="D49" s="10"/>
      <c r="E49" s="10"/>
      <c r="F49" s="10"/>
      <c r="G49" s="10"/>
      <c r="H49" s="10"/>
      <c r="I49" s="21"/>
      <c r="J49" s="21"/>
      <c r="K49" s="93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s="22" customFormat="1">
      <c r="A50" s="10"/>
      <c r="B50" s="10"/>
      <c r="C50" s="10"/>
      <c r="D50" s="10"/>
      <c r="E50" s="10"/>
      <c r="F50" s="10"/>
      <c r="G50" s="10"/>
      <c r="H50" s="10"/>
      <c r="I50" s="21"/>
      <c r="J50" s="21"/>
      <c r="K50" s="93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s="22" customFormat="1">
      <c r="A51" s="10"/>
      <c r="B51" s="10"/>
      <c r="C51" s="10"/>
      <c r="D51" s="10"/>
      <c r="E51" s="10"/>
      <c r="F51" s="10"/>
      <c r="G51" s="10"/>
      <c r="H51" s="10"/>
      <c r="I51" s="10"/>
      <c r="J51" s="21"/>
      <c r="K51" s="93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s="22" customFormat="1">
      <c r="A52" s="10"/>
      <c r="B52" s="10"/>
      <c r="C52" s="10"/>
      <c r="D52" s="10"/>
      <c r="E52" s="10"/>
      <c r="F52" s="10"/>
      <c r="G52" s="10"/>
      <c r="H52" s="10"/>
      <c r="I52" s="10"/>
      <c r="J52" s="21"/>
      <c r="K52" s="93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</sheetData>
  <mergeCells count="93">
    <mergeCell ref="H42:H43"/>
    <mergeCell ref="A17:A18"/>
    <mergeCell ref="B17:B18"/>
    <mergeCell ref="C17:C18"/>
    <mergeCell ref="G17:G18"/>
    <mergeCell ref="D17:D18"/>
    <mergeCell ref="B13:B14"/>
    <mergeCell ref="C13:C14"/>
    <mergeCell ref="G13:G14"/>
    <mergeCell ref="H13:H14"/>
    <mergeCell ref="H19:H20"/>
    <mergeCell ref="B19:B20"/>
    <mergeCell ref="C19:C20"/>
    <mergeCell ref="D19:D20"/>
    <mergeCell ref="G19:G20"/>
    <mergeCell ref="G15:G16"/>
    <mergeCell ref="H15:H16"/>
    <mergeCell ref="I21:I22"/>
    <mergeCell ref="J21:J22"/>
    <mergeCell ref="J19:J20"/>
    <mergeCell ref="A21:A22"/>
    <mergeCell ref="B21:B22"/>
    <mergeCell ref="C21:C22"/>
    <mergeCell ref="D21:D22"/>
    <mergeCell ref="G21:G22"/>
    <mergeCell ref="A19:A20"/>
    <mergeCell ref="H21:H22"/>
    <mergeCell ref="M23:M24"/>
    <mergeCell ref="K17:K18"/>
    <mergeCell ref="M15:M16"/>
    <mergeCell ref="K15:K16"/>
    <mergeCell ref="L15:L16"/>
    <mergeCell ref="K21:K22"/>
    <mergeCell ref="L21:L22"/>
    <mergeCell ref="M21:M22"/>
    <mergeCell ref="L23:L24"/>
    <mergeCell ref="K19:K20"/>
    <mergeCell ref="L19:L20"/>
    <mergeCell ref="M19:M20"/>
    <mergeCell ref="K23:K24"/>
    <mergeCell ref="B23:B24"/>
    <mergeCell ref="B15:B16"/>
    <mergeCell ref="C15:C16"/>
    <mergeCell ref="D15:D16"/>
    <mergeCell ref="J17:J18"/>
    <mergeCell ref="C23:C24"/>
    <mergeCell ref="D23:D24"/>
    <mergeCell ref="G23:G24"/>
    <mergeCell ref="I19:I20"/>
    <mergeCell ref="J15:J16"/>
    <mergeCell ref="I15:I16"/>
    <mergeCell ref="I17:I18"/>
    <mergeCell ref="H17:H18"/>
    <mergeCell ref="H23:H24"/>
    <mergeCell ref="I23:I24"/>
    <mergeCell ref="J23:J24"/>
    <mergeCell ref="A25:M25"/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K13:K14"/>
    <mergeCell ref="L13:L14"/>
    <mergeCell ref="M13:M14"/>
    <mergeCell ref="A13:A14"/>
    <mergeCell ref="A15:A16"/>
    <mergeCell ref="A23:A24"/>
    <mergeCell ref="E8:E10"/>
    <mergeCell ref="F8:F10"/>
    <mergeCell ref="G8:I8"/>
    <mergeCell ref="J8:L8"/>
    <mergeCell ref="M8:M10"/>
    <mergeCell ref="C6:D6"/>
    <mergeCell ref="F6:G6"/>
    <mergeCell ref="H6:M6"/>
    <mergeCell ref="L17:L18"/>
    <mergeCell ref="M17:M18"/>
    <mergeCell ref="D13:D14"/>
    <mergeCell ref="J13:J14"/>
    <mergeCell ref="I13:I14"/>
    <mergeCell ref="J9:L9"/>
    <mergeCell ref="G9:I9"/>
    <mergeCell ref="A11:M11"/>
    <mergeCell ref="A12:M12"/>
    <mergeCell ref="A8:A10"/>
    <mergeCell ref="B8:B10"/>
    <mergeCell ref="C8:C10"/>
    <mergeCell ref="D8:D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0" zoomScaleNormal="70" workbookViewId="0">
      <selection activeCell="K16" sqref="K16"/>
    </sheetView>
  </sheetViews>
  <sheetFormatPr defaultColWidth="8.85546875" defaultRowHeight="16.5"/>
  <cols>
    <col min="1" max="1" width="21.7109375" style="10" customWidth="1"/>
    <col min="2" max="2" width="26.85546875" style="10" customWidth="1"/>
    <col min="3" max="3" width="21.7109375" style="10" customWidth="1"/>
    <col min="4" max="4" width="35.85546875" style="10" customWidth="1"/>
    <col min="5" max="5" width="35.140625" style="10" customWidth="1"/>
    <col min="6" max="6" width="23" style="10" customWidth="1"/>
    <col min="7" max="7" width="8.85546875" style="10"/>
    <col min="8" max="8" width="17.85546875" style="10" bestFit="1" customWidth="1"/>
    <col min="9" max="9" width="8.85546875" style="10" bestFit="1" customWidth="1"/>
    <col min="10" max="10" width="8.85546875" style="10"/>
    <col min="11" max="11" width="16" style="10" bestFit="1" customWidth="1"/>
    <col min="12" max="16384" width="8.85546875" style="10"/>
  </cols>
  <sheetData>
    <row r="1" spans="1:13">
      <c r="A1" s="9" t="s">
        <v>0</v>
      </c>
      <c r="B1" s="176" t="s">
        <v>53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33">
      <c r="A2" s="9" t="s">
        <v>2</v>
      </c>
      <c r="B2" s="176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>
      <c r="A3" s="9" t="s">
        <v>3</v>
      </c>
      <c r="B3" s="176" t="s">
        <v>181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>
      <c r="A4" s="11" t="s">
        <v>4</v>
      </c>
      <c r="B4" s="12" t="s">
        <v>5</v>
      </c>
      <c r="C4" s="179" t="s">
        <v>6</v>
      </c>
      <c r="D4" s="180"/>
      <c r="E4" s="13" t="s">
        <v>7</v>
      </c>
      <c r="F4" s="179" t="s">
        <v>8</v>
      </c>
      <c r="G4" s="180"/>
      <c r="H4" s="179" t="s">
        <v>9</v>
      </c>
      <c r="I4" s="181"/>
      <c r="J4" s="181"/>
      <c r="K4" s="181"/>
      <c r="L4" s="181"/>
      <c r="M4" s="180"/>
    </row>
    <row r="5" spans="1:13">
      <c r="A5" s="14" t="s">
        <v>10</v>
      </c>
      <c r="B5" s="15">
        <f>COUNTIF($G$1:$G$700,"Pass")</f>
        <v>1</v>
      </c>
      <c r="C5" s="182">
        <v>1</v>
      </c>
      <c r="D5" s="183"/>
      <c r="E5" s="15">
        <v>0</v>
      </c>
      <c r="F5" s="182">
        <v>0</v>
      </c>
      <c r="G5" s="183"/>
      <c r="H5" s="184">
        <f>SUM(B5:G5)</f>
        <v>2</v>
      </c>
      <c r="I5" s="185"/>
      <c r="J5" s="185"/>
      <c r="K5" s="185"/>
      <c r="L5" s="185"/>
      <c r="M5" s="186"/>
    </row>
    <row r="6" spans="1:13">
      <c r="A6" s="16" t="s">
        <v>11</v>
      </c>
      <c r="B6" s="17">
        <f>COUNTIF($J$1:$J$700,"Pass")</f>
        <v>1</v>
      </c>
      <c r="C6" s="187">
        <v>1</v>
      </c>
      <c r="D6" s="188"/>
      <c r="E6" s="17">
        <v>0</v>
      </c>
      <c r="F6" s="187">
        <v>0</v>
      </c>
      <c r="G6" s="188"/>
      <c r="H6" s="189">
        <f>SUM(B6:G6)</f>
        <v>2</v>
      </c>
      <c r="I6" s="190"/>
      <c r="J6" s="190"/>
      <c r="K6" s="190"/>
      <c r="L6" s="190"/>
      <c r="M6" s="191"/>
    </row>
    <row r="7" spans="1:13">
      <c r="A7" s="18"/>
      <c r="B7" s="1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3">
      <c r="A8" s="193" t="s">
        <v>12</v>
      </c>
      <c r="B8" s="193" t="s">
        <v>13</v>
      </c>
      <c r="C8" s="193" t="s">
        <v>14</v>
      </c>
      <c r="D8" s="193" t="s">
        <v>15</v>
      </c>
      <c r="E8" s="193" t="s">
        <v>16</v>
      </c>
      <c r="F8" s="193" t="s">
        <v>17</v>
      </c>
      <c r="G8" s="195" t="s">
        <v>18</v>
      </c>
      <c r="H8" s="196"/>
      <c r="I8" s="197"/>
      <c r="J8" s="195" t="s">
        <v>18</v>
      </c>
      <c r="K8" s="196"/>
      <c r="L8" s="197"/>
      <c r="M8" s="193" t="s">
        <v>19</v>
      </c>
    </row>
    <row r="9" spans="1:13">
      <c r="A9" s="194"/>
      <c r="B9" s="194"/>
      <c r="C9" s="194"/>
      <c r="D9" s="194"/>
      <c r="E9" s="194"/>
      <c r="F9" s="194"/>
      <c r="G9" s="195" t="s">
        <v>10</v>
      </c>
      <c r="H9" s="196"/>
      <c r="I9" s="197"/>
      <c r="J9" s="195" t="s">
        <v>11</v>
      </c>
      <c r="K9" s="196"/>
      <c r="L9" s="197"/>
      <c r="M9" s="194"/>
    </row>
    <row r="10" spans="1:13">
      <c r="A10" s="194"/>
      <c r="B10" s="194"/>
      <c r="C10" s="194"/>
      <c r="D10" s="194"/>
      <c r="E10" s="194"/>
      <c r="F10" s="194"/>
      <c r="G10" s="24" t="s">
        <v>4</v>
      </c>
      <c r="H10" s="24" t="s">
        <v>20</v>
      </c>
      <c r="I10" s="24" t="s">
        <v>3</v>
      </c>
      <c r="J10" s="24" t="s">
        <v>4</v>
      </c>
      <c r="K10" s="24" t="s">
        <v>20</v>
      </c>
      <c r="L10" s="24" t="s">
        <v>3</v>
      </c>
      <c r="M10" s="194"/>
    </row>
    <row r="11" spans="1:13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</row>
    <row r="12" spans="1:13" ht="90" customHeight="1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</row>
    <row r="13" spans="1:13" ht="49.5">
      <c r="A13" s="204" t="s">
        <v>21</v>
      </c>
      <c r="B13" s="206" t="s">
        <v>50</v>
      </c>
      <c r="C13" s="204"/>
      <c r="D13" s="212"/>
      <c r="E13" s="28" t="s">
        <v>74</v>
      </c>
      <c r="F13" s="28" t="s">
        <v>74</v>
      </c>
      <c r="G13" s="213" t="s">
        <v>185</v>
      </c>
      <c r="H13" s="223">
        <v>43379</v>
      </c>
      <c r="I13" s="223" t="s">
        <v>181</v>
      </c>
      <c r="J13" s="199" t="s">
        <v>5</v>
      </c>
      <c r="K13" s="222">
        <v>43384</v>
      </c>
      <c r="L13" s="223" t="s">
        <v>181</v>
      </c>
      <c r="M13" s="199"/>
    </row>
    <row r="14" spans="1:13">
      <c r="A14" s="204"/>
      <c r="B14" s="206"/>
      <c r="C14" s="204"/>
      <c r="D14" s="208"/>
      <c r="E14" s="29" t="s">
        <v>49</v>
      </c>
      <c r="F14" s="29" t="s">
        <v>49</v>
      </c>
      <c r="G14" s="203"/>
      <c r="H14" s="211"/>
      <c r="I14" s="211"/>
      <c r="J14" s="199"/>
      <c r="K14" s="199"/>
      <c r="L14" s="211"/>
      <c r="M14" s="199"/>
    </row>
    <row r="15" spans="1:13" ht="31.15" customHeight="1">
      <c r="A15" s="215" t="s">
        <v>30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7"/>
    </row>
    <row r="16" spans="1:13" ht="66">
      <c r="A16" s="43" t="s">
        <v>21</v>
      </c>
      <c r="B16" s="44" t="s">
        <v>51</v>
      </c>
      <c r="C16" s="48" t="s">
        <v>91</v>
      </c>
      <c r="D16" s="46" t="s">
        <v>52</v>
      </c>
      <c r="E16" s="46" t="s">
        <v>75</v>
      </c>
      <c r="F16" s="46" t="s">
        <v>75</v>
      </c>
      <c r="G16" s="45" t="s">
        <v>6</v>
      </c>
      <c r="H16" s="2">
        <v>43379</v>
      </c>
      <c r="I16" s="47" t="s">
        <v>181</v>
      </c>
      <c r="J16" s="45" t="s">
        <v>6</v>
      </c>
      <c r="K16" s="47"/>
      <c r="L16" s="47" t="s">
        <v>181</v>
      </c>
      <c r="M16" s="46"/>
    </row>
    <row r="17" spans="1:13">
      <c r="A17" s="30"/>
      <c r="B17" s="31"/>
      <c r="C17" s="32"/>
      <c r="D17" s="33"/>
      <c r="E17" s="33"/>
      <c r="F17" s="33"/>
      <c r="G17" s="32"/>
      <c r="H17" s="34"/>
      <c r="I17" s="35"/>
      <c r="J17" s="36"/>
      <c r="K17" s="36"/>
      <c r="L17" s="36"/>
      <c r="M17" s="33"/>
    </row>
    <row r="18" spans="1:13">
      <c r="A18" s="30"/>
      <c r="B18" s="31"/>
      <c r="C18" s="32"/>
      <c r="D18" s="33"/>
      <c r="E18" s="33"/>
      <c r="F18" s="33"/>
      <c r="G18" s="32"/>
      <c r="H18" s="34"/>
      <c r="I18" s="35"/>
      <c r="J18" s="36"/>
      <c r="K18" s="36"/>
      <c r="L18" s="36"/>
      <c r="M18" s="33"/>
    </row>
    <row r="19" spans="1:13">
      <c r="A19" s="30"/>
      <c r="B19" s="31"/>
      <c r="C19" s="32"/>
      <c r="D19" s="33"/>
      <c r="E19" s="33"/>
      <c r="F19" s="33"/>
      <c r="G19" s="32"/>
      <c r="H19" s="34"/>
      <c r="I19" s="35"/>
      <c r="J19" s="36"/>
      <c r="K19" s="36"/>
      <c r="L19" s="36"/>
      <c r="M19" s="33"/>
    </row>
    <row r="20" spans="1:13">
      <c r="A20" s="30"/>
      <c r="B20" s="31"/>
      <c r="C20" s="32"/>
      <c r="D20" s="33"/>
      <c r="E20" s="33"/>
      <c r="F20" s="33"/>
      <c r="G20" s="32"/>
      <c r="H20" s="34"/>
      <c r="I20" s="35"/>
      <c r="J20" s="36"/>
      <c r="K20" s="36"/>
      <c r="L20" s="36"/>
      <c r="M20" s="33"/>
    </row>
    <row r="21" spans="1:13">
      <c r="A21" s="30"/>
      <c r="B21" s="31"/>
      <c r="C21" s="32"/>
      <c r="D21" s="33"/>
      <c r="E21" s="33"/>
      <c r="F21" s="33"/>
      <c r="G21" s="32"/>
      <c r="H21" s="34"/>
      <c r="I21" s="35"/>
      <c r="J21" s="36"/>
      <c r="K21" s="36"/>
      <c r="L21" s="36"/>
      <c r="M21" s="33"/>
    </row>
    <row r="22" spans="1:13">
      <c r="A22" s="30"/>
      <c r="B22" s="37"/>
      <c r="C22" s="32"/>
      <c r="D22" s="33"/>
      <c r="E22" s="38"/>
      <c r="F22" s="33"/>
      <c r="G22" s="32"/>
      <c r="H22" s="34"/>
      <c r="I22" s="35"/>
      <c r="J22" s="36"/>
      <c r="K22" s="36"/>
      <c r="L22" s="36"/>
      <c r="M22" s="33"/>
    </row>
    <row r="23" spans="1:13">
      <c r="A23" s="30"/>
      <c r="B23" s="39"/>
      <c r="C23" s="32"/>
      <c r="D23" s="33"/>
      <c r="E23" s="38"/>
      <c r="F23" s="33"/>
      <c r="G23" s="32"/>
      <c r="H23" s="34"/>
      <c r="I23" s="35"/>
      <c r="J23" s="36"/>
      <c r="K23" s="36"/>
      <c r="L23" s="36"/>
      <c r="M23" s="33"/>
    </row>
    <row r="24" spans="1:13">
      <c r="A24" s="30"/>
      <c r="B24" s="39"/>
      <c r="C24" s="32"/>
      <c r="D24" s="33"/>
      <c r="E24" s="38"/>
      <c r="F24" s="40"/>
      <c r="G24" s="32"/>
      <c r="H24" s="34"/>
      <c r="I24" s="35"/>
      <c r="J24" s="36"/>
      <c r="K24" s="36"/>
      <c r="L24" s="36"/>
      <c r="M24" s="33"/>
    </row>
    <row r="25" spans="1:13">
      <c r="A25" s="30"/>
      <c r="B25" s="39"/>
      <c r="C25" s="32"/>
      <c r="D25" s="33"/>
      <c r="E25" s="38"/>
      <c r="F25" s="40"/>
      <c r="G25" s="32"/>
      <c r="H25" s="34"/>
      <c r="I25" s="35"/>
      <c r="J25" s="36"/>
      <c r="K25" s="36"/>
      <c r="L25" s="36"/>
      <c r="M25" s="40"/>
    </row>
    <row r="26" spans="1:13">
      <c r="A26" s="30"/>
      <c r="B26" s="33"/>
      <c r="C26" s="32"/>
      <c r="D26" s="33"/>
      <c r="E26" s="38"/>
      <c r="F26" s="40"/>
      <c r="G26" s="32"/>
      <c r="H26" s="34"/>
      <c r="I26" s="35"/>
      <c r="J26" s="36"/>
      <c r="K26" s="36"/>
      <c r="L26" s="36"/>
      <c r="M26" s="40"/>
    </row>
    <row r="27" spans="1:13">
      <c r="A27" s="30"/>
      <c r="B27" s="33"/>
      <c r="C27" s="32"/>
      <c r="D27" s="33"/>
      <c r="E27" s="41"/>
      <c r="F27" s="40"/>
      <c r="G27" s="32"/>
      <c r="H27" s="34"/>
      <c r="I27" s="35"/>
      <c r="J27" s="36"/>
      <c r="K27" s="36"/>
      <c r="L27" s="36"/>
      <c r="M27" s="40"/>
    </row>
    <row r="28" spans="1:13">
      <c r="A28" s="30"/>
      <c r="B28" s="38"/>
      <c r="C28" s="32"/>
      <c r="D28" s="33"/>
      <c r="E28" s="33"/>
      <c r="F28" s="40"/>
      <c r="G28" s="32"/>
      <c r="H28" s="34"/>
      <c r="I28" s="35"/>
      <c r="J28" s="36"/>
      <c r="K28" s="36"/>
      <c r="L28" s="36"/>
      <c r="M28" s="40"/>
    </row>
    <row r="29" spans="1:13">
      <c r="A29" s="30"/>
      <c r="B29" s="38"/>
      <c r="C29" s="32"/>
      <c r="D29" s="33"/>
      <c r="E29" s="38"/>
      <c r="F29" s="42"/>
      <c r="G29" s="32"/>
      <c r="H29" s="34"/>
      <c r="I29" s="35"/>
      <c r="J29" s="36"/>
      <c r="K29" s="36"/>
      <c r="L29" s="36"/>
      <c r="M29" s="40"/>
    </row>
    <row r="30" spans="1:13">
      <c r="A30" s="30"/>
      <c r="B30" s="31"/>
      <c r="C30" s="32"/>
      <c r="D30" s="33"/>
      <c r="E30" s="38"/>
      <c r="F30" s="42"/>
      <c r="G30" s="32"/>
      <c r="H30" s="34"/>
      <c r="I30" s="35"/>
      <c r="J30" s="36"/>
      <c r="K30" s="36"/>
      <c r="L30" s="36"/>
      <c r="M30" s="40"/>
    </row>
    <row r="31" spans="1:13">
      <c r="A31" s="30"/>
      <c r="B31" s="31"/>
      <c r="C31" s="32"/>
      <c r="D31" s="33"/>
      <c r="E31" s="38"/>
      <c r="F31" s="42"/>
      <c r="G31" s="32"/>
      <c r="H31" s="34"/>
      <c r="I31" s="35"/>
      <c r="J31" s="36"/>
      <c r="K31" s="36"/>
      <c r="L31" s="36"/>
      <c r="M31" s="40"/>
    </row>
    <row r="32" spans="1:13">
      <c r="A32" s="30"/>
      <c r="B32" s="31"/>
      <c r="C32" s="32"/>
      <c r="D32" s="33"/>
      <c r="E32" s="38"/>
      <c r="F32" s="42"/>
      <c r="G32" s="32"/>
      <c r="H32" s="34"/>
      <c r="I32" s="35"/>
      <c r="J32" s="36"/>
      <c r="K32" s="36"/>
      <c r="L32" s="36"/>
      <c r="M32" s="40"/>
    </row>
    <row r="33" spans="1:13">
      <c r="A33" s="30"/>
      <c r="B33" s="31"/>
      <c r="C33" s="32"/>
      <c r="D33" s="33"/>
      <c r="E33" s="38"/>
      <c r="F33" s="42"/>
      <c r="G33" s="32"/>
      <c r="H33" s="34"/>
      <c r="I33" s="35"/>
      <c r="J33" s="36"/>
      <c r="K33" s="36"/>
      <c r="L33" s="36"/>
      <c r="M33" s="40"/>
    </row>
    <row r="34" spans="1:13">
      <c r="A34" s="30"/>
      <c r="B34" s="31"/>
      <c r="C34" s="32"/>
      <c r="D34" s="33"/>
      <c r="E34" s="38"/>
      <c r="F34" s="42"/>
      <c r="G34" s="32"/>
      <c r="H34" s="34"/>
      <c r="I34" s="35"/>
      <c r="J34" s="36"/>
      <c r="K34" s="36"/>
      <c r="L34" s="36"/>
      <c r="M34" s="40"/>
    </row>
    <row r="35" spans="1:13">
      <c r="A35" s="30"/>
      <c r="B35" s="31"/>
      <c r="C35" s="32"/>
      <c r="D35" s="33"/>
      <c r="E35" s="38"/>
      <c r="F35" s="42"/>
      <c r="G35" s="32"/>
      <c r="H35" s="34"/>
      <c r="I35" s="35"/>
      <c r="J35" s="36"/>
      <c r="K35" s="36"/>
      <c r="L35" s="36"/>
      <c r="M35" s="40"/>
    </row>
    <row r="36" spans="1:13">
      <c r="A36" s="30"/>
      <c r="B36" s="31"/>
      <c r="C36" s="32"/>
      <c r="D36" s="33"/>
      <c r="E36" s="38"/>
      <c r="F36" s="42"/>
      <c r="G36" s="32"/>
      <c r="H36" s="34"/>
      <c r="I36" s="35"/>
      <c r="J36" s="36"/>
      <c r="K36" s="36"/>
      <c r="L36" s="36"/>
      <c r="M36" s="40"/>
    </row>
    <row r="42" spans="1:13">
      <c r="I42" s="21"/>
      <c r="J42" s="21"/>
      <c r="K42" s="21"/>
      <c r="L42" s="21"/>
      <c r="M42" s="21"/>
    </row>
    <row r="43" spans="1:13">
      <c r="I43" s="21"/>
      <c r="J43" s="21"/>
      <c r="K43" s="21"/>
      <c r="L43" s="21"/>
      <c r="M43" s="21"/>
    </row>
    <row r="44" spans="1:13">
      <c r="I44" s="21"/>
      <c r="J44" s="21"/>
      <c r="K44" s="21"/>
      <c r="L44" s="21"/>
      <c r="M44" s="21"/>
    </row>
    <row r="45" spans="1:13">
      <c r="J45" s="21"/>
      <c r="K45" s="21"/>
      <c r="L45" s="21"/>
      <c r="M45" s="21"/>
    </row>
    <row r="46" spans="1:13">
      <c r="J46" s="21"/>
      <c r="K46" s="21"/>
      <c r="L46" s="21"/>
      <c r="M46" s="21"/>
    </row>
    <row r="50" spans="1:24" s="22" customForma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s="22" customForma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s="22" customForma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s="22" customForma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s="22" customForma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</sheetData>
  <mergeCells count="37">
    <mergeCell ref="A15:M15"/>
    <mergeCell ref="A12:M12"/>
    <mergeCell ref="A13:A14"/>
    <mergeCell ref="B13:B14"/>
    <mergeCell ref="C13:C14"/>
    <mergeCell ref="K13:K14"/>
    <mergeCell ref="L13:L14"/>
    <mergeCell ref="M13:M14"/>
    <mergeCell ref="D13:D14"/>
    <mergeCell ref="G13:G14"/>
    <mergeCell ref="H13:H14"/>
    <mergeCell ref="I13:I14"/>
    <mergeCell ref="J13:J14"/>
    <mergeCell ref="A11:M11"/>
    <mergeCell ref="A8:A10"/>
    <mergeCell ref="B8:B10"/>
    <mergeCell ref="C8:C10"/>
    <mergeCell ref="D8:D10"/>
    <mergeCell ref="E8:E10"/>
    <mergeCell ref="F8:F10"/>
    <mergeCell ref="G8:I8"/>
    <mergeCell ref="J8:L8"/>
    <mergeCell ref="M8:M10"/>
    <mergeCell ref="G9:I9"/>
    <mergeCell ref="J9:L9"/>
    <mergeCell ref="C5:D5"/>
    <mergeCell ref="F5:G5"/>
    <mergeCell ref="H5:M5"/>
    <mergeCell ref="C6:D6"/>
    <mergeCell ref="F6:G6"/>
    <mergeCell ref="H6:M6"/>
    <mergeCell ref="B1:M1"/>
    <mergeCell ref="B2:M2"/>
    <mergeCell ref="B3:M3"/>
    <mergeCell ref="C4:D4"/>
    <mergeCell ref="F4:G4"/>
    <mergeCell ref="H4:M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70" zoomScaleNormal="70" workbookViewId="0">
      <selection activeCell="F7" sqref="F7"/>
    </sheetView>
  </sheetViews>
  <sheetFormatPr defaultRowHeight="15"/>
  <cols>
    <col min="2" max="2" width="24.7109375" customWidth="1"/>
    <col min="3" max="3" width="27" customWidth="1"/>
    <col min="4" max="4" width="35.42578125" customWidth="1"/>
    <col min="5" max="5" width="38.42578125" customWidth="1"/>
    <col min="6" max="6" width="36.28515625" customWidth="1"/>
    <col min="7" max="7" width="12" customWidth="1"/>
    <col min="8" max="8" width="17.7109375" customWidth="1"/>
    <col min="11" max="11" width="17.5703125" customWidth="1"/>
  </cols>
  <sheetData>
    <row r="1" spans="1:13" ht="33">
      <c r="A1" s="9" t="s">
        <v>0</v>
      </c>
      <c r="B1" s="176" t="s">
        <v>191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49.5">
      <c r="A2" s="9" t="s">
        <v>2</v>
      </c>
      <c r="B2" s="176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 ht="16.5">
      <c r="A3" s="9" t="s">
        <v>3</v>
      </c>
      <c r="B3" s="176" t="s">
        <v>181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 ht="16.5">
      <c r="A4" s="11" t="s">
        <v>4</v>
      </c>
      <c r="B4" s="12" t="s">
        <v>5</v>
      </c>
      <c r="C4" s="179" t="s">
        <v>6</v>
      </c>
      <c r="D4" s="180"/>
      <c r="E4" s="13" t="s">
        <v>7</v>
      </c>
      <c r="F4" s="179" t="s">
        <v>8</v>
      </c>
      <c r="G4" s="180"/>
      <c r="H4" s="179" t="s">
        <v>9</v>
      </c>
      <c r="I4" s="181"/>
      <c r="J4" s="181"/>
      <c r="K4" s="181"/>
      <c r="L4" s="181"/>
      <c r="M4" s="180"/>
    </row>
    <row r="5" spans="1:13" ht="33">
      <c r="A5" s="14" t="s">
        <v>10</v>
      </c>
      <c r="B5" s="15">
        <f>COUNTIF($G$1:$G$687,"Pass")</f>
        <v>2</v>
      </c>
      <c r="C5" s="182">
        <v>1</v>
      </c>
      <c r="D5" s="183"/>
      <c r="E5" s="15">
        <v>0</v>
      </c>
      <c r="F5" s="182">
        <v>0</v>
      </c>
      <c r="G5" s="183"/>
      <c r="H5" s="184">
        <f>SUM(B5:G5)</f>
        <v>3</v>
      </c>
      <c r="I5" s="185"/>
      <c r="J5" s="185"/>
      <c r="K5" s="185"/>
      <c r="L5" s="185"/>
      <c r="M5" s="186"/>
    </row>
    <row r="6" spans="1:13" ht="33">
      <c r="A6" s="16" t="s">
        <v>11</v>
      </c>
      <c r="B6" s="17">
        <f>COUNTIF($J$1:$J$687,"Pass")</f>
        <v>2</v>
      </c>
      <c r="C6" s="187">
        <v>1</v>
      </c>
      <c r="D6" s="188"/>
      <c r="E6" s="17">
        <v>0</v>
      </c>
      <c r="F6" s="187">
        <v>0</v>
      </c>
      <c r="G6" s="188"/>
      <c r="H6" s="189">
        <f>SUM(B6:G6)</f>
        <v>3</v>
      </c>
      <c r="I6" s="190"/>
      <c r="J6" s="190"/>
      <c r="K6" s="190"/>
      <c r="L6" s="190"/>
      <c r="M6" s="191"/>
    </row>
    <row r="7" spans="1:13" ht="16.5">
      <c r="A7" s="18"/>
      <c r="B7" s="1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3" ht="16.5">
      <c r="A8" s="193" t="s">
        <v>12</v>
      </c>
      <c r="B8" s="193" t="s">
        <v>13</v>
      </c>
      <c r="C8" s="193" t="s">
        <v>14</v>
      </c>
      <c r="D8" s="193" t="s">
        <v>15</v>
      </c>
      <c r="E8" s="193" t="s">
        <v>16</v>
      </c>
      <c r="F8" s="193" t="s">
        <v>17</v>
      </c>
      <c r="G8" s="195" t="s">
        <v>18</v>
      </c>
      <c r="H8" s="196"/>
      <c r="I8" s="197"/>
      <c r="J8" s="195" t="s">
        <v>18</v>
      </c>
      <c r="K8" s="196"/>
      <c r="L8" s="197"/>
      <c r="M8" s="193" t="s">
        <v>19</v>
      </c>
    </row>
    <row r="9" spans="1:13" ht="16.5">
      <c r="A9" s="194"/>
      <c r="B9" s="194"/>
      <c r="C9" s="194"/>
      <c r="D9" s="194"/>
      <c r="E9" s="194"/>
      <c r="F9" s="194"/>
      <c r="G9" s="195" t="s">
        <v>10</v>
      </c>
      <c r="H9" s="196"/>
      <c r="I9" s="197"/>
      <c r="J9" s="195" t="s">
        <v>11</v>
      </c>
      <c r="K9" s="196"/>
      <c r="L9" s="197"/>
      <c r="M9" s="194"/>
    </row>
    <row r="10" spans="1:13" ht="16.5">
      <c r="A10" s="194"/>
      <c r="B10" s="194"/>
      <c r="C10" s="194"/>
      <c r="D10" s="194"/>
      <c r="E10" s="194"/>
      <c r="F10" s="194"/>
      <c r="G10" s="129" t="s">
        <v>4</v>
      </c>
      <c r="H10" s="129" t="s">
        <v>20</v>
      </c>
      <c r="I10" s="129" t="s">
        <v>3</v>
      </c>
      <c r="J10" s="129" t="s">
        <v>4</v>
      </c>
      <c r="K10" s="92" t="s">
        <v>20</v>
      </c>
      <c r="L10" s="129" t="s">
        <v>3</v>
      </c>
      <c r="M10" s="194"/>
    </row>
    <row r="11" spans="1:13" ht="16.5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</row>
    <row r="12" spans="1:13" ht="358.5" customHeight="1">
      <c r="A12" s="225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7"/>
    </row>
    <row r="13" spans="1:13" ht="78.75" customHeight="1">
      <c r="A13" s="135" t="s">
        <v>21</v>
      </c>
      <c r="B13" s="134" t="s">
        <v>151</v>
      </c>
      <c r="C13" s="48" t="s">
        <v>139</v>
      </c>
      <c r="D13" s="136"/>
      <c r="E13" s="136"/>
      <c r="F13" s="136"/>
      <c r="G13" s="134" t="s">
        <v>5</v>
      </c>
      <c r="H13" s="161">
        <v>43380</v>
      </c>
      <c r="I13" s="158" t="s">
        <v>181</v>
      </c>
      <c r="J13" s="162" t="s">
        <v>5</v>
      </c>
      <c r="K13" s="161">
        <v>43383</v>
      </c>
      <c r="L13" s="158" t="s">
        <v>181</v>
      </c>
      <c r="M13" s="137"/>
    </row>
    <row r="14" spans="1:13" ht="68.25" customHeight="1">
      <c r="A14" s="135" t="s">
        <v>24</v>
      </c>
      <c r="B14" s="134" t="s">
        <v>152</v>
      </c>
      <c r="C14" s="48" t="s">
        <v>139</v>
      </c>
      <c r="D14" s="136"/>
      <c r="E14" s="136"/>
      <c r="F14" s="136"/>
      <c r="G14" s="134" t="s">
        <v>5</v>
      </c>
      <c r="H14" s="161">
        <v>43380</v>
      </c>
      <c r="I14" s="158" t="s">
        <v>181</v>
      </c>
      <c r="J14" s="162" t="s">
        <v>5</v>
      </c>
      <c r="K14" s="161">
        <v>43383</v>
      </c>
      <c r="L14" s="158" t="s">
        <v>181</v>
      </c>
      <c r="M14" s="137"/>
    </row>
    <row r="15" spans="1:13" ht="54.75" customHeight="1">
      <c r="A15" s="224" t="s">
        <v>30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</row>
    <row r="16" spans="1:13" s="21" customFormat="1" ht="84.75" customHeight="1">
      <c r="A16" s="79" t="s">
        <v>21</v>
      </c>
      <c r="B16" s="80" t="s">
        <v>186</v>
      </c>
      <c r="C16" s="48" t="s">
        <v>139</v>
      </c>
      <c r="D16" s="81" t="s">
        <v>187</v>
      </c>
      <c r="E16" s="81" t="s">
        <v>188</v>
      </c>
      <c r="F16" s="81" t="s">
        <v>189</v>
      </c>
      <c r="G16" s="157" t="s">
        <v>6</v>
      </c>
      <c r="H16" s="161">
        <v>43380</v>
      </c>
      <c r="I16" s="158" t="s">
        <v>181</v>
      </c>
      <c r="J16" s="82" t="s">
        <v>6</v>
      </c>
      <c r="K16" s="161">
        <v>43383</v>
      </c>
      <c r="L16" s="158" t="s">
        <v>181</v>
      </c>
      <c r="M16" s="81"/>
    </row>
  </sheetData>
  <mergeCells count="26">
    <mergeCell ref="A15:M15"/>
    <mergeCell ref="A12:M12"/>
    <mergeCell ref="F6:G6"/>
    <mergeCell ref="H6:M6"/>
    <mergeCell ref="A8:A10"/>
    <mergeCell ref="B8:B10"/>
    <mergeCell ref="C8:C10"/>
    <mergeCell ref="D8:D10"/>
    <mergeCell ref="E8:E10"/>
    <mergeCell ref="F8:F10"/>
    <mergeCell ref="G8:I8"/>
    <mergeCell ref="J8:L8"/>
    <mergeCell ref="A11:M11"/>
    <mergeCell ref="M8:M10"/>
    <mergeCell ref="G9:I9"/>
    <mergeCell ref="J9:L9"/>
    <mergeCell ref="C6:D6"/>
    <mergeCell ref="B3:M3"/>
    <mergeCell ref="C4:D4"/>
    <mergeCell ref="F4:G4"/>
    <mergeCell ref="H4:M4"/>
    <mergeCell ref="B1:M1"/>
    <mergeCell ref="B2:M2"/>
    <mergeCell ref="C5:D5"/>
    <mergeCell ref="F5:G5"/>
    <mergeCell ref="H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F1" zoomScale="80" zoomScaleNormal="80" workbookViewId="0">
      <selection activeCell="M37" sqref="F37:M37"/>
    </sheetView>
  </sheetViews>
  <sheetFormatPr defaultRowHeight="15"/>
  <cols>
    <col min="2" max="2" width="30.42578125" customWidth="1"/>
    <col min="3" max="3" width="24.5703125" customWidth="1"/>
    <col min="4" max="4" width="30.28515625" customWidth="1"/>
    <col min="5" max="5" width="26.28515625" customWidth="1"/>
    <col min="6" max="6" width="23.42578125" customWidth="1"/>
    <col min="7" max="7" width="12.7109375" customWidth="1"/>
    <col min="8" max="8" width="18.5703125" customWidth="1"/>
    <col min="9" max="9" width="14.7109375" customWidth="1"/>
    <col min="10" max="10" width="15.5703125" customWidth="1"/>
    <col min="11" max="11" width="15.42578125" customWidth="1"/>
    <col min="12" max="12" width="16.85546875" customWidth="1"/>
  </cols>
  <sheetData>
    <row r="1" spans="1:13" ht="33">
      <c r="A1" s="9" t="s">
        <v>0</v>
      </c>
      <c r="B1" s="176" t="s">
        <v>190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8"/>
    </row>
    <row r="2" spans="1:13" ht="49.5">
      <c r="A2" s="9" t="s">
        <v>2</v>
      </c>
      <c r="B2" s="176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1:13" ht="16.5">
      <c r="A3" s="9" t="s">
        <v>3</v>
      </c>
      <c r="B3" s="176" t="s">
        <v>184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8"/>
    </row>
    <row r="4" spans="1:13" ht="16.5">
      <c r="A4" s="11" t="s">
        <v>4</v>
      </c>
      <c r="B4" s="12" t="s">
        <v>5</v>
      </c>
      <c r="C4" s="179" t="s">
        <v>6</v>
      </c>
      <c r="D4" s="180"/>
      <c r="E4" s="13" t="s">
        <v>7</v>
      </c>
      <c r="F4" s="179" t="s">
        <v>8</v>
      </c>
      <c r="G4" s="180"/>
      <c r="H4" s="179" t="s">
        <v>9</v>
      </c>
      <c r="I4" s="181"/>
      <c r="J4" s="181"/>
      <c r="K4" s="181"/>
      <c r="L4" s="181"/>
      <c r="M4" s="180"/>
    </row>
    <row r="5" spans="1:13" ht="33">
      <c r="A5" s="14" t="s">
        <v>10</v>
      </c>
      <c r="B5" s="15">
        <f>COUNTIF($G$1:$G$716,"Pass")</f>
        <v>9</v>
      </c>
      <c r="C5" s="182">
        <v>6</v>
      </c>
      <c r="D5" s="183"/>
      <c r="E5" s="15">
        <v>0</v>
      </c>
      <c r="F5" s="182">
        <v>0</v>
      </c>
      <c r="G5" s="183"/>
      <c r="H5" s="184">
        <f>SUM(B5:G5)</f>
        <v>15</v>
      </c>
      <c r="I5" s="185"/>
      <c r="J5" s="185"/>
      <c r="K5" s="185"/>
      <c r="L5" s="185"/>
      <c r="M5" s="186"/>
    </row>
    <row r="6" spans="1:13" ht="33">
      <c r="A6" s="16" t="s">
        <v>11</v>
      </c>
      <c r="B6" s="17">
        <f>COUNTIF($J$1:$J$716,"Pass")</f>
        <v>9</v>
      </c>
      <c r="C6" s="187">
        <v>6</v>
      </c>
      <c r="D6" s="188"/>
      <c r="E6" s="17">
        <v>0</v>
      </c>
      <c r="F6" s="187">
        <v>0</v>
      </c>
      <c r="G6" s="188"/>
      <c r="H6" s="189">
        <f>SUM(B6:G6)</f>
        <v>15</v>
      </c>
      <c r="I6" s="190"/>
      <c r="J6" s="190"/>
      <c r="K6" s="190"/>
      <c r="L6" s="190"/>
      <c r="M6" s="191"/>
    </row>
    <row r="7" spans="1:13" ht="16.5">
      <c r="A7" s="18"/>
      <c r="B7" s="19"/>
      <c r="C7" s="19"/>
      <c r="D7" s="19"/>
      <c r="E7" s="19"/>
      <c r="F7" s="19"/>
      <c r="G7" s="19"/>
      <c r="H7" s="20"/>
      <c r="I7" s="20"/>
      <c r="J7" s="20"/>
      <c r="K7" s="20"/>
      <c r="L7" s="20"/>
      <c r="M7" s="20"/>
    </row>
    <row r="8" spans="1:13" ht="16.5">
      <c r="A8" s="193" t="s">
        <v>12</v>
      </c>
      <c r="B8" s="193" t="s">
        <v>13</v>
      </c>
      <c r="C8" s="193" t="s">
        <v>14</v>
      </c>
      <c r="D8" s="193" t="s">
        <v>15</v>
      </c>
      <c r="E8" s="193" t="s">
        <v>16</v>
      </c>
      <c r="F8" s="193" t="s">
        <v>17</v>
      </c>
      <c r="G8" s="195" t="s">
        <v>18</v>
      </c>
      <c r="H8" s="196"/>
      <c r="I8" s="197"/>
      <c r="J8" s="195" t="s">
        <v>18</v>
      </c>
      <c r="K8" s="196"/>
      <c r="L8" s="197"/>
      <c r="M8" s="193" t="s">
        <v>19</v>
      </c>
    </row>
    <row r="9" spans="1:13" ht="16.5">
      <c r="A9" s="194"/>
      <c r="B9" s="194"/>
      <c r="C9" s="194"/>
      <c r="D9" s="194"/>
      <c r="E9" s="194"/>
      <c r="F9" s="194"/>
      <c r="G9" s="195" t="s">
        <v>10</v>
      </c>
      <c r="H9" s="196"/>
      <c r="I9" s="197"/>
      <c r="J9" s="195" t="s">
        <v>11</v>
      </c>
      <c r="K9" s="196"/>
      <c r="L9" s="197"/>
      <c r="M9" s="194"/>
    </row>
    <row r="10" spans="1:13" ht="16.5">
      <c r="A10" s="194"/>
      <c r="B10" s="194"/>
      <c r="C10" s="194"/>
      <c r="D10" s="194"/>
      <c r="E10" s="194"/>
      <c r="F10" s="194"/>
      <c r="G10" s="129" t="s">
        <v>4</v>
      </c>
      <c r="H10" s="129" t="s">
        <v>20</v>
      </c>
      <c r="I10" s="129" t="s">
        <v>3</v>
      </c>
      <c r="J10" s="129" t="s">
        <v>4</v>
      </c>
      <c r="K10" s="129" t="s">
        <v>20</v>
      </c>
      <c r="L10" s="129" t="s">
        <v>3</v>
      </c>
      <c r="M10" s="194"/>
    </row>
    <row r="11" spans="1:13" ht="16.5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</row>
    <row r="12" spans="1:13" ht="375" customHeight="1">
      <c r="A12" s="221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</row>
    <row r="13" spans="1:13" ht="39" customHeight="1">
      <c r="A13" s="204" t="s">
        <v>21</v>
      </c>
      <c r="B13" s="206" t="s">
        <v>169</v>
      </c>
      <c r="C13" s="204"/>
      <c r="D13" s="212"/>
      <c r="E13" s="128" t="s">
        <v>178</v>
      </c>
      <c r="F13" s="130" t="s">
        <v>178</v>
      </c>
      <c r="G13" s="213" t="s">
        <v>5</v>
      </c>
      <c r="H13" s="223">
        <v>43385</v>
      </c>
      <c r="I13" s="223" t="s">
        <v>184</v>
      </c>
      <c r="J13" s="199" t="s">
        <v>5</v>
      </c>
      <c r="K13" s="228">
        <v>43388</v>
      </c>
      <c r="L13" s="223" t="s">
        <v>184</v>
      </c>
      <c r="M13" s="199"/>
    </row>
    <row r="14" spans="1:13" ht="16.5">
      <c r="A14" s="236"/>
      <c r="B14" s="237"/>
      <c r="C14" s="236"/>
      <c r="D14" s="207"/>
      <c r="E14" s="150" t="s">
        <v>179</v>
      </c>
      <c r="F14" s="150" t="s">
        <v>179</v>
      </c>
      <c r="G14" s="209"/>
      <c r="H14" s="210"/>
      <c r="I14" s="210"/>
      <c r="J14" s="220"/>
      <c r="K14" s="229"/>
      <c r="L14" s="210"/>
      <c r="M14" s="199"/>
    </row>
    <row r="15" spans="1:13" ht="33">
      <c r="A15" s="232" t="s">
        <v>24</v>
      </c>
      <c r="B15" s="232" t="s">
        <v>173</v>
      </c>
      <c r="C15" s="232"/>
      <c r="D15" s="238"/>
      <c r="E15" s="130" t="s">
        <v>178</v>
      </c>
      <c r="F15" s="130" t="s">
        <v>178</v>
      </c>
      <c r="G15" s="213" t="s">
        <v>5</v>
      </c>
      <c r="H15" s="223">
        <v>43385</v>
      </c>
      <c r="I15" s="223" t="s">
        <v>184</v>
      </c>
      <c r="J15" s="213" t="s">
        <v>5</v>
      </c>
      <c r="K15" s="228">
        <v>43388</v>
      </c>
      <c r="L15" s="223" t="s">
        <v>184</v>
      </c>
      <c r="M15" s="149"/>
    </row>
    <row r="16" spans="1:13" ht="16.5">
      <c r="A16" s="233"/>
      <c r="B16" s="233"/>
      <c r="C16" s="233"/>
      <c r="D16" s="239"/>
      <c r="E16" s="150" t="s">
        <v>179</v>
      </c>
      <c r="F16" s="150" t="s">
        <v>179</v>
      </c>
      <c r="G16" s="209"/>
      <c r="H16" s="210"/>
      <c r="I16" s="210"/>
      <c r="J16" s="209"/>
      <c r="K16" s="229"/>
      <c r="L16" s="210"/>
      <c r="M16" s="149"/>
    </row>
    <row r="17" spans="1:13" ht="33">
      <c r="A17" s="151" t="s">
        <v>25</v>
      </c>
      <c r="B17" s="23" t="s">
        <v>174</v>
      </c>
      <c r="C17" s="151"/>
      <c r="D17" s="152"/>
      <c r="E17" s="130" t="s">
        <v>178</v>
      </c>
      <c r="F17" s="130" t="s">
        <v>178</v>
      </c>
      <c r="G17" s="213" t="s">
        <v>5</v>
      </c>
      <c r="H17" s="223">
        <v>43385</v>
      </c>
      <c r="I17" s="223" t="s">
        <v>184</v>
      </c>
      <c r="J17" s="213" t="s">
        <v>5</v>
      </c>
      <c r="K17" s="228">
        <v>43388</v>
      </c>
      <c r="L17" s="223" t="s">
        <v>184</v>
      </c>
      <c r="M17" s="149"/>
    </row>
    <row r="18" spans="1:13" ht="16.5">
      <c r="A18" s="151"/>
      <c r="B18" s="23"/>
      <c r="C18" s="151"/>
      <c r="D18" s="152"/>
      <c r="E18" s="150" t="s">
        <v>179</v>
      </c>
      <c r="F18" s="150" t="s">
        <v>179</v>
      </c>
      <c r="G18" s="209"/>
      <c r="H18" s="210"/>
      <c r="I18" s="210"/>
      <c r="J18" s="209"/>
      <c r="K18" s="229"/>
      <c r="L18" s="210"/>
      <c r="M18" s="149"/>
    </row>
    <row r="19" spans="1:13" ht="33">
      <c r="A19" s="151" t="s">
        <v>27</v>
      </c>
      <c r="B19" s="23" t="s">
        <v>170</v>
      </c>
      <c r="C19" s="151"/>
      <c r="D19" s="152"/>
      <c r="E19" s="130" t="s">
        <v>178</v>
      </c>
      <c r="F19" s="130" t="s">
        <v>178</v>
      </c>
      <c r="G19" s="213" t="s">
        <v>5</v>
      </c>
      <c r="H19" s="223">
        <v>43385</v>
      </c>
      <c r="I19" s="223" t="s">
        <v>184</v>
      </c>
      <c r="J19" s="213" t="s">
        <v>5</v>
      </c>
      <c r="K19" s="228">
        <v>43388</v>
      </c>
      <c r="L19" s="223" t="s">
        <v>184</v>
      </c>
      <c r="M19" s="149"/>
    </row>
    <row r="20" spans="1:13" ht="16.5">
      <c r="A20" s="151"/>
      <c r="B20" s="23"/>
      <c r="C20" s="151"/>
      <c r="D20" s="152"/>
      <c r="E20" s="150" t="s">
        <v>179</v>
      </c>
      <c r="F20" s="150" t="s">
        <v>179</v>
      </c>
      <c r="G20" s="209"/>
      <c r="H20" s="210"/>
      <c r="I20" s="210"/>
      <c r="J20" s="209"/>
      <c r="K20" s="229"/>
      <c r="L20" s="210"/>
      <c r="M20" s="149"/>
    </row>
    <row r="21" spans="1:13" ht="33">
      <c r="A21" s="151" t="s">
        <v>29</v>
      </c>
      <c r="B21" s="23" t="s">
        <v>175</v>
      </c>
      <c r="C21" s="151"/>
      <c r="D21" s="152"/>
      <c r="E21" s="130" t="s">
        <v>178</v>
      </c>
      <c r="F21" s="130" t="s">
        <v>178</v>
      </c>
      <c r="G21" s="213" t="s">
        <v>5</v>
      </c>
      <c r="H21" s="223">
        <v>43385</v>
      </c>
      <c r="I21" s="223" t="s">
        <v>184</v>
      </c>
      <c r="J21" s="213" t="s">
        <v>5</v>
      </c>
      <c r="K21" s="228">
        <v>43388</v>
      </c>
      <c r="L21" s="223" t="s">
        <v>184</v>
      </c>
      <c r="M21" s="149"/>
    </row>
    <row r="22" spans="1:13" ht="16.5">
      <c r="A22" s="151"/>
      <c r="B22" s="23"/>
      <c r="C22" s="151"/>
      <c r="D22" s="152"/>
      <c r="E22" s="150" t="s">
        <v>179</v>
      </c>
      <c r="F22" s="150" t="s">
        <v>179</v>
      </c>
      <c r="G22" s="209"/>
      <c r="H22" s="210"/>
      <c r="I22" s="210"/>
      <c r="J22" s="209"/>
      <c r="K22" s="229"/>
      <c r="L22" s="210"/>
      <c r="M22" s="149"/>
    </row>
    <row r="23" spans="1:13" ht="33">
      <c r="A23" s="151" t="s">
        <v>31</v>
      </c>
      <c r="B23" s="23" t="s">
        <v>171</v>
      </c>
      <c r="C23" s="151"/>
      <c r="D23" s="152"/>
      <c r="E23" s="130" t="s">
        <v>178</v>
      </c>
      <c r="F23" s="130" t="s">
        <v>178</v>
      </c>
      <c r="G23" s="213" t="s">
        <v>5</v>
      </c>
      <c r="H23" s="223">
        <v>43385</v>
      </c>
      <c r="I23" s="223" t="s">
        <v>184</v>
      </c>
      <c r="J23" s="213" t="s">
        <v>5</v>
      </c>
      <c r="K23" s="228">
        <v>43388</v>
      </c>
      <c r="L23" s="223" t="s">
        <v>184</v>
      </c>
      <c r="M23" s="149"/>
    </row>
    <row r="24" spans="1:13" ht="16.5">
      <c r="A24" s="151"/>
      <c r="B24" s="23"/>
      <c r="C24" s="151"/>
      <c r="D24" s="152"/>
      <c r="E24" s="150" t="s">
        <v>179</v>
      </c>
      <c r="F24" s="150" t="s">
        <v>179</v>
      </c>
      <c r="G24" s="209"/>
      <c r="H24" s="210"/>
      <c r="I24" s="210"/>
      <c r="J24" s="209"/>
      <c r="K24" s="229"/>
      <c r="L24" s="210"/>
      <c r="M24" s="149"/>
    </row>
    <row r="25" spans="1:13" ht="33">
      <c r="A25" s="151" t="s">
        <v>32</v>
      </c>
      <c r="B25" s="23" t="s">
        <v>176</v>
      </c>
      <c r="C25" s="151"/>
      <c r="D25" s="152"/>
      <c r="E25" s="130" t="s">
        <v>178</v>
      </c>
      <c r="F25" s="130" t="s">
        <v>178</v>
      </c>
      <c r="G25" s="213" t="s">
        <v>5</v>
      </c>
      <c r="H25" s="223">
        <v>43385</v>
      </c>
      <c r="I25" s="223" t="s">
        <v>184</v>
      </c>
      <c r="J25" s="213" t="s">
        <v>5</v>
      </c>
      <c r="K25" s="228">
        <v>43388</v>
      </c>
      <c r="L25" s="223" t="s">
        <v>184</v>
      </c>
      <c r="M25" s="149"/>
    </row>
    <row r="26" spans="1:13" ht="16.5">
      <c r="A26" s="151"/>
      <c r="B26" s="23"/>
      <c r="C26" s="151"/>
      <c r="D26" s="152"/>
      <c r="E26" s="150" t="s">
        <v>179</v>
      </c>
      <c r="F26" s="150" t="s">
        <v>179</v>
      </c>
      <c r="G26" s="209"/>
      <c r="H26" s="210"/>
      <c r="I26" s="210"/>
      <c r="J26" s="209"/>
      <c r="K26" s="229"/>
      <c r="L26" s="210"/>
      <c r="M26" s="149"/>
    </row>
    <row r="27" spans="1:13" ht="33">
      <c r="A27" s="151" t="s">
        <v>33</v>
      </c>
      <c r="B27" s="23" t="s">
        <v>172</v>
      </c>
      <c r="C27" s="151"/>
      <c r="D27" s="152"/>
      <c r="E27" s="130" t="s">
        <v>178</v>
      </c>
      <c r="F27" s="130" t="s">
        <v>178</v>
      </c>
      <c r="G27" s="213" t="s">
        <v>5</v>
      </c>
      <c r="H27" s="223">
        <v>43385</v>
      </c>
      <c r="I27" s="223" t="s">
        <v>184</v>
      </c>
      <c r="J27" s="213" t="s">
        <v>5</v>
      </c>
      <c r="K27" s="228">
        <v>43388</v>
      </c>
      <c r="L27" s="223" t="s">
        <v>184</v>
      </c>
      <c r="M27" s="149"/>
    </row>
    <row r="28" spans="1:13" ht="16.5">
      <c r="A28" s="151"/>
      <c r="B28" s="23"/>
      <c r="C28" s="151"/>
      <c r="D28" s="152"/>
      <c r="E28" s="150" t="s">
        <v>179</v>
      </c>
      <c r="F28" s="150" t="s">
        <v>179</v>
      </c>
      <c r="G28" s="209"/>
      <c r="H28" s="210"/>
      <c r="I28" s="210"/>
      <c r="J28" s="209"/>
      <c r="K28" s="229"/>
      <c r="L28" s="210"/>
      <c r="M28" s="149"/>
    </row>
    <row r="29" spans="1:13" ht="33">
      <c r="A29" s="230" t="s">
        <v>34</v>
      </c>
      <c r="B29" s="230" t="s">
        <v>177</v>
      </c>
      <c r="C29" s="230"/>
      <c r="D29" s="231"/>
      <c r="E29" s="130" t="s">
        <v>178</v>
      </c>
      <c r="F29" s="130" t="s">
        <v>178</v>
      </c>
      <c r="G29" s="213" t="s">
        <v>5</v>
      </c>
      <c r="H29" s="223">
        <v>43385</v>
      </c>
      <c r="I29" s="223" t="s">
        <v>184</v>
      </c>
      <c r="J29" s="213" t="s">
        <v>5</v>
      </c>
      <c r="K29" s="228">
        <v>43388</v>
      </c>
      <c r="L29" s="223" t="s">
        <v>184</v>
      </c>
      <c r="M29" s="149"/>
    </row>
    <row r="30" spans="1:13" ht="16.5">
      <c r="A30" s="230"/>
      <c r="B30" s="230"/>
      <c r="C30" s="230"/>
      <c r="D30" s="231"/>
      <c r="E30" s="114" t="s">
        <v>179</v>
      </c>
      <c r="F30" s="150" t="s">
        <v>179</v>
      </c>
      <c r="G30" s="209"/>
      <c r="H30" s="210"/>
      <c r="I30" s="210"/>
      <c r="J30" s="209"/>
      <c r="K30" s="229"/>
      <c r="L30" s="210"/>
      <c r="M30" s="149"/>
    </row>
    <row r="31" spans="1:13" ht="16.5">
      <c r="A31" s="234" t="s">
        <v>30</v>
      </c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17"/>
    </row>
    <row r="32" spans="1:13" ht="57" customHeight="1">
      <c r="A32" s="138" t="s">
        <v>21</v>
      </c>
      <c r="B32" s="139" t="s">
        <v>153</v>
      </c>
      <c r="C32" s="140" t="s">
        <v>139</v>
      </c>
      <c r="D32" s="141" t="s">
        <v>158</v>
      </c>
      <c r="E32" s="141" t="s">
        <v>159</v>
      </c>
      <c r="F32" s="141" t="s">
        <v>189</v>
      </c>
      <c r="G32" s="131" t="s">
        <v>6</v>
      </c>
      <c r="H32" s="142">
        <v>43385</v>
      </c>
      <c r="I32" s="143" t="s">
        <v>184</v>
      </c>
      <c r="J32" s="143" t="s">
        <v>6</v>
      </c>
      <c r="K32" s="143">
        <v>43390</v>
      </c>
      <c r="L32" s="143" t="s">
        <v>184</v>
      </c>
      <c r="M32" s="141"/>
    </row>
    <row r="33" spans="1:13" ht="49.5">
      <c r="A33" s="138" t="s">
        <v>24</v>
      </c>
      <c r="B33" s="146" t="s">
        <v>154</v>
      </c>
      <c r="C33" s="140" t="s">
        <v>139</v>
      </c>
      <c r="D33" s="141" t="s">
        <v>160</v>
      </c>
      <c r="E33" s="141" t="s">
        <v>159</v>
      </c>
      <c r="F33" s="156" t="s">
        <v>189</v>
      </c>
      <c r="G33" s="155" t="s">
        <v>6</v>
      </c>
      <c r="H33" s="142">
        <v>43385</v>
      </c>
      <c r="I33" s="143" t="s">
        <v>184</v>
      </c>
      <c r="J33" s="155" t="s">
        <v>6</v>
      </c>
      <c r="K33" s="143">
        <v>43390</v>
      </c>
      <c r="L33" s="143" t="s">
        <v>184</v>
      </c>
      <c r="M33" s="144"/>
    </row>
    <row r="34" spans="1:13" ht="49.5">
      <c r="A34" s="138" t="s">
        <v>25</v>
      </c>
      <c r="B34" s="146" t="s">
        <v>155</v>
      </c>
      <c r="C34" s="140" t="s">
        <v>139</v>
      </c>
      <c r="D34" s="141" t="s">
        <v>161</v>
      </c>
      <c r="E34" s="148" t="s">
        <v>162</v>
      </c>
      <c r="F34" s="156" t="s">
        <v>189</v>
      </c>
      <c r="G34" s="155" t="s">
        <v>6</v>
      </c>
      <c r="H34" s="142">
        <v>43385</v>
      </c>
      <c r="I34" s="143" t="s">
        <v>184</v>
      </c>
      <c r="J34" s="155" t="s">
        <v>6</v>
      </c>
      <c r="K34" s="143">
        <v>43390</v>
      </c>
      <c r="L34" s="143" t="s">
        <v>184</v>
      </c>
      <c r="M34" s="144"/>
    </row>
    <row r="35" spans="1:13" ht="49.5">
      <c r="A35" s="138" t="s">
        <v>27</v>
      </c>
      <c r="B35" s="146" t="s">
        <v>163</v>
      </c>
      <c r="C35" s="140" t="s">
        <v>139</v>
      </c>
      <c r="D35" s="141" t="s">
        <v>164</v>
      </c>
      <c r="E35" s="148" t="s">
        <v>165</v>
      </c>
      <c r="F35" s="156" t="s">
        <v>189</v>
      </c>
      <c r="G35" s="155" t="s">
        <v>6</v>
      </c>
      <c r="H35" s="142">
        <v>43385</v>
      </c>
      <c r="I35" s="143" t="s">
        <v>184</v>
      </c>
      <c r="J35" s="155" t="s">
        <v>6</v>
      </c>
      <c r="K35" s="143">
        <v>43390</v>
      </c>
      <c r="L35" s="143" t="s">
        <v>184</v>
      </c>
      <c r="M35" s="144"/>
    </row>
    <row r="36" spans="1:13" ht="66">
      <c r="A36" s="138" t="s">
        <v>29</v>
      </c>
      <c r="B36" s="164" t="s">
        <v>156</v>
      </c>
      <c r="C36" s="140" t="s">
        <v>139</v>
      </c>
      <c r="D36" s="141" t="s">
        <v>166</v>
      </c>
      <c r="E36" s="165" t="s">
        <v>167</v>
      </c>
      <c r="F36" s="156" t="s">
        <v>189</v>
      </c>
      <c r="G36" s="155" t="s">
        <v>6</v>
      </c>
      <c r="H36" s="142">
        <v>43385</v>
      </c>
      <c r="I36" s="143" t="s">
        <v>184</v>
      </c>
      <c r="J36" s="155" t="s">
        <v>6</v>
      </c>
      <c r="K36" s="143">
        <v>43390</v>
      </c>
      <c r="L36" s="143" t="s">
        <v>184</v>
      </c>
      <c r="M36" s="163"/>
    </row>
    <row r="37" spans="1:13" ht="49.5">
      <c r="A37" s="145" t="s">
        <v>31</v>
      </c>
      <c r="B37" s="146" t="s">
        <v>157</v>
      </c>
      <c r="C37" s="147" t="s">
        <v>139</v>
      </c>
      <c r="D37" s="23" t="s">
        <v>158</v>
      </c>
      <c r="E37" s="148" t="s">
        <v>168</v>
      </c>
      <c r="F37" s="23" t="s">
        <v>189</v>
      </c>
      <c r="G37" s="153" t="s">
        <v>6</v>
      </c>
      <c r="H37" s="2">
        <v>43385</v>
      </c>
      <c r="I37" s="166" t="s">
        <v>184</v>
      </c>
      <c r="J37" s="153" t="s">
        <v>6</v>
      </c>
      <c r="K37" s="166">
        <v>43390</v>
      </c>
      <c r="L37" s="166" t="s">
        <v>184</v>
      </c>
      <c r="M37" s="144"/>
    </row>
  </sheetData>
  <mergeCells count="93">
    <mergeCell ref="L13:L14"/>
    <mergeCell ref="M13:M14"/>
    <mergeCell ref="A31:M31"/>
    <mergeCell ref="A12:M12"/>
    <mergeCell ref="A13:A14"/>
    <mergeCell ref="B13:B14"/>
    <mergeCell ref="C13:C14"/>
    <mergeCell ref="D13:D14"/>
    <mergeCell ref="G13:G14"/>
    <mergeCell ref="H13:H14"/>
    <mergeCell ref="I13:I14"/>
    <mergeCell ref="J13:J14"/>
    <mergeCell ref="K13:K14"/>
    <mergeCell ref="C15:C16"/>
    <mergeCell ref="D15:D16"/>
    <mergeCell ref="A29:A30"/>
    <mergeCell ref="G8:I8"/>
    <mergeCell ref="J8:L8"/>
    <mergeCell ref="M8:M10"/>
    <mergeCell ref="G9:I9"/>
    <mergeCell ref="J9:L9"/>
    <mergeCell ref="B8:B10"/>
    <mergeCell ref="C8:C10"/>
    <mergeCell ref="D8:D10"/>
    <mergeCell ref="E8:E10"/>
    <mergeCell ref="F8:F10"/>
    <mergeCell ref="A15:A16"/>
    <mergeCell ref="B15:B16"/>
    <mergeCell ref="B1:M1"/>
    <mergeCell ref="B2:M2"/>
    <mergeCell ref="B3:M3"/>
    <mergeCell ref="C4:D4"/>
    <mergeCell ref="F4:G4"/>
    <mergeCell ref="H4:M4"/>
    <mergeCell ref="C5:D5"/>
    <mergeCell ref="F5:G5"/>
    <mergeCell ref="H5:M5"/>
    <mergeCell ref="C6:D6"/>
    <mergeCell ref="F6:G6"/>
    <mergeCell ref="H6:M6"/>
    <mergeCell ref="A11:M11"/>
    <mergeCell ref="A8:A10"/>
    <mergeCell ref="B29:B30"/>
    <mergeCell ref="C29:C30"/>
    <mergeCell ref="D29:D30"/>
    <mergeCell ref="G29:G30"/>
    <mergeCell ref="H29:H30"/>
    <mergeCell ref="G25:G26"/>
    <mergeCell ref="G27:G28"/>
    <mergeCell ref="J15:J16"/>
    <mergeCell ref="J17:J18"/>
    <mergeCell ref="J19:J20"/>
    <mergeCell ref="J21:J22"/>
    <mergeCell ref="J23:J24"/>
    <mergeCell ref="J25:J26"/>
    <mergeCell ref="J27:J28"/>
    <mergeCell ref="G15:G16"/>
    <mergeCell ref="G17:G18"/>
    <mergeCell ref="G19:G20"/>
    <mergeCell ref="G21:G22"/>
    <mergeCell ref="G23:G24"/>
    <mergeCell ref="J29:J30"/>
    <mergeCell ref="H15:H16"/>
    <mergeCell ref="H17:H18"/>
    <mergeCell ref="H19:H20"/>
    <mergeCell ref="H23:H24"/>
    <mergeCell ref="H21:H22"/>
    <mergeCell ref="H25:H26"/>
    <mergeCell ref="H27:H28"/>
    <mergeCell ref="I27:I28"/>
    <mergeCell ref="I25:I26"/>
    <mergeCell ref="I23:I24"/>
    <mergeCell ref="I21:I22"/>
    <mergeCell ref="I19:I20"/>
    <mergeCell ref="I17:I18"/>
    <mergeCell ref="I15:I16"/>
    <mergeCell ref="I29:I30"/>
    <mergeCell ref="K25:K26"/>
    <mergeCell ref="K27:K28"/>
    <mergeCell ref="K29:K30"/>
    <mergeCell ref="L15:L16"/>
    <mergeCell ref="L17:L18"/>
    <mergeCell ref="L19:L20"/>
    <mergeCell ref="L21:L22"/>
    <mergeCell ref="L25:L26"/>
    <mergeCell ref="L27:L28"/>
    <mergeCell ref="L29:L30"/>
    <mergeCell ref="L23:L24"/>
    <mergeCell ref="K15:K16"/>
    <mergeCell ref="K17:K18"/>
    <mergeCell ref="K19:K20"/>
    <mergeCell ref="K21:K22"/>
    <mergeCell ref="K23:K2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4" sqref="E14"/>
    </sheetView>
  </sheetViews>
  <sheetFormatPr defaultColWidth="9.140625" defaultRowHeight="16.5"/>
  <cols>
    <col min="1" max="1" width="18.42578125" style="10" customWidth="1"/>
    <col min="2" max="2" width="33.85546875" style="10" customWidth="1"/>
    <col min="3" max="3" width="17.7109375" style="10" customWidth="1"/>
    <col min="4" max="4" width="16.85546875" style="10" customWidth="1"/>
    <col min="5" max="5" width="16.140625" style="10" customWidth="1"/>
    <col min="6" max="6" width="14.140625" style="10" customWidth="1"/>
    <col min="7" max="7" width="42.140625" style="10" customWidth="1"/>
    <col min="8" max="16384" width="9.140625" style="10"/>
  </cols>
  <sheetData>
    <row r="1" spans="1:12">
      <c r="A1" s="240" t="s">
        <v>115</v>
      </c>
      <c r="B1" s="240"/>
      <c r="C1" s="240"/>
      <c r="D1" s="240"/>
      <c r="E1" s="240"/>
      <c r="F1" s="240"/>
      <c r="G1" s="240"/>
    </row>
    <row r="2" spans="1:12">
      <c r="A2" s="106"/>
      <c r="B2" s="107"/>
      <c r="C2" s="107"/>
      <c r="D2" s="107"/>
      <c r="E2" s="107"/>
      <c r="F2" s="107"/>
      <c r="G2" s="108"/>
    </row>
    <row r="3" spans="1:12">
      <c r="A3" s="109" t="s">
        <v>93</v>
      </c>
      <c r="B3" s="241" t="s">
        <v>180</v>
      </c>
      <c r="C3" s="241"/>
      <c r="D3" s="242" t="s">
        <v>116</v>
      </c>
      <c r="E3" s="242"/>
      <c r="F3" s="243" t="s">
        <v>181</v>
      </c>
      <c r="G3" s="243"/>
    </row>
    <row r="4" spans="1:12">
      <c r="A4" s="109" t="s">
        <v>92</v>
      </c>
      <c r="B4" s="244"/>
      <c r="C4" s="244"/>
      <c r="D4" s="245" t="s">
        <v>117</v>
      </c>
      <c r="E4" s="245"/>
      <c r="F4" s="246"/>
      <c r="G4" s="246"/>
    </row>
    <row r="5" spans="1:12">
      <c r="A5" s="110" t="s">
        <v>118</v>
      </c>
      <c r="B5" s="244"/>
      <c r="C5" s="244"/>
      <c r="D5" s="245" t="s">
        <v>100</v>
      </c>
      <c r="E5" s="245"/>
      <c r="F5" s="247"/>
      <c r="G5" s="247"/>
    </row>
    <row r="6" spans="1:12">
      <c r="A6" s="248" t="s">
        <v>119</v>
      </c>
      <c r="B6" s="249"/>
      <c r="C6" s="249"/>
      <c r="D6" s="249"/>
      <c r="E6" s="249"/>
      <c r="F6" s="249"/>
      <c r="G6" s="249"/>
    </row>
    <row r="7" spans="1:12">
      <c r="A7" s="248"/>
      <c r="B7" s="249"/>
      <c r="C7" s="249"/>
      <c r="D7" s="249"/>
      <c r="E7" s="249"/>
      <c r="F7" s="249"/>
      <c r="G7" s="249"/>
    </row>
    <row r="8" spans="1:12">
      <c r="A8" s="106"/>
      <c r="B8" s="111"/>
      <c r="C8" s="107"/>
      <c r="D8" s="107"/>
      <c r="E8" s="107"/>
      <c r="F8" s="107"/>
      <c r="G8" s="108"/>
    </row>
    <row r="9" spans="1:12">
      <c r="A9" s="107"/>
      <c r="B9" s="107"/>
      <c r="C9" s="107"/>
      <c r="D9" s="107"/>
      <c r="E9" s="107"/>
      <c r="F9" s="107"/>
      <c r="G9" s="107"/>
    </row>
    <row r="10" spans="1:12">
      <c r="A10" s="112" t="s">
        <v>111</v>
      </c>
      <c r="B10" s="112" t="s">
        <v>120</v>
      </c>
      <c r="C10" s="112" t="s">
        <v>5</v>
      </c>
      <c r="D10" s="112" t="s">
        <v>6</v>
      </c>
      <c r="E10" s="112" t="s">
        <v>7</v>
      </c>
      <c r="F10" s="112" t="s">
        <v>8</v>
      </c>
      <c r="G10" s="112" t="s">
        <v>121</v>
      </c>
    </row>
    <row r="11" spans="1:12">
      <c r="A11" s="113">
        <v>1</v>
      </c>
      <c r="B11" s="114" t="s">
        <v>126</v>
      </c>
      <c r="C11" s="15">
        <f>'Home page'!$B$5</f>
        <v>5</v>
      </c>
      <c r="D11" s="113">
        <f>'Home page'!$C$6</f>
        <v>0</v>
      </c>
      <c r="E11" s="113">
        <v>0</v>
      </c>
      <c r="F11" s="113">
        <v>0</v>
      </c>
      <c r="G11" s="113">
        <f>'Home page'!$H$5</f>
        <v>5</v>
      </c>
    </row>
    <row r="12" spans="1:12">
      <c r="A12" s="113">
        <v>2</v>
      </c>
      <c r="B12" s="114" t="s">
        <v>1</v>
      </c>
      <c r="C12" s="115">
        <f>Login!$B$5</f>
        <v>11</v>
      </c>
      <c r="D12" s="115">
        <f>Login!$C$6</f>
        <v>12</v>
      </c>
      <c r="E12" s="115">
        <f>Login!E5</f>
        <v>0</v>
      </c>
      <c r="F12" s="115">
        <f>Login!F5</f>
        <v>0</v>
      </c>
      <c r="G12" s="115">
        <f>Login!$H$5</f>
        <v>23</v>
      </c>
      <c r="H12" s="84"/>
      <c r="I12" s="84"/>
      <c r="J12" s="84"/>
      <c r="K12" s="84"/>
      <c r="L12" s="84"/>
    </row>
    <row r="13" spans="1:12">
      <c r="A13" s="113">
        <v>3</v>
      </c>
      <c r="B13" s="114" t="s">
        <v>53</v>
      </c>
      <c r="C13" s="86">
        <f>Logout!$B$5</f>
        <v>1</v>
      </c>
      <c r="D13" s="116">
        <f>Logout!$C$6</f>
        <v>1</v>
      </c>
      <c r="E13" s="116">
        <v>0</v>
      </c>
      <c r="F13" s="116">
        <v>0</v>
      </c>
      <c r="G13" s="85">
        <f>Logout!$H$5</f>
        <v>2</v>
      </c>
    </row>
    <row r="14" spans="1:12">
      <c r="A14" s="117">
        <v>4</v>
      </c>
      <c r="B14" s="118" t="s">
        <v>191</v>
      </c>
      <c r="C14" s="119">
        <v>2</v>
      </c>
      <c r="D14" s="119">
        <v>1</v>
      </c>
      <c r="E14" s="119">
        <v>0</v>
      </c>
      <c r="F14" s="119">
        <v>0</v>
      </c>
      <c r="G14" s="119">
        <v>3</v>
      </c>
    </row>
    <row r="15" spans="1:12">
      <c r="A15" s="113">
        <v>5</v>
      </c>
      <c r="B15" s="167" t="s">
        <v>190</v>
      </c>
      <c r="C15" s="115">
        <v>9</v>
      </c>
      <c r="D15" s="115">
        <v>6</v>
      </c>
      <c r="E15" s="115">
        <v>0</v>
      </c>
      <c r="F15" s="115">
        <v>0</v>
      </c>
      <c r="G15" s="115">
        <v>15</v>
      </c>
    </row>
    <row r="16" spans="1:12">
      <c r="A16" s="120"/>
      <c r="B16" s="121" t="s">
        <v>122</v>
      </c>
      <c r="C16" s="120">
        <f>SUM(C11:C15)</f>
        <v>28</v>
      </c>
      <c r="D16" s="120">
        <f t="shared" ref="D16:G16" si="0">SUM(D11:D15)</f>
        <v>20</v>
      </c>
      <c r="E16" s="120">
        <f t="shared" si="0"/>
        <v>0</v>
      </c>
      <c r="F16" s="120">
        <f t="shared" si="0"/>
        <v>0</v>
      </c>
      <c r="G16" s="120">
        <f t="shared" si="0"/>
        <v>48</v>
      </c>
    </row>
    <row r="17" spans="1:7">
      <c r="A17" s="122"/>
      <c r="B17" s="39"/>
      <c r="C17" s="123"/>
      <c r="D17" s="123"/>
      <c r="E17" s="123"/>
      <c r="F17" s="123"/>
      <c r="G17" s="123"/>
    </row>
    <row r="18" spans="1:7">
      <c r="A18" s="122"/>
      <c r="B18" s="39"/>
      <c r="C18" s="123"/>
      <c r="D18" s="123"/>
      <c r="E18" s="123"/>
      <c r="F18" s="123"/>
      <c r="G18" s="123"/>
    </row>
    <row r="19" spans="1:7">
      <c r="A19" s="122"/>
      <c r="B19" s="39"/>
      <c r="C19" s="123"/>
      <c r="D19" s="123"/>
      <c r="E19" s="123"/>
      <c r="F19" s="123"/>
      <c r="G19" s="123"/>
    </row>
    <row r="21" spans="1:7">
      <c r="A21" s="123"/>
      <c r="B21" s="107"/>
      <c r="C21" s="124"/>
      <c r="D21" s="125"/>
      <c r="E21" s="125"/>
      <c r="F21" s="125"/>
      <c r="G21" s="125"/>
    </row>
    <row r="22" spans="1:7">
      <c r="A22" s="107"/>
      <c r="B22" s="126" t="s">
        <v>123</v>
      </c>
      <c r="C22" s="107"/>
      <c r="D22" s="127">
        <f>(C16+D16+E16+F16)*100/G16</f>
        <v>100</v>
      </c>
      <c r="E22" s="107" t="s">
        <v>124</v>
      </c>
      <c r="F22" s="107"/>
      <c r="G22" s="30"/>
    </row>
    <row r="23" spans="1:7">
      <c r="A23" s="107"/>
      <c r="B23" s="126" t="s">
        <v>125</v>
      </c>
      <c r="C23" s="107"/>
      <c r="D23" s="127">
        <f>C16*100/G16</f>
        <v>58.333333333333336</v>
      </c>
      <c r="E23" s="107" t="s">
        <v>124</v>
      </c>
      <c r="F23" s="107"/>
      <c r="G23" s="30"/>
    </row>
  </sheetData>
  <mergeCells count="12">
    <mergeCell ref="B5:C5"/>
    <mergeCell ref="D5:E5"/>
    <mergeCell ref="F5:G5"/>
    <mergeCell ref="A6:A7"/>
    <mergeCell ref="B6:G7"/>
    <mergeCell ref="A1:G1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Home page</vt:lpstr>
      <vt:lpstr>Login</vt:lpstr>
      <vt:lpstr>Logout</vt:lpstr>
      <vt:lpstr>Waiting page</vt:lpstr>
      <vt:lpstr>Chat form 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HoAnhVu</dc:creator>
  <cp:lastModifiedBy>ASUS</cp:lastModifiedBy>
  <dcterms:created xsi:type="dcterms:W3CDTF">2017-10-01T02:24:55Z</dcterms:created>
  <dcterms:modified xsi:type="dcterms:W3CDTF">2018-12-20T15:51:39Z</dcterms:modified>
</cp:coreProperties>
</file>