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240" yWindow="75" windowWidth="20115" windowHeight="7995" tabRatio="605" firstSheet="1" activeTab="7"/>
  </bookViews>
  <sheets>
    <sheet name="Cover" sheetId="6" r:id="rId1"/>
    <sheet name="Test case list" sheetId="7" r:id="rId2"/>
    <sheet name="Waiting page" sheetId="11" r:id="rId3"/>
    <sheet name="Chat form " sheetId="12" r:id="rId4"/>
    <sheet name="Choose word to explain" sheetId="13" r:id="rId5"/>
    <sheet name="Suggest character of words" sheetId="14" r:id="rId6"/>
    <sheet name="Point" sheetId="15" r:id="rId7"/>
    <sheet name="Report" sheetId="8" r:id="rId8"/>
  </sheets>
  <definedNames>
    <definedName name="Result">NA()</definedName>
  </definedNames>
  <calcPr calcId="144525"/>
</workbook>
</file>

<file path=xl/calcChain.xml><?xml version="1.0" encoding="utf-8"?>
<calcChain xmlns="http://schemas.openxmlformats.org/spreadsheetml/2006/main">
  <c r="G16" i="8" l="1"/>
  <c r="F16" i="8"/>
  <c r="E16" i="8"/>
  <c r="D16" i="8"/>
  <c r="B6" i="15" l="1"/>
  <c r="H6" i="15" s="1"/>
  <c r="B5" i="15"/>
  <c r="H5" i="15" s="1"/>
  <c r="B6" i="14"/>
  <c r="H6" i="14" s="1"/>
  <c r="B5" i="14"/>
  <c r="H5" i="14" s="1"/>
  <c r="B6" i="13" l="1"/>
  <c r="H6" i="13" s="1"/>
  <c r="B5" i="13"/>
  <c r="H5" i="13" s="1"/>
  <c r="B6" i="12" l="1"/>
  <c r="H6" i="12" s="1"/>
  <c r="B5" i="12"/>
  <c r="H5" i="12" s="1"/>
  <c r="B6" i="11"/>
  <c r="H6" i="11" s="1"/>
  <c r="B5" i="11"/>
  <c r="H5" i="11" s="1"/>
  <c r="C16" i="8" l="1"/>
  <c r="D22" i="8" l="1"/>
  <c r="D23" i="8" l="1"/>
</calcChain>
</file>

<file path=xl/sharedStrings.xml><?xml version="1.0" encoding="utf-8"?>
<sst xmlns="http://schemas.openxmlformats.org/spreadsheetml/2006/main" count="505" uniqueCount="139">
  <si>
    <t>Module Code</t>
  </si>
  <si>
    <t>Check Requirement</t>
  </si>
  <si>
    <t>Tester</t>
  </si>
  <si>
    <t>Status</t>
  </si>
  <si>
    <t>Pass</t>
  </si>
  <si>
    <t>Fail</t>
  </si>
  <si>
    <t>Not Run</t>
  </si>
  <si>
    <t>N/A</t>
  </si>
  <si>
    <t>Number of test case</t>
  </si>
  <si>
    <t>Round test 1</t>
  </si>
  <si>
    <t>Round test 2</t>
  </si>
  <si>
    <t>Test Case ID</t>
  </si>
  <si>
    <t>Test case Description</t>
  </si>
  <si>
    <t>Pre-condition</t>
  </si>
  <si>
    <t>Step</t>
  </si>
  <si>
    <t>Excepted  Output</t>
  </si>
  <si>
    <t>Actual Output</t>
  </si>
  <si>
    <t>Result</t>
  </si>
  <si>
    <t>Note</t>
  </si>
  <si>
    <t>Test Date</t>
  </si>
  <si>
    <t>TC_01</t>
  </si>
  <si>
    <t>TC_02</t>
  </si>
  <si>
    <t>TC_03</t>
  </si>
  <si>
    <t>TC_04</t>
  </si>
  <si>
    <t>TC_05</t>
  </si>
  <si>
    <t>Functional Testing</t>
  </si>
  <si>
    <t>TC_06</t>
  </si>
  <si>
    <t>TC_07</t>
  </si>
  <si>
    <t>TC_08</t>
  </si>
  <si>
    <t>TC_09</t>
  </si>
  <si>
    <t>Project Code</t>
  </si>
  <si>
    <t>Project Name</t>
  </si>
  <si>
    <t>Target Platform</t>
  </si>
  <si>
    <t>Release No.</t>
  </si>
  <si>
    <t>Tester Name</t>
  </si>
  <si>
    <t>Date Executed</t>
  </si>
  <si>
    <t>Estimate Duration</t>
  </si>
  <si>
    <t>Revision History</t>
  </si>
  <si>
    <t>Date</t>
  </si>
  <si>
    <t>Version</t>
  </si>
  <si>
    <t>Description</t>
  </si>
  <si>
    <t>Author</t>
  </si>
  <si>
    <t>Approved</t>
  </si>
  <si>
    <t>1.0</t>
  </si>
  <si>
    <t>Create Document</t>
  </si>
  <si>
    <t>1.1</t>
  </si>
  <si>
    <t>Test case list</t>
  </si>
  <si>
    <t>Test Environment Setup Description</t>
  </si>
  <si>
    <t>Hardware:
 - CPU: Intel® Core™ i5 Duo CPU.
 - Ram: 6gb.
Software:
 - OS: Window 10</t>
  </si>
  <si>
    <t>No</t>
  </si>
  <si>
    <t>Function Name</t>
  </si>
  <si>
    <t>Sheet Name</t>
  </si>
  <si>
    <t>Pre-Condition</t>
  </si>
  <si>
    <t xml:space="preserve">Test Report </t>
  </si>
  <si>
    <t>Creator</t>
  </si>
  <si>
    <t>Reviewer/Approver</t>
  </si>
  <si>
    <t>Document Code</t>
  </si>
  <si>
    <t>Notes</t>
  </si>
  <si>
    <t>Module Name</t>
  </si>
  <si>
    <t>Number of  test cases</t>
  </si>
  <si>
    <t>Total</t>
  </si>
  <si>
    <t>Test coverage</t>
  </si>
  <si>
    <t>%</t>
  </si>
  <si>
    <t>Test successful coverage</t>
  </si>
  <si>
    <t>Connect to internet and access E4U website</t>
  </si>
  <si>
    <t>[Play]Button</t>
  </si>
  <si>
    <t>[Rule of the game]Text</t>
  </si>
  <si>
    <t>Enter less than 100 characters</t>
  </si>
  <si>
    <t>Enter exactly 100 characters</t>
  </si>
  <si>
    <t>Enter more than 100 characters</t>
  </si>
  <si>
    <t>Enter when not turn</t>
  </si>
  <si>
    <t>The player is entering the time out</t>
  </si>
  <si>
    <t>1. Enter explanation less than 100 characters.                  2. Click [Chat]</t>
  </si>
  <si>
    <t>Display explanation on the chat form.</t>
  </si>
  <si>
    <t>1. Enter explanation exactly 100 characters.                  2. Click [Chat]</t>
  </si>
  <si>
    <t>1. Enter explanation more than 100 characters.                  2. Click [Chat]</t>
  </si>
  <si>
    <t>Display messsage board: "You can only enter up to 100 characters!"</t>
  </si>
  <si>
    <t>Explanatory sentences containing keywords</t>
  </si>
  <si>
    <t>1. Enter explanation containing keywords.                 2. Click [Chat]</t>
  </si>
  <si>
    <t>Display explanation with keyword is coded</t>
  </si>
  <si>
    <t>1. Enter explanation less than or exactly 100 characters.                  2. Click [Chat]</t>
  </si>
  <si>
    <t>Display messsage board: "Not your turn!"</t>
  </si>
  <si>
    <t>Display messsage board: "Time up!"</t>
  </si>
  <si>
    <t>[Point]Label</t>
  </si>
  <si>
    <t>[Name of player]Label</t>
  </si>
  <si>
    <t>[Explainations and Answers of the player chat]Text</t>
  </si>
  <si>
    <t>[Chat]Button</t>
  </si>
  <si>
    <t>[Name of team]Label</t>
  </si>
  <si>
    <t>[Turn of Explainer or Answer]Label</t>
  </si>
  <si>
    <t>[Play time]Time</t>
  </si>
  <si>
    <t>[Chat box]Textboxt</t>
  </si>
  <si>
    <t>[Keyword]Button</t>
  </si>
  <si>
    <t>Alignment=left,top [Point] Label</t>
  </si>
  <si>
    <t>type="label"</t>
  </si>
  <si>
    <t>Waiting Page</t>
  </si>
  <si>
    <t>Dinh Tran Anh Truc</t>
  </si>
  <si>
    <t>Connect with other Plaer</t>
  </si>
  <si>
    <t>1. login Success                                2.Click [word explain]button           3.Click [Play]button</t>
  </si>
  <si>
    <t>Display Time of connect</t>
  </si>
  <si>
    <t>Error</t>
  </si>
  <si>
    <t>ChatForm</t>
  </si>
  <si>
    <t>Doan Nu Thuc Oanh</t>
  </si>
  <si>
    <t>select keywords with Explainer</t>
  </si>
  <si>
    <t xml:space="preserve">1. Click to [Keyword]button                  </t>
  </si>
  <si>
    <t xml:space="preserve">Display keyword and type of key word </t>
  </si>
  <si>
    <t>select keywords with respondent</t>
  </si>
  <si>
    <t>Display suggest of keyword</t>
  </si>
  <si>
    <t>Can't select keyword again</t>
  </si>
  <si>
    <t>The keywords has been choose will blackened</t>
  </si>
  <si>
    <t>Faill</t>
  </si>
  <si>
    <t>Choose word to explain</t>
  </si>
  <si>
    <t>Can not Display keyword</t>
  </si>
  <si>
    <t>Can not Display Suggest of keyword</t>
  </si>
  <si>
    <t>Suggest character of words</t>
  </si>
  <si>
    <t>[Scores]Text</t>
  </si>
  <si>
    <t>can display scores</t>
  </si>
  <si>
    <t>Count scores for players have correct answer</t>
  </si>
  <si>
    <t>Keyword : "Hello" +30                                                            Answer Hello                                                                        System messge and get point</t>
  </si>
  <si>
    <t>Correct Answer + 30point</t>
  </si>
  <si>
    <t>Code back end calculate scores</t>
  </si>
  <si>
    <t>currentScores = scores + newScores                                             30+30</t>
  </si>
  <si>
    <t>Notification What team win</t>
  </si>
  <si>
    <t>Team a 50 scores                             Team b 70 scores</t>
  </si>
  <si>
    <t xml:space="preserve">Team a WIn                                    </t>
  </si>
  <si>
    <t>Point</t>
  </si>
  <si>
    <t>English For You</t>
  </si>
  <si>
    <t>E4U</t>
  </si>
  <si>
    <t>Dinh Tran Anh Truc , Doan Nu Thuc Oanh</t>
  </si>
  <si>
    <t>INTEGRATION TEST FOR
ENGLISH FOR YOU</t>
  </si>
  <si>
    <t>Hardware:
 - CPU: Intel® Core™ i5 Duo CPU.
 - Ram: 6gb.
Software:
 - OS: Windows 10</t>
  </si>
  <si>
    <t>Chat Form</t>
  </si>
  <si>
    <t xml:space="preserve">Choose word to explain </t>
  </si>
  <si>
    <t>Suggest character of word</t>
  </si>
  <si>
    <t xml:space="preserve">Re-test [Waiting Page]
Re-test [ChatForm]
Re-test [Choose word to explain]
Re-test [Suggest charcter of word]
Re-test [Point]
</t>
  </si>
  <si>
    <t xml:space="preserve">                                                          Dinh Tran Anh Truc
Doan Nu Thuc Oanh
Doan Nu Thuc Oanh
Dinh Tran Anh Truc                          Doan Nu Thuc Oanh                          </t>
  </si>
  <si>
    <t>waiting page</t>
  </si>
  <si>
    <t>Chat form</t>
  </si>
  <si>
    <t>choose word to explain</t>
  </si>
  <si>
    <t>suggest character of 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</si>
</sst>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yy"/>
  </numFmts>
  <fonts count="22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2"/>
      <name val="Tahoma"/>
      <family val="2"/>
    </font>
    <font>
      <b/>
      <sz val="12"/>
      <name val="Tahoma"/>
      <family val="2"/>
    </font>
    <font>
      <sz val="13"/>
      <name val="Times New Roman"/>
      <family val="1"/>
    </font>
    <font>
      <sz val="13"/>
      <color theme="1"/>
      <name val="Times New Roman"/>
      <family val="1"/>
    </font>
    <font>
      <b/>
      <sz val="13"/>
      <name val="Times New Roman"/>
      <family val="1"/>
    </font>
    <font>
      <sz val="13"/>
      <color indexed="8"/>
      <name val="Times New Roman"/>
      <family val="1"/>
    </font>
    <font>
      <b/>
      <sz val="13"/>
      <color theme="0"/>
      <name val="Times New Roman"/>
      <family val="1"/>
    </font>
    <font>
      <b/>
      <sz val="13"/>
      <color indexed="8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ahoma"/>
      <family val="2"/>
    </font>
    <font>
      <b/>
      <sz val="26"/>
      <name val="Tahoma"/>
      <family val="2"/>
    </font>
    <font>
      <i/>
      <sz val="12"/>
      <name val="Tahoma"/>
      <family val="2"/>
    </font>
    <font>
      <sz val="13"/>
      <name val="Tahoma"/>
      <family val="2"/>
    </font>
    <font>
      <b/>
      <sz val="13"/>
      <name val="Tahoma"/>
      <family val="2"/>
    </font>
    <font>
      <b/>
      <sz val="20"/>
      <name val="Tahoma"/>
      <family val="2"/>
    </font>
    <font>
      <sz val="13"/>
      <color theme="1"/>
      <name val="Tahoma"/>
      <family val="2"/>
    </font>
    <font>
      <i/>
      <sz val="13"/>
      <name val="Times New Roman"/>
      <family val="1"/>
    </font>
    <font>
      <b/>
      <sz val="13"/>
      <color indexed="62"/>
      <name val="Times New Roman"/>
      <family val="1"/>
    </font>
    <font>
      <sz val="9"/>
      <name val="Times New Roman"/>
      <family val="1"/>
    </font>
    <font>
      <sz val="9"/>
      <color indexed="8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rgb="FF00B0F0"/>
        <bgColor indexed="64"/>
      </patternFill>
    </fill>
    <fill>
      <patternFill patternType="solid">
        <fgColor theme="3"/>
        <bgColor indexed="31"/>
      </patternFill>
    </fill>
    <fill>
      <patternFill patternType="solid">
        <fgColor indexed="44"/>
        <bgColor indexed="31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theme="0"/>
        <bgColor indexed="31"/>
      </patternFill>
    </fill>
  </fills>
  <borders count="49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/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/>
      <top style="thin">
        <color indexed="63"/>
      </top>
      <bottom style="thin">
        <color indexed="64"/>
      </bottom>
      <diagonal/>
    </border>
    <border>
      <left/>
      <right style="thin">
        <color indexed="63"/>
      </right>
      <top style="thin">
        <color indexed="63"/>
      </top>
      <bottom style="thin">
        <color indexed="64"/>
      </bottom>
      <diagonal/>
    </border>
    <border>
      <left/>
      <right/>
      <top style="thin">
        <color indexed="63"/>
      </top>
      <bottom style="thin">
        <color indexed="64"/>
      </bottom>
      <diagonal/>
    </border>
    <border>
      <left style="thin">
        <color indexed="63"/>
      </left>
      <right/>
      <top style="thin">
        <color indexed="63"/>
      </top>
      <bottom/>
      <diagonal/>
    </border>
    <border>
      <left/>
      <right/>
      <top style="thin">
        <color indexed="6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3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3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3"/>
      </left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4"/>
      </bottom>
      <diagonal/>
    </border>
    <border>
      <left/>
      <right style="thin">
        <color indexed="63"/>
      </right>
      <top style="thin">
        <color indexed="63"/>
      </top>
      <bottom style="thin">
        <color indexed="64"/>
      </bottom>
      <diagonal/>
    </border>
    <border>
      <left/>
      <right/>
      <top style="thin">
        <color indexed="63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2">
    <xf numFmtId="0" fontId="0" fillId="0" borderId="0" xfId="0"/>
    <xf numFmtId="164" fontId="4" fillId="0" borderId="5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5" fillId="0" borderId="0" xfId="0" applyFont="1"/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vertical="center" wrapText="1"/>
    </xf>
    <xf numFmtId="0" fontId="7" fillId="2" borderId="5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vertical="center" wrapText="1"/>
    </xf>
    <xf numFmtId="0" fontId="7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 wrapText="1"/>
    </xf>
    <xf numFmtId="0" fontId="5" fillId="7" borderId="0" xfId="0" applyFont="1" applyFill="1"/>
    <xf numFmtId="0" fontId="5" fillId="6" borderId="0" xfId="0" applyFont="1" applyFill="1"/>
    <xf numFmtId="0" fontId="4" fillId="0" borderId="5" xfId="0" applyFont="1" applyBorder="1" applyAlignment="1">
      <alignment horizontal="left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7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164" fontId="4" fillId="0" borderId="0" xfId="0" applyNumberFormat="1" applyFont="1" applyFill="1" applyBorder="1" applyAlignment="1">
      <alignment horizontal="center" vertical="center" wrapText="1"/>
    </xf>
    <xf numFmtId="14" fontId="4" fillId="0" borderId="0" xfId="0" applyNumberFormat="1" applyFont="1" applyBorder="1" applyAlignment="1">
      <alignment horizontal="center" vertical="center" wrapText="1"/>
    </xf>
    <xf numFmtId="14" fontId="4" fillId="0" borderId="0" xfId="0" applyNumberFormat="1" applyFont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7" fillId="7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2" fillId="0" borderId="0" xfId="0" applyFont="1"/>
    <xf numFmtId="0" fontId="11" fillId="0" borderId="0" xfId="0" applyFont="1"/>
    <xf numFmtId="0" fontId="3" fillId="2" borderId="0" xfId="0" applyFont="1" applyFill="1" applyBorder="1" applyAlignment="1">
      <alignment horizontal="left"/>
    </xf>
    <xf numFmtId="0" fontId="13" fillId="0" borderId="0" xfId="0" applyFont="1" applyAlignment="1">
      <alignment horizontal="left"/>
    </xf>
    <xf numFmtId="0" fontId="2" fillId="2" borderId="0" xfId="0" applyFont="1" applyFill="1" applyBorder="1"/>
    <xf numFmtId="0" fontId="14" fillId="9" borderId="26" xfId="0" applyFont="1" applyFill="1" applyBorder="1" applyAlignment="1">
      <alignment horizontal="left" vertical="center"/>
    </xf>
    <xf numFmtId="0" fontId="14" fillId="0" borderId="0" xfId="0" applyFont="1"/>
    <xf numFmtId="0" fontId="14" fillId="9" borderId="27" xfId="0" applyFont="1" applyFill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5" fillId="9" borderId="2" xfId="0" applyFont="1" applyFill="1" applyBorder="1" applyAlignment="1">
      <alignment horizontal="center" vertical="center"/>
    </xf>
    <xf numFmtId="164" fontId="14" fillId="0" borderId="5" xfId="0" applyNumberFormat="1" applyFont="1" applyBorder="1" applyAlignment="1">
      <alignment horizontal="center" vertical="center"/>
    </xf>
    <xf numFmtId="49" fontId="14" fillId="0" borderId="5" xfId="0" applyNumberFormat="1" applyFont="1" applyBorder="1" applyAlignment="1">
      <alignment horizontal="center" vertical="center"/>
    </xf>
    <xf numFmtId="15" fontId="14" fillId="0" borderId="5" xfId="0" applyNumberFormat="1" applyFont="1" applyBorder="1" applyAlignment="1">
      <alignment vertical="center"/>
    </xf>
    <xf numFmtId="0" fontId="14" fillId="0" borderId="5" xfId="0" applyFont="1" applyBorder="1" applyAlignment="1">
      <alignment vertical="top" wrapText="1"/>
    </xf>
    <xf numFmtId="1" fontId="14" fillId="2" borderId="0" xfId="0" applyNumberFormat="1" applyFont="1" applyFill="1" applyBorder="1"/>
    <xf numFmtId="0" fontId="14" fillId="2" borderId="0" xfId="0" applyFont="1" applyFill="1" applyBorder="1" applyAlignment="1">
      <alignment horizontal="left"/>
    </xf>
    <xf numFmtId="0" fontId="15" fillId="2" borderId="0" xfId="0" applyFont="1" applyFill="1" applyBorder="1" applyAlignment="1">
      <alignment horizontal="left"/>
    </xf>
    <xf numFmtId="1" fontId="15" fillId="2" borderId="0" xfId="0" applyNumberFormat="1" applyFont="1" applyFill="1" applyBorder="1"/>
    <xf numFmtId="0" fontId="14" fillId="2" borderId="0" xfId="0" applyFont="1" applyFill="1" applyBorder="1"/>
    <xf numFmtId="1" fontId="14" fillId="2" borderId="0" xfId="0" applyNumberFormat="1" applyFont="1" applyFill="1" applyBorder="1" applyAlignment="1">
      <alignment vertical="center"/>
    </xf>
    <xf numFmtId="0" fontId="14" fillId="2" borderId="0" xfId="0" applyFont="1" applyFill="1" applyBorder="1" applyAlignment="1">
      <alignment horizontal="left" vertical="center"/>
    </xf>
    <xf numFmtId="0" fontId="15" fillId="9" borderId="5" xfId="0" applyFont="1" applyFill="1" applyBorder="1" applyAlignment="1">
      <alignment horizontal="center" vertical="center"/>
    </xf>
    <xf numFmtId="0" fontId="11" fillId="0" borderId="5" xfId="0" applyFont="1" applyBorder="1"/>
    <xf numFmtId="0" fontId="11" fillId="0" borderId="0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/>
    </xf>
    <xf numFmtId="0" fontId="7" fillId="2" borderId="0" xfId="0" applyFont="1" applyFill="1" applyBorder="1" applyAlignment="1">
      <alignment vertical="center" wrapText="1"/>
    </xf>
    <xf numFmtId="0" fontId="7" fillId="2" borderId="30" xfId="0" applyFont="1" applyFill="1" applyBorder="1" applyAlignment="1">
      <alignment horizontal="center" vertical="center" wrapText="1"/>
    </xf>
    <xf numFmtId="0" fontId="7" fillId="2" borderId="3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7" fillId="7" borderId="0" xfId="0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horizontal="left" vertical="center" wrapText="1"/>
    </xf>
    <xf numFmtId="14" fontId="4" fillId="7" borderId="0" xfId="0" applyNumberFormat="1" applyFont="1" applyFill="1" applyBorder="1" applyAlignment="1">
      <alignment vertical="center" wrapText="1"/>
    </xf>
    <xf numFmtId="0" fontId="4" fillId="7" borderId="0" xfId="0" applyFont="1" applyFill="1" applyBorder="1" applyAlignment="1">
      <alignment vertical="center" wrapText="1"/>
    </xf>
    <xf numFmtId="0" fontId="14" fillId="10" borderId="5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left" vertical="center"/>
    </xf>
    <xf numFmtId="0" fontId="17" fillId="0" borderId="5" xfId="0" applyFont="1" applyBorder="1" applyAlignment="1">
      <alignment horizontal="left"/>
    </xf>
    <xf numFmtId="0" fontId="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15" fontId="4" fillId="2" borderId="0" xfId="0" applyNumberFormat="1" applyFont="1" applyFill="1" applyBorder="1" applyAlignment="1">
      <alignment vertical="center"/>
    </xf>
    <xf numFmtId="0" fontId="6" fillId="2" borderId="28" xfId="0" applyFont="1" applyFill="1" applyBorder="1" applyAlignment="1">
      <alignment horizontal="left" vertical="center"/>
    </xf>
    <xf numFmtId="0" fontId="6" fillId="2" borderId="28" xfId="0" applyFont="1" applyFill="1" applyBorder="1" applyAlignment="1">
      <alignment vertical="center"/>
    </xf>
    <xf numFmtId="0" fontId="18" fillId="2" borderId="0" xfId="0" applyFont="1" applyFill="1" applyBorder="1" applyAlignment="1">
      <alignment vertical="center"/>
    </xf>
    <xf numFmtId="0" fontId="6" fillId="9" borderId="2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/>
    <xf numFmtId="0" fontId="4" fillId="2" borderId="5" xfId="0" quotePrefix="1" applyFont="1" applyFill="1" applyBorder="1" applyAlignment="1">
      <alignment horizontal="center" vertical="center"/>
    </xf>
    <xf numFmtId="0" fontId="4" fillId="2" borderId="4" xfId="0" quotePrefix="1" applyFont="1" applyFill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5" xfId="0" applyFont="1" applyBorder="1" applyAlignment="1">
      <alignment horizontal="left" vertical="center"/>
    </xf>
    <xf numFmtId="0" fontId="4" fillId="2" borderId="24" xfId="0" quotePrefix="1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4" fillId="2" borderId="0" xfId="0" applyNumberFormat="1" applyFont="1" applyFill="1" applyBorder="1" applyAlignment="1">
      <alignment horizontal="center" vertical="center"/>
    </xf>
    <xf numFmtId="9" fontId="4" fillId="2" borderId="0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left" vertical="center"/>
    </xf>
    <xf numFmtId="2" fontId="19" fillId="2" borderId="0" xfId="0" applyNumberFormat="1" applyFont="1" applyFill="1" applyBorder="1" applyAlignment="1">
      <alignment horizontal="right" vertical="center" wrapText="1"/>
    </xf>
    <xf numFmtId="0" fontId="14" fillId="0" borderId="5" xfId="0" applyFont="1" applyFill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/>
    </xf>
    <xf numFmtId="0" fontId="17" fillId="0" borderId="23" xfId="0" applyFont="1" applyBorder="1" applyAlignment="1">
      <alignment horizontal="left"/>
    </xf>
    <xf numFmtId="0" fontId="11" fillId="0" borderId="23" xfId="0" applyFont="1" applyBorder="1"/>
    <xf numFmtId="0" fontId="4" fillId="2" borderId="32" xfId="0" applyFont="1" applyFill="1" applyBorder="1" applyAlignment="1">
      <alignment horizontal="center" vertical="center" wrapText="1"/>
    </xf>
    <xf numFmtId="0" fontId="7" fillId="0" borderId="32" xfId="0" applyFont="1" applyBorder="1" applyAlignment="1">
      <alignment vertical="center" wrapText="1"/>
    </xf>
    <xf numFmtId="0" fontId="7" fillId="7" borderId="32" xfId="0" applyFont="1" applyFill="1" applyBorder="1" applyAlignment="1">
      <alignment horizontal="center" vertical="center" wrapText="1"/>
    </xf>
    <xf numFmtId="164" fontId="4" fillId="0" borderId="25" xfId="0" applyNumberFormat="1" applyFont="1" applyFill="1" applyBorder="1" applyAlignment="1">
      <alignment horizontal="center" vertical="center" wrapText="1"/>
    </xf>
    <xf numFmtId="14" fontId="4" fillId="0" borderId="32" xfId="0" applyNumberFormat="1" applyFont="1" applyBorder="1" applyAlignment="1">
      <alignment horizontal="center" vertical="center" wrapText="1"/>
    </xf>
    <xf numFmtId="0" fontId="0" fillId="0" borderId="5" xfId="0" applyBorder="1"/>
    <xf numFmtId="0" fontId="4" fillId="2" borderId="5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7" fillId="0" borderId="36" xfId="0" applyFont="1" applyBorder="1" applyAlignment="1">
      <alignment horizontal="center" vertical="center" wrapText="1"/>
    </xf>
    <xf numFmtId="0" fontId="5" fillId="0" borderId="37" xfId="0" applyFont="1" applyBorder="1"/>
    <xf numFmtId="0" fontId="4" fillId="0" borderId="5" xfId="1" applyFont="1" applyFill="1" applyBorder="1" applyAlignment="1">
      <alignment vertical="top" wrapText="1"/>
    </xf>
    <xf numFmtId="0" fontId="7" fillId="0" borderId="5" xfId="0" applyFont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/>
    </xf>
    <xf numFmtId="0" fontId="7" fillId="0" borderId="3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left" vertical="center" wrapText="1"/>
    </xf>
    <xf numFmtId="0" fontId="4" fillId="0" borderId="3" xfId="1" applyFont="1" applyFill="1" applyBorder="1" applyAlignment="1">
      <alignment vertical="top" wrapText="1"/>
    </xf>
    <xf numFmtId="0" fontId="8" fillId="4" borderId="2" xfId="0" applyFont="1" applyFill="1" applyBorder="1" applyAlignment="1">
      <alignment horizontal="center" vertical="center"/>
    </xf>
    <xf numFmtId="0" fontId="6" fillId="2" borderId="39" xfId="0" applyFont="1" applyFill="1" applyBorder="1" applyAlignment="1">
      <alignment horizontal="left" vertical="center" wrapText="1"/>
    </xf>
    <xf numFmtId="0" fontId="6" fillId="2" borderId="39" xfId="0" applyFont="1" applyFill="1" applyBorder="1" applyAlignment="1">
      <alignment vertical="center" wrapText="1"/>
    </xf>
    <xf numFmtId="0" fontId="6" fillId="2" borderId="39" xfId="0" applyFont="1" applyFill="1" applyBorder="1" applyAlignment="1">
      <alignment horizontal="center" vertical="center" wrapText="1"/>
    </xf>
    <xf numFmtId="0" fontId="9" fillId="2" borderId="39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vertical="center" wrapText="1"/>
    </xf>
    <xf numFmtId="0" fontId="7" fillId="2" borderId="32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4" fillId="0" borderId="5" xfId="0" applyFont="1" applyBorder="1" applyAlignment="1">
      <alignment vertical="center" wrapText="1"/>
    </xf>
    <xf numFmtId="0" fontId="7" fillId="7" borderId="39" xfId="0" applyFont="1" applyFill="1" applyBorder="1" applyAlignment="1">
      <alignment horizontal="center" vertical="center" wrapText="1"/>
    </xf>
    <xf numFmtId="0" fontId="20" fillId="0" borderId="47" xfId="1" applyFont="1" applyFill="1" applyBorder="1" applyAlignment="1">
      <alignment vertical="top" wrapText="1"/>
    </xf>
    <xf numFmtId="0" fontId="4" fillId="0" borderId="47" xfId="0" applyFont="1" applyBorder="1" applyAlignment="1">
      <alignment vertical="center" wrapText="1"/>
    </xf>
    <xf numFmtId="164" fontId="4" fillId="0" borderId="47" xfId="0" applyNumberFormat="1" applyFont="1" applyFill="1" applyBorder="1" applyAlignment="1">
      <alignment vertical="center" wrapText="1"/>
    </xf>
    <xf numFmtId="14" fontId="4" fillId="7" borderId="42" xfId="0" applyNumberFormat="1" applyFont="1" applyFill="1" applyBorder="1" applyAlignment="1">
      <alignment horizontal="center" vertical="center" wrapText="1"/>
    </xf>
    <xf numFmtId="0" fontId="7" fillId="0" borderId="47" xfId="0" applyFont="1" applyBorder="1" applyAlignment="1">
      <alignment vertical="center" wrapText="1"/>
    </xf>
    <xf numFmtId="0" fontId="21" fillId="0" borderId="47" xfId="0" applyFont="1" applyBorder="1" applyAlignment="1">
      <alignment vertical="center" wrapText="1"/>
    </xf>
    <xf numFmtId="0" fontId="4" fillId="8" borderId="39" xfId="0" applyFont="1" applyFill="1" applyBorder="1" applyAlignment="1">
      <alignment horizontal="center" vertical="center" wrapText="1"/>
    </xf>
    <xf numFmtId="0" fontId="7" fillId="7" borderId="39" xfId="0" applyFont="1" applyFill="1" applyBorder="1" applyAlignment="1">
      <alignment vertical="center" wrapText="1"/>
    </xf>
    <xf numFmtId="0" fontId="4" fillId="7" borderId="39" xfId="0" applyFont="1" applyFill="1" applyBorder="1" applyAlignment="1">
      <alignment horizontal="left" vertical="center" wrapText="1"/>
    </xf>
    <xf numFmtId="0" fontId="7" fillId="7" borderId="40" xfId="0" applyFont="1" applyFill="1" applyBorder="1" applyAlignment="1">
      <alignment horizontal="center" vertical="center" wrapText="1"/>
    </xf>
    <xf numFmtId="14" fontId="4" fillId="7" borderId="39" xfId="0" applyNumberFormat="1" applyFont="1" applyFill="1" applyBorder="1" applyAlignment="1">
      <alignment horizontal="center" vertical="center" wrapText="1"/>
    </xf>
    <xf numFmtId="0" fontId="4" fillId="0" borderId="32" xfId="1" applyFont="1" applyFill="1" applyBorder="1" applyAlignment="1">
      <alignment vertical="top" wrapText="1"/>
    </xf>
    <xf numFmtId="0" fontId="5" fillId="0" borderId="25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left" vertical="center" wrapText="1"/>
    </xf>
    <xf numFmtId="0" fontId="0" fillId="0" borderId="25" xfId="0" applyBorder="1"/>
    <xf numFmtId="14" fontId="4" fillId="0" borderId="5" xfId="0" applyNumberFormat="1" applyFont="1" applyBorder="1" applyAlignment="1">
      <alignment horizontal="center" vertical="center" wrapText="1"/>
    </xf>
    <xf numFmtId="0" fontId="7" fillId="0" borderId="5" xfId="0" applyFont="1" applyBorder="1" applyAlignment="1">
      <alignment vertical="center" wrapText="1"/>
    </xf>
    <xf numFmtId="0" fontId="4" fillId="0" borderId="47" xfId="1" applyFont="1" applyFill="1" applyBorder="1" applyAlignment="1">
      <alignment vertical="top" wrapText="1"/>
    </xf>
    <xf numFmtId="0" fontId="4" fillId="0" borderId="47" xfId="1" applyFont="1" applyFill="1" applyBorder="1" applyAlignment="1">
      <alignment horizontal="left" vertical="top" wrapText="1"/>
    </xf>
    <xf numFmtId="0" fontId="14" fillId="0" borderId="27" xfId="0" applyFont="1" applyBorder="1" applyAlignment="1">
      <alignment horizontal="left"/>
    </xf>
    <xf numFmtId="0" fontId="15" fillId="0" borderId="0" xfId="0" applyFont="1" applyBorder="1" applyAlignment="1">
      <alignment horizontal="center" vertical="top"/>
    </xf>
    <xf numFmtId="0" fontId="12" fillId="0" borderId="0" xfId="0" applyFont="1" applyBorder="1" applyAlignment="1">
      <alignment horizontal="center" wrapText="1"/>
    </xf>
    <xf numFmtId="0" fontId="14" fillId="0" borderId="26" xfId="0" applyFont="1" applyBorder="1" applyAlignment="1">
      <alignment horizontal="left" vertical="center"/>
    </xf>
    <xf numFmtId="0" fontId="14" fillId="0" borderId="27" xfId="0" applyFont="1" applyBorder="1" applyAlignment="1">
      <alignment horizontal="left" wrapText="1"/>
    </xf>
    <xf numFmtId="0" fontId="15" fillId="0" borderId="1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6" fillId="5" borderId="47" xfId="0" applyFont="1" applyFill="1" applyBorder="1" applyAlignment="1">
      <alignment horizontal="center" vertical="center"/>
    </xf>
    <xf numFmtId="0" fontId="5" fillId="0" borderId="46" xfId="0" applyNumberFormat="1" applyFont="1" applyBorder="1" applyAlignment="1"/>
    <xf numFmtId="0" fontId="5" fillId="0" borderId="33" xfId="0" applyNumberFormat="1" applyFont="1" applyBorder="1" applyAlignment="1"/>
    <xf numFmtId="0" fontId="5" fillId="0" borderId="34" xfId="0" applyNumberFormat="1" applyFont="1" applyBorder="1" applyAlignment="1"/>
    <xf numFmtId="0" fontId="7" fillId="2" borderId="46" xfId="0" applyFont="1" applyFill="1" applyBorder="1" applyAlignment="1">
      <alignment horizontal="center" vertical="center"/>
    </xf>
    <xf numFmtId="0" fontId="7" fillId="2" borderId="34" xfId="0" applyFont="1" applyFill="1" applyBorder="1" applyAlignment="1">
      <alignment horizontal="center" vertical="center"/>
    </xf>
    <xf numFmtId="0" fontId="7" fillId="2" borderId="46" xfId="0" applyFont="1" applyFill="1" applyBorder="1" applyAlignment="1">
      <alignment horizontal="center" vertical="center" wrapText="1"/>
    </xf>
    <xf numFmtId="0" fontId="7" fillId="2" borderId="33" xfId="0" applyFont="1" applyFill="1" applyBorder="1" applyAlignment="1">
      <alignment horizontal="center" vertical="center" wrapText="1"/>
    </xf>
    <xf numFmtId="0" fontId="7" fillId="2" borderId="34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/>
    </xf>
    <xf numFmtId="0" fontId="4" fillId="2" borderId="40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2" borderId="42" xfId="0" applyFont="1" applyFill="1" applyBorder="1" applyAlignment="1">
      <alignment horizontal="left" vertical="center" wrapText="1"/>
    </xf>
    <xf numFmtId="0" fontId="9" fillId="2" borderId="40" xfId="0" applyFont="1" applyFill="1" applyBorder="1" applyAlignment="1">
      <alignment horizontal="center" vertical="center" wrapText="1"/>
    </xf>
    <xf numFmtId="0" fontId="9" fillId="2" borderId="42" xfId="0" applyFont="1" applyFill="1" applyBorder="1" applyAlignment="1">
      <alignment horizontal="center" vertical="center" wrapText="1"/>
    </xf>
    <xf numFmtId="0" fontId="9" fillId="2" borderId="41" xfId="0" applyFont="1" applyFill="1" applyBorder="1" applyAlignment="1">
      <alignment horizontal="center" vertical="center" wrapText="1"/>
    </xf>
    <xf numFmtId="0" fontId="7" fillId="2" borderId="43" xfId="0" applyFont="1" applyFill="1" applyBorder="1" applyAlignment="1">
      <alignment horizontal="center" vertical="center"/>
    </xf>
    <xf numFmtId="0" fontId="7" fillId="2" borderId="44" xfId="0" applyFont="1" applyFill="1" applyBorder="1" applyAlignment="1">
      <alignment horizontal="center" vertical="center"/>
    </xf>
    <xf numFmtId="0" fontId="7" fillId="2" borderId="43" xfId="0" applyFont="1" applyFill="1" applyBorder="1" applyAlignment="1">
      <alignment horizontal="center" vertical="center" wrapText="1"/>
    </xf>
    <xf numFmtId="0" fontId="7" fillId="2" borderId="45" xfId="0" applyFont="1" applyFill="1" applyBorder="1" applyAlignment="1">
      <alignment horizontal="center" vertical="center" wrapText="1"/>
    </xf>
    <xf numFmtId="0" fontId="7" fillId="2" borderId="44" xfId="0" applyFont="1" applyFill="1" applyBorder="1" applyAlignment="1">
      <alignment horizontal="center" vertical="center" wrapText="1"/>
    </xf>
    <xf numFmtId="164" fontId="4" fillId="0" borderId="32" xfId="0" applyNumberFormat="1" applyFont="1" applyFill="1" applyBorder="1" applyAlignment="1">
      <alignment horizontal="center" vertical="center" wrapText="1"/>
    </xf>
    <xf numFmtId="164" fontId="4" fillId="0" borderId="24" xfId="0" applyNumberFormat="1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6" fillId="5" borderId="38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5" borderId="36" xfId="0" applyFont="1" applyFill="1" applyBorder="1" applyAlignment="1">
      <alignment horizontal="center" vertical="center"/>
    </xf>
    <xf numFmtId="0" fontId="5" fillId="0" borderId="10" xfId="0" applyNumberFormat="1" applyFont="1" applyBorder="1" applyAlignment="1"/>
    <xf numFmtId="0" fontId="4" fillId="0" borderId="39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0" borderId="39" xfId="0" applyFont="1" applyBorder="1" applyAlignment="1">
      <alignment horizontal="left" vertical="center" wrapText="1"/>
    </xf>
    <xf numFmtId="0" fontId="4" fillId="0" borderId="32" xfId="0" applyFont="1" applyBorder="1" applyAlignment="1">
      <alignment horizontal="left" vertical="center" wrapText="1"/>
    </xf>
    <xf numFmtId="0" fontId="4" fillId="0" borderId="32" xfId="1" applyFont="1" applyFill="1" applyBorder="1" applyAlignment="1">
      <alignment vertical="top" wrapText="1"/>
    </xf>
    <xf numFmtId="0" fontId="4" fillId="0" borderId="24" xfId="1" applyFont="1" applyFill="1" applyBorder="1" applyAlignment="1">
      <alignment vertical="top" wrapText="1"/>
    </xf>
    <xf numFmtId="0" fontId="4" fillId="0" borderId="24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14" fontId="7" fillId="0" borderId="32" xfId="0" applyNumberFormat="1" applyFont="1" applyBorder="1" applyAlignment="1">
      <alignment horizontal="center" vertical="center" wrapText="1"/>
    </xf>
    <xf numFmtId="14" fontId="7" fillId="0" borderId="48" xfId="0" applyNumberFormat="1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25" xfId="1" applyFont="1" applyFill="1" applyBorder="1" applyAlignment="1">
      <alignment horizontal="center" vertical="top" wrapText="1"/>
    </xf>
    <xf numFmtId="0" fontId="4" fillId="0" borderId="35" xfId="1" applyFont="1" applyFill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center" wrapText="1"/>
    </xf>
    <xf numFmtId="0" fontId="4" fillId="0" borderId="5" xfId="1" applyFont="1" applyFill="1" applyBorder="1" applyAlignment="1">
      <alignment horizontal="center" vertical="top" wrapText="1"/>
    </xf>
    <xf numFmtId="164" fontId="4" fillId="0" borderId="4" xfId="0" applyNumberFormat="1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5" borderId="21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5" fillId="0" borderId="5" xfId="0" applyNumberFormat="1" applyFont="1" applyBorder="1" applyAlignment="1"/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left" vertical="center" wrapText="1"/>
    </xf>
    <xf numFmtId="0" fontId="4" fillId="2" borderId="12" xfId="0" applyFont="1" applyFill="1" applyBorder="1" applyAlignment="1">
      <alignment horizontal="left" vertical="center" wrapText="1"/>
    </xf>
    <xf numFmtId="0" fontId="4" fillId="2" borderId="13" xfId="0" applyFont="1" applyFill="1" applyBorder="1" applyAlignment="1">
      <alignment horizontal="left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5" fillId="0" borderId="16" xfId="0" applyNumberFormat="1" applyFont="1" applyBorder="1" applyAlignment="1"/>
    <xf numFmtId="0" fontId="5" fillId="0" borderId="17" xfId="0" applyNumberFormat="1" applyFont="1" applyBorder="1" applyAlignment="1"/>
    <xf numFmtId="0" fontId="5" fillId="0" borderId="14" xfId="0" applyNumberFormat="1" applyFont="1" applyBorder="1" applyAlignment="1"/>
    <xf numFmtId="0" fontId="4" fillId="2" borderId="28" xfId="0" applyFont="1" applyFill="1" applyBorder="1" applyAlignment="1">
      <alignment horizontal="left" vertical="center"/>
    </xf>
    <xf numFmtId="0" fontId="6" fillId="2" borderId="28" xfId="0" applyFont="1" applyFill="1" applyBorder="1" applyAlignment="1">
      <alignment horizontal="left" vertical="center"/>
    </xf>
    <xf numFmtId="164" fontId="4" fillId="2" borderId="29" xfId="0" applyNumberFormat="1" applyFont="1" applyFill="1" applyBorder="1" applyAlignment="1">
      <alignment horizontal="left" vertical="center" wrapText="1"/>
    </xf>
    <xf numFmtId="0" fontId="6" fillId="2" borderId="28" xfId="0" applyFont="1" applyFill="1" applyBorder="1" applyAlignment="1">
      <alignment vertical="center" wrapText="1"/>
    </xf>
    <xf numFmtId="0" fontId="18" fillId="2" borderId="28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left" vertical="center" wrapText="1"/>
    </xf>
    <xf numFmtId="0" fontId="6" fillId="2" borderId="28" xfId="0" applyFont="1" applyFill="1" applyBorder="1" applyAlignment="1">
      <alignment vertical="center"/>
    </xf>
    <xf numFmtId="0" fontId="4" fillId="0" borderId="29" xfId="0" applyFont="1" applyBorder="1" applyAlignment="1">
      <alignment horizontal="left" vertical="center"/>
    </xf>
    <xf numFmtId="0" fontId="6" fillId="2" borderId="28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top" wrapText="1"/>
    </xf>
    <xf numFmtId="15" fontId="14" fillId="0" borderId="5" xfId="0" applyNumberFormat="1" applyFont="1" applyBorder="1" applyAlignment="1">
      <alignment horizontal="left" wrapText="1"/>
    </xf>
  </cellXfs>
  <cellStyles count="2">
    <cellStyle name="Normal" xfId="0" builtinId="0"/>
    <cellStyle name="Normal_Sheet1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1809750</xdr:colOff>
      <xdr:row>11</xdr:row>
      <xdr:rowOff>272142</xdr:rowOff>
    </xdr:from>
    <xdr:to>
      <xdr:col>3</xdr:col>
      <xdr:colOff>34018</xdr:colOff>
      <xdr:row>11</xdr:row>
      <xdr:rowOff>278946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57550" y="2786742"/>
          <a:ext cx="7034893" cy="462642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1809750</xdr:colOff>
      <xdr:row>11</xdr:row>
      <xdr:rowOff>272142</xdr:rowOff>
    </xdr:from>
    <xdr:to>
      <xdr:col>3</xdr:col>
      <xdr:colOff>34018</xdr:colOff>
      <xdr:row>11</xdr:row>
      <xdr:rowOff>278946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7425" y="3624942"/>
          <a:ext cx="1834243" cy="68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1728107</xdr:colOff>
      <xdr:row>11</xdr:row>
      <xdr:rowOff>258536</xdr:rowOff>
    </xdr:from>
    <xdr:to>
      <xdr:col>2</xdr:col>
      <xdr:colOff>608239</xdr:colOff>
      <xdr:row>12</xdr:row>
      <xdr:rowOff>7167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75907" y="2773136"/>
          <a:ext cx="5938157" cy="420497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1728107</xdr:colOff>
      <xdr:row>11</xdr:row>
      <xdr:rowOff>258536</xdr:rowOff>
    </xdr:from>
    <xdr:to>
      <xdr:col>2</xdr:col>
      <xdr:colOff>17689</xdr:colOff>
      <xdr:row>12</xdr:row>
      <xdr:rowOff>7167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75907" y="2725511"/>
          <a:ext cx="1175657" cy="58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opLeftCell="A6" workbookViewId="0">
      <selection activeCell="D17" sqref="D17"/>
    </sheetView>
  </sheetViews>
  <sheetFormatPr defaultColWidth="9.140625" defaultRowHeight="14.25"/>
  <cols>
    <col min="1" max="2" width="21.140625" style="32" customWidth="1"/>
    <col min="3" max="4" width="39.28515625" style="32" customWidth="1"/>
    <col min="5" max="5" width="26.42578125" style="32" customWidth="1"/>
    <col min="6" max="6" width="19.7109375" style="32" customWidth="1"/>
    <col min="7" max="7" width="31.42578125" style="32" customWidth="1"/>
    <col min="8" max="16384" width="9.140625" style="32"/>
  </cols>
  <sheetData>
    <row r="1" spans="1:7" ht="15">
      <c r="A1" s="30"/>
      <c r="B1" s="31"/>
      <c r="C1" s="31"/>
      <c r="D1" s="31"/>
      <c r="E1" s="31"/>
      <c r="F1" s="31"/>
      <c r="G1" s="31"/>
    </row>
    <row r="2" spans="1:7" ht="15">
      <c r="A2" s="31"/>
      <c r="B2" s="31"/>
      <c r="C2" s="31"/>
      <c r="D2" s="31"/>
      <c r="E2" s="31"/>
      <c r="F2" s="31"/>
      <c r="G2" s="31"/>
    </row>
    <row r="3" spans="1:7">
      <c r="A3" s="146" t="s">
        <v>128</v>
      </c>
      <c r="B3" s="146"/>
      <c r="C3" s="146"/>
      <c r="D3" s="146"/>
      <c r="E3" s="146"/>
      <c r="F3" s="146"/>
      <c r="G3" s="146"/>
    </row>
    <row r="4" spans="1:7" ht="47.25" customHeight="1">
      <c r="A4" s="146"/>
      <c r="B4" s="146"/>
      <c r="C4" s="146"/>
      <c r="D4" s="146"/>
      <c r="E4" s="146"/>
      <c r="F4" s="146"/>
      <c r="G4" s="146"/>
    </row>
    <row r="5" spans="1:7" ht="15">
      <c r="A5" s="33"/>
      <c r="B5" s="34"/>
      <c r="C5" s="31"/>
      <c r="D5" s="31"/>
      <c r="E5" s="35"/>
      <c r="F5" s="31"/>
      <c r="G5" s="31"/>
    </row>
    <row r="6" spans="1:7" ht="16.5">
      <c r="A6" s="36" t="s">
        <v>30</v>
      </c>
      <c r="B6" s="147" t="s">
        <v>126</v>
      </c>
      <c r="C6" s="147"/>
      <c r="D6" s="37"/>
      <c r="E6" s="37"/>
    </row>
    <row r="7" spans="1:7" ht="16.5">
      <c r="A7" s="38" t="s">
        <v>31</v>
      </c>
      <c r="B7" s="144" t="s">
        <v>125</v>
      </c>
      <c r="C7" s="144"/>
      <c r="D7" s="37"/>
      <c r="E7" s="37"/>
    </row>
    <row r="8" spans="1:7" ht="16.5">
      <c r="A8" s="39"/>
      <c r="B8" s="37"/>
      <c r="C8" s="37"/>
      <c r="D8" s="37"/>
      <c r="E8" s="37"/>
    </row>
    <row r="9" spans="1:7" ht="16.5">
      <c r="A9" s="38" t="s">
        <v>32</v>
      </c>
      <c r="B9" s="144"/>
      <c r="C9" s="144"/>
      <c r="D9" s="37"/>
      <c r="E9" s="37"/>
    </row>
    <row r="10" spans="1:7" ht="15" customHeight="1">
      <c r="A10" s="38" t="s">
        <v>33</v>
      </c>
      <c r="B10" s="144">
        <v>1</v>
      </c>
      <c r="C10" s="144"/>
      <c r="D10" s="37"/>
      <c r="E10" s="37"/>
    </row>
    <row r="11" spans="1:7" ht="31.5" customHeight="1">
      <c r="A11" s="38" t="s">
        <v>34</v>
      </c>
      <c r="B11" s="148" t="s">
        <v>127</v>
      </c>
      <c r="C11" s="148"/>
      <c r="D11" s="37"/>
      <c r="E11" s="37"/>
    </row>
    <row r="12" spans="1:7" ht="16.5">
      <c r="A12" s="38" t="s">
        <v>35</v>
      </c>
      <c r="B12" s="144"/>
      <c r="C12" s="144"/>
      <c r="D12" s="37"/>
      <c r="E12" s="37"/>
    </row>
    <row r="13" spans="1:7" ht="16.5">
      <c r="A13" s="38" t="s">
        <v>36</v>
      </c>
      <c r="B13" s="144"/>
      <c r="C13" s="144"/>
      <c r="D13" s="37"/>
      <c r="E13" s="37"/>
    </row>
    <row r="14" spans="1:7" ht="16.5">
      <c r="A14" s="145" t="s">
        <v>37</v>
      </c>
      <c r="B14" s="145"/>
      <c r="C14" s="145"/>
      <c r="D14" s="145"/>
      <c r="E14" s="145"/>
    </row>
    <row r="15" spans="1:7" ht="16.5">
      <c r="A15" s="40" t="s">
        <v>38</v>
      </c>
      <c r="B15" s="40" t="s">
        <v>39</v>
      </c>
      <c r="C15" s="40" t="s">
        <v>40</v>
      </c>
      <c r="D15" s="40" t="s">
        <v>41</v>
      </c>
      <c r="E15" s="40" t="s">
        <v>42</v>
      </c>
    </row>
    <row r="16" spans="1:7" ht="16.5">
      <c r="A16" s="41">
        <v>43393</v>
      </c>
      <c r="B16" s="42" t="s">
        <v>43</v>
      </c>
      <c r="C16" s="43" t="s">
        <v>44</v>
      </c>
      <c r="D16" s="44" t="s">
        <v>95</v>
      </c>
      <c r="E16" s="44"/>
    </row>
    <row r="17" spans="1:5" ht="115.5">
      <c r="A17" s="41">
        <v>43412</v>
      </c>
      <c r="B17" s="42" t="s">
        <v>45</v>
      </c>
      <c r="C17" s="241" t="s">
        <v>133</v>
      </c>
      <c r="D17" s="240" t="s">
        <v>134</v>
      </c>
      <c r="E17" s="44"/>
    </row>
  </sheetData>
  <mergeCells count="9">
    <mergeCell ref="B12:C12"/>
    <mergeCell ref="B13:C13"/>
    <mergeCell ref="A14:E14"/>
    <mergeCell ref="A3:G4"/>
    <mergeCell ref="B6:C6"/>
    <mergeCell ref="B7:C7"/>
    <mergeCell ref="B9:C9"/>
    <mergeCell ref="B10:C10"/>
    <mergeCell ref="B11:C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opLeftCell="A7" zoomScale="90" zoomScaleNormal="90" workbookViewId="0">
      <selection activeCell="H16" sqref="H15:H16"/>
    </sheetView>
  </sheetViews>
  <sheetFormatPr defaultColWidth="9.140625" defaultRowHeight="14.25"/>
  <cols>
    <col min="1" max="1" width="21.140625" style="32" customWidth="1"/>
    <col min="2" max="2" width="30.7109375" style="32" customWidth="1"/>
    <col min="3" max="4" width="39.28515625" style="32" customWidth="1"/>
    <col min="5" max="5" width="26.42578125" style="32" customWidth="1"/>
    <col min="6" max="6" width="19.7109375" style="32" customWidth="1"/>
    <col min="7" max="7" width="31.42578125" style="32" customWidth="1"/>
    <col min="8" max="16384" width="9.140625" style="32"/>
  </cols>
  <sheetData>
    <row r="1" spans="1:5" ht="25.5">
      <c r="A1" s="151" t="s">
        <v>46</v>
      </c>
      <c r="B1" s="151"/>
      <c r="C1" s="151"/>
      <c r="D1" s="151"/>
      <c r="E1" s="151"/>
    </row>
    <row r="2" spans="1:5" ht="16.5">
      <c r="A2" s="45"/>
      <c r="B2" s="46"/>
      <c r="C2" s="47"/>
      <c r="D2" s="47"/>
      <c r="E2" s="46"/>
    </row>
    <row r="3" spans="1:5" ht="16.5">
      <c r="A3" s="149" t="s">
        <v>31</v>
      </c>
      <c r="B3" s="149"/>
      <c r="C3" s="150" t="s">
        <v>125</v>
      </c>
      <c r="D3" s="150"/>
      <c r="E3" s="150"/>
    </row>
    <row r="4" spans="1:5" ht="110.25" customHeight="1">
      <c r="A4" s="149" t="s">
        <v>30</v>
      </c>
      <c r="B4" s="149"/>
      <c r="C4" s="150" t="s">
        <v>129</v>
      </c>
      <c r="D4" s="150"/>
      <c r="E4" s="150"/>
    </row>
    <row r="5" spans="1:5" ht="84.75" customHeight="1">
      <c r="A5" s="149" t="s">
        <v>47</v>
      </c>
      <c r="B5" s="149"/>
      <c r="C5" s="150" t="s">
        <v>48</v>
      </c>
      <c r="D5" s="150"/>
      <c r="E5" s="150"/>
    </row>
    <row r="6" spans="1:5" ht="16.5">
      <c r="A6" s="48"/>
      <c r="B6" s="49"/>
      <c r="C6" s="49"/>
      <c r="D6" s="49"/>
      <c r="E6" s="49"/>
    </row>
    <row r="7" spans="1:5" ht="16.5">
      <c r="A7" s="50"/>
      <c r="B7" s="51"/>
      <c r="C7" s="51"/>
      <c r="D7" s="51"/>
      <c r="E7" s="51"/>
    </row>
    <row r="8" spans="1:5" ht="16.5">
      <c r="A8" s="52" t="s">
        <v>49</v>
      </c>
      <c r="B8" s="52" t="s">
        <v>50</v>
      </c>
      <c r="C8" s="52" t="s">
        <v>51</v>
      </c>
      <c r="D8" s="52" t="s">
        <v>40</v>
      </c>
      <c r="E8" s="52" t="s">
        <v>52</v>
      </c>
    </row>
    <row r="9" spans="1:5" ht="30" customHeight="1">
      <c r="A9" s="67">
        <v>1</v>
      </c>
      <c r="B9" s="68" t="s">
        <v>135</v>
      </c>
      <c r="C9" s="68" t="s">
        <v>135</v>
      </c>
      <c r="D9" s="67"/>
      <c r="E9" s="67"/>
    </row>
    <row r="10" spans="1:5" ht="25.5" customHeight="1">
      <c r="A10" s="67">
        <v>2</v>
      </c>
      <c r="B10" s="69" t="s">
        <v>136</v>
      </c>
      <c r="C10" s="69" t="s">
        <v>136</v>
      </c>
      <c r="D10" s="53"/>
      <c r="E10" s="53"/>
    </row>
    <row r="11" spans="1:5" ht="26.25" customHeight="1">
      <c r="A11" s="67">
        <v>3</v>
      </c>
      <c r="B11" s="69" t="s">
        <v>137</v>
      </c>
      <c r="C11" s="69" t="s">
        <v>137</v>
      </c>
      <c r="D11" s="53"/>
      <c r="E11" s="53"/>
    </row>
    <row r="12" spans="1:5" ht="24.75" customHeight="1">
      <c r="A12" s="67">
        <v>4</v>
      </c>
      <c r="B12" s="94" t="s">
        <v>138</v>
      </c>
      <c r="C12" s="94" t="s">
        <v>138</v>
      </c>
      <c r="D12" s="95"/>
      <c r="E12" s="95"/>
    </row>
    <row r="13" spans="1:5" ht="28.5" customHeight="1">
      <c r="A13" s="67">
        <v>5</v>
      </c>
      <c r="B13" s="92" t="s">
        <v>124</v>
      </c>
      <c r="C13" s="92" t="s">
        <v>124</v>
      </c>
      <c r="D13" s="93"/>
      <c r="E13" s="93"/>
    </row>
    <row r="14" spans="1:5" ht="16.5">
      <c r="A14" s="54"/>
      <c r="B14" s="55"/>
      <c r="C14" s="55"/>
      <c r="D14" s="56"/>
      <c r="E14" s="56"/>
    </row>
  </sheetData>
  <mergeCells count="7">
    <mergeCell ref="A5:B5"/>
    <mergeCell ref="C5:E5"/>
    <mergeCell ref="A1:E1"/>
    <mergeCell ref="A3:B3"/>
    <mergeCell ref="C3:E3"/>
    <mergeCell ref="A4:B4"/>
    <mergeCell ref="C4:E4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zoomScale="70" zoomScaleNormal="70" workbookViewId="0">
      <selection activeCell="A13" sqref="A13:A14"/>
    </sheetView>
  </sheetViews>
  <sheetFormatPr defaultRowHeight="15"/>
  <cols>
    <col min="2" max="2" width="24.7109375" customWidth="1"/>
    <col min="3" max="3" width="27" customWidth="1"/>
    <col min="4" max="4" width="35.42578125" customWidth="1"/>
    <col min="5" max="5" width="38.42578125" customWidth="1"/>
    <col min="6" max="6" width="36.28515625" customWidth="1"/>
    <col min="7" max="7" width="12" customWidth="1"/>
    <col min="8" max="8" width="17.7109375" customWidth="1"/>
    <col min="11" max="11" width="17.5703125" customWidth="1"/>
  </cols>
  <sheetData>
    <row r="1" spans="1:13" ht="33">
      <c r="A1" s="116" t="s">
        <v>0</v>
      </c>
      <c r="B1" s="167" t="s">
        <v>94</v>
      </c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9"/>
    </row>
    <row r="2" spans="1:13" ht="49.5">
      <c r="A2" s="116" t="s">
        <v>1</v>
      </c>
      <c r="B2" s="167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9"/>
    </row>
    <row r="3" spans="1:13" ht="16.5">
      <c r="A3" s="116" t="s">
        <v>2</v>
      </c>
      <c r="B3" s="167" t="s">
        <v>95</v>
      </c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9"/>
    </row>
    <row r="4" spans="1:13" ht="16.5">
      <c r="A4" s="117" t="s">
        <v>3</v>
      </c>
      <c r="B4" s="118" t="s">
        <v>4</v>
      </c>
      <c r="C4" s="170" t="s">
        <v>5</v>
      </c>
      <c r="D4" s="171"/>
      <c r="E4" s="119" t="s">
        <v>6</v>
      </c>
      <c r="F4" s="170" t="s">
        <v>7</v>
      </c>
      <c r="G4" s="171"/>
      <c r="H4" s="170" t="s">
        <v>8</v>
      </c>
      <c r="I4" s="172"/>
      <c r="J4" s="172"/>
      <c r="K4" s="172"/>
      <c r="L4" s="172"/>
      <c r="M4" s="171"/>
    </row>
    <row r="5" spans="1:13" ht="33">
      <c r="A5" s="120" t="s">
        <v>9</v>
      </c>
      <c r="B5" s="121">
        <f>COUNTIF($G$1:$G$687,"Pass")</f>
        <v>2</v>
      </c>
      <c r="C5" s="173">
        <v>1</v>
      </c>
      <c r="D5" s="174"/>
      <c r="E5" s="121">
        <v>0</v>
      </c>
      <c r="F5" s="173">
        <v>0</v>
      </c>
      <c r="G5" s="174"/>
      <c r="H5" s="175">
        <f>SUM(B5:G5)</f>
        <v>3</v>
      </c>
      <c r="I5" s="176"/>
      <c r="J5" s="176"/>
      <c r="K5" s="176"/>
      <c r="L5" s="176"/>
      <c r="M5" s="177"/>
    </row>
    <row r="6" spans="1:13" ht="33">
      <c r="A6" s="9" t="s">
        <v>10</v>
      </c>
      <c r="B6" s="10">
        <f>COUNTIF($J$1:$J$687,"Pass")</f>
        <v>2</v>
      </c>
      <c r="C6" s="156">
        <v>1</v>
      </c>
      <c r="D6" s="157"/>
      <c r="E6" s="122">
        <v>0</v>
      </c>
      <c r="F6" s="156">
        <v>0</v>
      </c>
      <c r="G6" s="157"/>
      <c r="H6" s="158">
        <f>SUM(B6:G6)</f>
        <v>3</v>
      </c>
      <c r="I6" s="159"/>
      <c r="J6" s="159"/>
      <c r="K6" s="159"/>
      <c r="L6" s="159"/>
      <c r="M6" s="160"/>
    </row>
    <row r="7" spans="1:13" ht="16.5">
      <c r="A7" s="11"/>
      <c r="B7" s="12"/>
      <c r="C7" s="12"/>
      <c r="D7" s="12"/>
      <c r="E7" s="12"/>
      <c r="F7" s="12"/>
      <c r="G7" s="12"/>
      <c r="H7" s="13"/>
      <c r="I7" s="13"/>
      <c r="J7" s="13"/>
      <c r="K7" s="13"/>
      <c r="L7" s="13"/>
      <c r="M7" s="13"/>
    </row>
    <row r="8" spans="1:13" ht="16.5">
      <c r="A8" s="161" t="s">
        <v>11</v>
      </c>
      <c r="B8" s="161" t="s">
        <v>12</v>
      </c>
      <c r="C8" s="161" t="s">
        <v>13</v>
      </c>
      <c r="D8" s="161" t="s">
        <v>14</v>
      </c>
      <c r="E8" s="161" t="s">
        <v>15</v>
      </c>
      <c r="F8" s="161" t="s">
        <v>16</v>
      </c>
      <c r="G8" s="163" t="s">
        <v>17</v>
      </c>
      <c r="H8" s="164"/>
      <c r="I8" s="165"/>
      <c r="J8" s="163" t="s">
        <v>17</v>
      </c>
      <c r="K8" s="164"/>
      <c r="L8" s="165"/>
      <c r="M8" s="161" t="s">
        <v>18</v>
      </c>
    </row>
    <row r="9" spans="1:13" ht="16.5">
      <c r="A9" s="162"/>
      <c r="B9" s="162"/>
      <c r="C9" s="162"/>
      <c r="D9" s="162"/>
      <c r="E9" s="162"/>
      <c r="F9" s="162"/>
      <c r="G9" s="163" t="s">
        <v>9</v>
      </c>
      <c r="H9" s="164"/>
      <c r="I9" s="165"/>
      <c r="J9" s="163" t="s">
        <v>10</v>
      </c>
      <c r="K9" s="164"/>
      <c r="L9" s="165"/>
      <c r="M9" s="162"/>
    </row>
    <row r="10" spans="1:13" ht="16.5">
      <c r="A10" s="162"/>
      <c r="B10" s="162"/>
      <c r="C10" s="162"/>
      <c r="D10" s="162"/>
      <c r="E10" s="162"/>
      <c r="F10" s="162"/>
      <c r="G10" s="110" t="s">
        <v>3</v>
      </c>
      <c r="H10" s="110" t="s">
        <v>19</v>
      </c>
      <c r="I10" s="110" t="s">
        <v>2</v>
      </c>
      <c r="J10" s="110" t="s">
        <v>3</v>
      </c>
      <c r="K10" s="60" t="s">
        <v>19</v>
      </c>
      <c r="L10" s="110" t="s">
        <v>2</v>
      </c>
      <c r="M10" s="162"/>
    </row>
    <row r="11" spans="1:13" ht="16.5">
      <c r="A11" s="166"/>
      <c r="B11" s="166"/>
      <c r="C11" s="166"/>
      <c r="D11" s="166"/>
      <c r="E11" s="166"/>
      <c r="F11" s="166"/>
      <c r="G11" s="166"/>
      <c r="H11" s="166"/>
      <c r="I11" s="166"/>
      <c r="J11" s="166"/>
      <c r="K11" s="166"/>
      <c r="L11" s="166"/>
      <c r="M11" s="166"/>
    </row>
    <row r="12" spans="1:13" ht="358.5" customHeight="1">
      <c r="A12" s="153"/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4"/>
      <c r="M12" s="155"/>
    </row>
    <row r="13" spans="1:13" ht="78.75" customHeight="1">
      <c r="A13" s="123" t="s">
        <v>20</v>
      </c>
      <c r="B13" s="123" t="s">
        <v>65</v>
      </c>
      <c r="C13" s="124" t="s">
        <v>64</v>
      </c>
      <c r="D13" s="125"/>
      <c r="E13" s="125"/>
      <c r="F13" s="125"/>
      <c r="G13" s="126" t="s">
        <v>4</v>
      </c>
      <c r="H13" s="127">
        <v>43393</v>
      </c>
      <c r="I13" s="128" t="s">
        <v>95</v>
      </c>
      <c r="J13" s="129" t="s">
        <v>4</v>
      </c>
      <c r="K13" s="127">
        <v>43388</v>
      </c>
      <c r="L13" s="128" t="s">
        <v>95</v>
      </c>
      <c r="M13" s="130"/>
    </row>
    <row r="14" spans="1:13" ht="68.25" customHeight="1">
      <c r="A14" s="126" t="s">
        <v>21</v>
      </c>
      <c r="B14" s="126" t="s">
        <v>66</v>
      </c>
      <c r="C14" s="124" t="s">
        <v>64</v>
      </c>
      <c r="D14" s="125"/>
      <c r="E14" s="125"/>
      <c r="F14" s="125"/>
      <c r="G14" s="126" t="s">
        <v>4</v>
      </c>
      <c r="H14" s="127">
        <v>43393</v>
      </c>
      <c r="I14" s="128" t="s">
        <v>95</v>
      </c>
      <c r="J14" s="129" t="s">
        <v>4</v>
      </c>
      <c r="K14" s="127">
        <v>43388</v>
      </c>
      <c r="L14" s="128" t="s">
        <v>95</v>
      </c>
      <c r="M14" s="130"/>
    </row>
    <row r="15" spans="1:13" ht="54.75" customHeight="1">
      <c r="A15" s="152" t="s">
        <v>25</v>
      </c>
      <c r="B15" s="152"/>
      <c r="C15" s="152"/>
      <c r="D15" s="152"/>
      <c r="E15" s="152"/>
      <c r="F15" s="152"/>
      <c r="G15" s="152"/>
      <c r="H15" s="152"/>
      <c r="I15" s="152"/>
      <c r="J15" s="152"/>
      <c r="K15" s="152"/>
      <c r="L15" s="152"/>
      <c r="M15" s="152"/>
    </row>
    <row r="16" spans="1:13" s="14" customFormat="1" ht="84.75" customHeight="1">
      <c r="A16" s="131" t="s">
        <v>20</v>
      </c>
      <c r="B16" s="132" t="s">
        <v>96</v>
      </c>
      <c r="C16" s="124" t="s">
        <v>64</v>
      </c>
      <c r="D16" s="133" t="s">
        <v>97</v>
      </c>
      <c r="E16" s="133" t="s">
        <v>98</v>
      </c>
      <c r="F16" s="133" t="s">
        <v>99</v>
      </c>
      <c r="G16" s="134" t="s">
        <v>5</v>
      </c>
      <c r="H16" s="127">
        <v>43393</v>
      </c>
      <c r="I16" s="128" t="s">
        <v>95</v>
      </c>
      <c r="J16" s="135" t="s">
        <v>5</v>
      </c>
      <c r="K16" s="127">
        <v>43388</v>
      </c>
      <c r="L16" s="128" t="s">
        <v>95</v>
      </c>
      <c r="M16" s="133"/>
    </row>
  </sheetData>
  <mergeCells count="26">
    <mergeCell ref="B1:M1"/>
    <mergeCell ref="B2:M2"/>
    <mergeCell ref="C5:D5"/>
    <mergeCell ref="F5:G5"/>
    <mergeCell ref="H5:M5"/>
    <mergeCell ref="C6:D6"/>
    <mergeCell ref="B3:M3"/>
    <mergeCell ref="C4:D4"/>
    <mergeCell ref="F4:G4"/>
    <mergeCell ref="H4:M4"/>
    <mergeCell ref="A15:M15"/>
    <mergeCell ref="A12:M12"/>
    <mergeCell ref="F6:G6"/>
    <mergeCell ref="H6:M6"/>
    <mergeCell ref="A8:A10"/>
    <mergeCell ref="B8:B10"/>
    <mergeCell ref="C8:C10"/>
    <mergeCell ref="D8:D10"/>
    <mergeCell ref="E8:E10"/>
    <mergeCell ref="F8:F10"/>
    <mergeCell ref="G8:I8"/>
    <mergeCell ref="J8:L8"/>
    <mergeCell ref="A11:M11"/>
    <mergeCell ref="M8:M10"/>
    <mergeCell ref="G9:I9"/>
    <mergeCell ref="J9:L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zoomScale="80" zoomScaleNormal="80" workbookViewId="0">
      <selection activeCell="K37" sqref="K37"/>
    </sheetView>
  </sheetViews>
  <sheetFormatPr defaultRowHeight="15"/>
  <cols>
    <col min="2" max="2" width="30.42578125" customWidth="1"/>
    <col min="3" max="3" width="24.5703125" customWidth="1"/>
    <col min="4" max="4" width="30.28515625" customWidth="1"/>
    <col min="5" max="5" width="26.28515625" customWidth="1"/>
    <col min="6" max="6" width="23.42578125" customWidth="1"/>
    <col min="7" max="7" width="12.7109375" customWidth="1"/>
    <col min="8" max="8" width="18.5703125" customWidth="1"/>
    <col min="9" max="9" width="14.7109375" customWidth="1"/>
    <col min="10" max="10" width="15.5703125" customWidth="1"/>
    <col min="11" max="11" width="15.42578125" customWidth="1"/>
    <col min="12" max="12" width="16.85546875" customWidth="1"/>
  </cols>
  <sheetData>
    <row r="1" spans="1:13" ht="33">
      <c r="A1" s="116" t="s">
        <v>0</v>
      </c>
      <c r="B1" s="167" t="s">
        <v>100</v>
      </c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9"/>
    </row>
    <row r="2" spans="1:13" ht="49.5">
      <c r="A2" s="116" t="s">
        <v>1</v>
      </c>
      <c r="B2" s="167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9"/>
    </row>
    <row r="3" spans="1:13" ht="16.5">
      <c r="A3" s="116" t="s">
        <v>2</v>
      </c>
      <c r="B3" s="167" t="s">
        <v>101</v>
      </c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9"/>
    </row>
    <row r="4" spans="1:13" ht="16.5">
      <c r="A4" s="117" t="s">
        <v>3</v>
      </c>
      <c r="B4" s="118" t="s">
        <v>4</v>
      </c>
      <c r="C4" s="170" t="s">
        <v>5</v>
      </c>
      <c r="D4" s="171"/>
      <c r="E4" s="119" t="s">
        <v>6</v>
      </c>
      <c r="F4" s="170" t="s">
        <v>7</v>
      </c>
      <c r="G4" s="171"/>
      <c r="H4" s="170" t="s">
        <v>8</v>
      </c>
      <c r="I4" s="172"/>
      <c r="J4" s="172"/>
      <c r="K4" s="172"/>
      <c r="L4" s="172"/>
      <c r="M4" s="171"/>
    </row>
    <row r="5" spans="1:13" ht="33">
      <c r="A5" s="120" t="s">
        <v>9</v>
      </c>
      <c r="B5" s="121">
        <f>COUNTIF($G$1:$G$716,"Pass")</f>
        <v>9</v>
      </c>
      <c r="C5" s="173">
        <v>6</v>
      </c>
      <c r="D5" s="174"/>
      <c r="E5" s="121">
        <v>0</v>
      </c>
      <c r="F5" s="173">
        <v>0</v>
      </c>
      <c r="G5" s="174"/>
      <c r="H5" s="175">
        <f>SUM(B5:G5)</f>
        <v>15</v>
      </c>
      <c r="I5" s="176"/>
      <c r="J5" s="176"/>
      <c r="K5" s="176"/>
      <c r="L5" s="176"/>
      <c r="M5" s="177"/>
    </row>
    <row r="6" spans="1:13" ht="33">
      <c r="A6" s="9" t="s">
        <v>10</v>
      </c>
      <c r="B6" s="10">
        <f>COUNTIF($J$1:$J$716,"Pass")</f>
        <v>9</v>
      </c>
      <c r="C6" s="156">
        <v>6</v>
      </c>
      <c r="D6" s="157"/>
      <c r="E6" s="10">
        <v>0</v>
      </c>
      <c r="F6" s="156">
        <v>0</v>
      </c>
      <c r="G6" s="157"/>
      <c r="H6" s="158">
        <f>SUM(B6:G6)</f>
        <v>15</v>
      </c>
      <c r="I6" s="159"/>
      <c r="J6" s="159"/>
      <c r="K6" s="159"/>
      <c r="L6" s="159"/>
      <c r="M6" s="160"/>
    </row>
    <row r="7" spans="1:13" ht="16.5">
      <c r="A7" s="11"/>
      <c r="B7" s="12"/>
      <c r="C7" s="12"/>
      <c r="D7" s="12"/>
      <c r="E7" s="12"/>
      <c r="F7" s="12"/>
      <c r="G7" s="12"/>
      <c r="H7" s="13"/>
      <c r="I7" s="13"/>
      <c r="J7" s="13"/>
      <c r="K7" s="13"/>
      <c r="L7" s="13"/>
      <c r="M7" s="13"/>
    </row>
    <row r="8" spans="1:13" ht="16.5">
      <c r="A8" s="161" t="s">
        <v>11</v>
      </c>
      <c r="B8" s="161" t="s">
        <v>12</v>
      </c>
      <c r="C8" s="161" t="s">
        <v>13</v>
      </c>
      <c r="D8" s="161" t="s">
        <v>14</v>
      </c>
      <c r="E8" s="161" t="s">
        <v>15</v>
      </c>
      <c r="F8" s="161" t="s">
        <v>16</v>
      </c>
      <c r="G8" s="163" t="s">
        <v>17</v>
      </c>
      <c r="H8" s="164"/>
      <c r="I8" s="165"/>
      <c r="J8" s="163" t="s">
        <v>17</v>
      </c>
      <c r="K8" s="164"/>
      <c r="L8" s="165"/>
      <c r="M8" s="161" t="s">
        <v>18</v>
      </c>
    </row>
    <row r="9" spans="1:13" ht="16.5">
      <c r="A9" s="162"/>
      <c r="B9" s="162"/>
      <c r="C9" s="162"/>
      <c r="D9" s="162"/>
      <c r="E9" s="162"/>
      <c r="F9" s="162"/>
      <c r="G9" s="163" t="s">
        <v>9</v>
      </c>
      <c r="H9" s="164"/>
      <c r="I9" s="165"/>
      <c r="J9" s="163" t="s">
        <v>10</v>
      </c>
      <c r="K9" s="164"/>
      <c r="L9" s="165"/>
      <c r="M9" s="162"/>
    </row>
    <row r="10" spans="1:13" ht="16.5">
      <c r="A10" s="162"/>
      <c r="B10" s="162"/>
      <c r="C10" s="162"/>
      <c r="D10" s="162"/>
      <c r="E10" s="162"/>
      <c r="F10" s="162"/>
      <c r="G10" s="110" t="s">
        <v>3</v>
      </c>
      <c r="H10" s="110" t="s">
        <v>19</v>
      </c>
      <c r="I10" s="110" t="s">
        <v>2</v>
      </c>
      <c r="J10" s="110" t="s">
        <v>3</v>
      </c>
      <c r="K10" s="110" t="s">
        <v>19</v>
      </c>
      <c r="L10" s="110" t="s">
        <v>2</v>
      </c>
      <c r="M10" s="162"/>
    </row>
    <row r="11" spans="1:13" ht="16.5">
      <c r="A11" s="166"/>
      <c r="B11" s="166"/>
      <c r="C11" s="166"/>
      <c r="D11" s="166"/>
      <c r="E11" s="166"/>
      <c r="F11" s="166"/>
      <c r="G11" s="166"/>
      <c r="H11" s="166"/>
      <c r="I11" s="166"/>
      <c r="J11" s="166"/>
      <c r="K11" s="166"/>
      <c r="L11" s="166"/>
      <c r="M11" s="166"/>
    </row>
    <row r="12" spans="1:13" ht="375" customHeight="1">
      <c r="A12" s="184"/>
      <c r="B12" s="184"/>
      <c r="C12" s="184"/>
      <c r="D12" s="184"/>
      <c r="E12" s="184"/>
      <c r="F12" s="184"/>
      <c r="G12" s="184"/>
      <c r="H12" s="184"/>
      <c r="I12" s="184"/>
      <c r="J12" s="184"/>
      <c r="K12" s="184"/>
      <c r="L12" s="184"/>
      <c r="M12" s="184"/>
    </row>
    <row r="13" spans="1:13" ht="39" customHeight="1">
      <c r="A13" s="185" t="s">
        <v>20</v>
      </c>
      <c r="B13" s="187" t="s">
        <v>83</v>
      </c>
      <c r="C13" s="185"/>
      <c r="D13" s="189"/>
      <c r="E13" s="136" t="s">
        <v>92</v>
      </c>
      <c r="F13" s="136" t="s">
        <v>92</v>
      </c>
      <c r="G13" s="186" t="s">
        <v>4</v>
      </c>
      <c r="H13" s="178">
        <v>43395</v>
      </c>
      <c r="I13" s="178" t="s">
        <v>101</v>
      </c>
      <c r="J13" s="180" t="s">
        <v>4</v>
      </c>
      <c r="K13" s="193">
        <v>43398</v>
      </c>
      <c r="L13" s="178" t="s">
        <v>101</v>
      </c>
      <c r="M13" s="180"/>
    </row>
    <row r="14" spans="1:13" ht="16.5">
      <c r="A14" s="186"/>
      <c r="B14" s="188"/>
      <c r="C14" s="186"/>
      <c r="D14" s="190"/>
      <c r="E14" s="107" t="s">
        <v>93</v>
      </c>
      <c r="F14" s="107" t="s">
        <v>93</v>
      </c>
      <c r="G14" s="191"/>
      <c r="H14" s="179"/>
      <c r="I14" s="179"/>
      <c r="J14" s="192"/>
      <c r="K14" s="194"/>
      <c r="L14" s="179"/>
      <c r="M14" s="180"/>
    </row>
    <row r="15" spans="1:13" ht="33">
      <c r="A15" s="195" t="s">
        <v>21</v>
      </c>
      <c r="B15" s="195" t="s">
        <v>87</v>
      </c>
      <c r="C15" s="195"/>
      <c r="D15" s="197"/>
      <c r="E15" s="136" t="s">
        <v>92</v>
      </c>
      <c r="F15" s="136" t="s">
        <v>92</v>
      </c>
      <c r="G15" s="186" t="s">
        <v>4</v>
      </c>
      <c r="H15" s="178">
        <v>43395</v>
      </c>
      <c r="I15" s="178" t="s">
        <v>101</v>
      </c>
      <c r="J15" s="186" t="s">
        <v>4</v>
      </c>
      <c r="K15" s="193">
        <v>43398</v>
      </c>
      <c r="L15" s="178" t="s">
        <v>101</v>
      </c>
      <c r="M15" s="106"/>
    </row>
    <row r="16" spans="1:13" ht="16.5">
      <c r="A16" s="196"/>
      <c r="B16" s="196"/>
      <c r="C16" s="196"/>
      <c r="D16" s="198"/>
      <c r="E16" s="107" t="s">
        <v>93</v>
      </c>
      <c r="F16" s="107" t="s">
        <v>93</v>
      </c>
      <c r="G16" s="191"/>
      <c r="H16" s="179"/>
      <c r="I16" s="179"/>
      <c r="J16" s="191"/>
      <c r="K16" s="194"/>
      <c r="L16" s="179"/>
      <c r="M16" s="106"/>
    </row>
    <row r="17" spans="1:13" ht="33">
      <c r="A17" s="112" t="s">
        <v>22</v>
      </c>
      <c r="B17" s="16" t="s">
        <v>88</v>
      </c>
      <c r="C17" s="112"/>
      <c r="D17" s="108"/>
      <c r="E17" s="136" t="s">
        <v>92</v>
      </c>
      <c r="F17" s="136" t="s">
        <v>92</v>
      </c>
      <c r="G17" s="186" t="s">
        <v>4</v>
      </c>
      <c r="H17" s="178">
        <v>43395</v>
      </c>
      <c r="I17" s="178" t="s">
        <v>101</v>
      </c>
      <c r="J17" s="186" t="s">
        <v>4</v>
      </c>
      <c r="K17" s="193">
        <v>43398</v>
      </c>
      <c r="L17" s="178" t="s">
        <v>101</v>
      </c>
      <c r="M17" s="106"/>
    </row>
    <row r="18" spans="1:13" ht="16.5">
      <c r="A18" s="112"/>
      <c r="B18" s="16"/>
      <c r="C18" s="112"/>
      <c r="D18" s="108"/>
      <c r="E18" s="107" t="s">
        <v>93</v>
      </c>
      <c r="F18" s="107" t="s">
        <v>93</v>
      </c>
      <c r="G18" s="191"/>
      <c r="H18" s="179"/>
      <c r="I18" s="179"/>
      <c r="J18" s="191"/>
      <c r="K18" s="194"/>
      <c r="L18" s="179"/>
      <c r="M18" s="106"/>
    </row>
    <row r="19" spans="1:13" ht="33">
      <c r="A19" s="112" t="s">
        <v>23</v>
      </c>
      <c r="B19" s="16" t="s">
        <v>84</v>
      </c>
      <c r="C19" s="112"/>
      <c r="D19" s="108"/>
      <c r="E19" s="136" t="s">
        <v>92</v>
      </c>
      <c r="F19" s="136" t="s">
        <v>92</v>
      </c>
      <c r="G19" s="186" t="s">
        <v>4</v>
      </c>
      <c r="H19" s="178">
        <v>43395</v>
      </c>
      <c r="I19" s="178" t="s">
        <v>101</v>
      </c>
      <c r="J19" s="186" t="s">
        <v>4</v>
      </c>
      <c r="K19" s="193">
        <v>43398</v>
      </c>
      <c r="L19" s="178" t="s">
        <v>101</v>
      </c>
      <c r="M19" s="106"/>
    </row>
    <row r="20" spans="1:13" ht="16.5">
      <c r="A20" s="112"/>
      <c r="B20" s="16"/>
      <c r="C20" s="112"/>
      <c r="D20" s="108"/>
      <c r="E20" s="107" t="s">
        <v>93</v>
      </c>
      <c r="F20" s="107" t="s">
        <v>93</v>
      </c>
      <c r="G20" s="191"/>
      <c r="H20" s="179"/>
      <c r="I20" s="179"/>
      <c r="J20" s="191"/>
      <c r="K20" s="194"/>
      <c r="L20" s="179"/>
      <c r="M20" s="106"/>
    </row>
    <row r="21" spans="1:13" ht="33">
      <c r="A21" s="112" t="s">
        <v>24</v>
      </c>
      <c r="B21" s="16" t="s">
        <v>89</v>
      </c>
      <c r="C21" s="112"/>
      <c r="D21" s="108"/>
      <c r="E21" s="136" t="s">
        <v>92</v>
      </c>
      <c r="F21" s="136" t="s">
        <v>92</v>
      </c>
      <c r="G21" s="186" t="s">
        <v>4</v>
      </c>
      <c r="H21" s="178">
        <v>43395</v>
      </c>
      <c r="I21" s="178" t="s">
        <v>101</v>
      </c>
      <c r="J21" s="186" t="s">
        <v>4</v>
      </c>
      <c r="K21" s="193">
        <v>43398</v>
      </c>
      <c r="L21" s="178" t="s">
        <v>101</v>
      </c>
      <c r="M21" s="106"/>
    </row>
    <row r="22" spans="1:13" ht="16.5">
      <c r="A22" s="112"/>
      <c r="B22" s="16"/>
      <c r="C22" s="112"/>
      <c r="D22" s="108"/>
      <c r="E22" s="107" t="s">
        <v>93</v>
      </c>
      <c r="F22" s="107" t="s">
        <v>93</v>
      </c>
      <c r="G22" s="191"/>
      <c r="H22" s="179"/>
      <c r="I22" s="179"/>
      <c r="J22" s="191"/>
      <c r="K22" s="194"/>
      <c r="L22" s="179"/>
      <c r="M22" s="106"/>
    </row>
    <row r="23" spans="1:13" ht="33">
      <c r="A23" s="112" t="s">
        <v>26</v>
      </c>
      <c r="B23" s="16" t="s">
        <v>85</v>
      </c>
      <c r="C23" s="112"/>
      <c r="D23" s="108"/>
      <c r="E23" s="136" t="s">
        <v>92</v>
      </c>
      <c r="F23" s="136" t="s">
        <v>92</v>
      </c>
      <c r="G23" s="186" t="s">
        <v>4</v>
      </c>
      <c r="H23" s="178">
        <v>43395</v>
      </c>
      <c r="I23" s="178" t="s">
        <v>101</v>
      </c>
      <c r="J23" s="186" t="s">
        <v>4</v>
      </c>
      <c r="K23" s="193">
        <v>43398</v>
      </c>
      <c r="L23" s="178" t="s">
        <v>101</v>
      </c>
      <c r="M23" s="106"/>
    </row>
    <row r="24" spans="1:13" ht="16.5">
      <c r="A24" s="112"/>
      <c r="B24" s="16"/>
      <c r="C24" s="112"/>
      <c r="D24" s="108"/>
      <c r="E24" s="107" t="s">
        <v>93</v>
      </c>
      <c r="F24" s="107" t="s">
        <v>93</v>
      </c>
      <c r="G24" s="191"/>
      <c r="H24" s="179"/>
      <c r="I24" s="179"/>
      <c r="J24" s="191"/>
      <c r="K24" s="194"/>
      <c r="L24" s="179"/>
      <c r="M24" s="106"/>
    </row>
    <row r="25" spans="1:13" ht="33">
      <c r="A25" s="112" t="s">
        <v>27</v>
      </c>
      <c r="B25" s="16" t="s">
        <v>90</v>
      </c>
      <c r="C25" s="112"/>
      <c r="D25" s="108"/>
      <c r="E25" s="136" t="s">
        <v>92</v>
      </c>
      <c r="F25" s="136" t="s">
        <v>92</v>
      </c>
      <c r="G25" s="186" t="s">
        <v>4</v>
      </c>
      <c r="H25" s="178">
        <v>43395</v>
      </c>
      <c r="I25" s="178" t="s">
        <v>101</v>
      </c>
      <c r="J25" s="186" t="s">
        <v>4</v>
      </c>
      <c r="K25" s="193">
        <v>43398</v>
      </c>
      <c r="L25" s="178" t="s">
        <v>101</v>
      </c>
      <c r="M25" s="106"/>
    </row>
    <row r="26" spans="1:13" ht="16.5">
      <c r="A26" s="112"/>
      <c r="B26" s="16"/>
      <c r="C26" s="112"/>
      <c r="D26" s="108"/>
      <c r="E26" s="107" t="s">
        <v>93</v>
      </c>
      <c r="F26" s="107" t="s">
        <v>93</v>
      </c>
      <c r="G26" s="191"/>
      <c r="H26" s="179"/>
      <c r="I26" s="179"/>
      <c r="J26" s="191"/>
      <c r="K26" s="194"/>
      <c r="L26" s="179"/>
      <c r="M26" s="106"/>
    </row>
    <row r="27" spans="1:13" ht="33">
      <c r="A27" s="112" t="s">
        <v>28</v>
      </c>
      <c r="B27" s="16" t="s">
        <v>86</v>
      </c>
      <c r="C27" s="112"/>
      <c r="D27" s="108"/>
      <c r="E27" s="136" t="s">
        <v>92</v>
      </c>
      <c r="F27" s="136" t="s">
        <v>92</v>
      </c>
      <c r="G27" s="186" t="s">
        <v>4</v>
      </c>
      <c r="H27" s="178">
        <v>43395</v>
      </c>
      <c r="I27" s="178" t="s">
        <v>101</v>
      </c>
      <c r="J27" s="186" t="s">
        <v>4</v>
      </c>
      <c r="K27" s="193">
        <v>43398</v>
      </c>
      <c r="L27" s="178" t="s">
        <v>101</v>
      </c>
      <c r="M27" s="106"/>
    </row>
    <row r="28" spans="1:13" ht="16.5">
      <c r="A28" s="112"/>
      <c r="B28" s="16"/>
      <c r="C28" s="112"/>
      <c r="D28" s="108"/>
      <c r="E28" s="107" t="s">
        <v>93</v>
      </c>
      <c r="F28" s="107" t="s">
        <v>93</v>
      </c>
      <c r="G28" s="191"/>
      <c r="H28" s="179"/>
      <c r="I28" s="179"/>
      <c r="J28" s="191"/>
      <c r="K28" s="194"/>
      <c r="L28" s="179"/>
      <c r="M28" s="106"/>
    </row>
    <row r="29" spans="1:13" ht="33">
      <c r="A29" s="199" t="s">
        <v>29</v>
      </c>
      <c r="B29" s="199" t="s">
        <v>91</v>
      </c>
      <c r="C29" s="199"/>
      <c r="D29" s="200"/>
      <c r="E29" s="136" t="s">
        <v>92</v>
      </c>
      <c r="F29" s="136" t="s">
        <v>92</v>
      </c>
      <c r="G29" s="186" t="s">
        <v>4</v>
      </c>
      <c r="H29" s="178">
        <v>43395</v>
      </c>
      <c r="I29" s="178" t="s">
        <v>101</v>
      </c>
      <c r="J29" s="186" t="s">
        <v>4</v>
      </c>
      <c r="K29" s="193">
        <v>43398</v>
      </c>
      <c r="L29" s="178" t="s">
        <v>101</v>
      </c>
      <c r="M29" s="106"/>
    </row>
    <row r="30" spans="1:13" ht="16.5">
      <c r="A30" s="199"/>
      <c r="B30" s="199"/>
      <c r="C30" s="199"/>
      <c r="D30" s="200"/>
      <c r="E30" s="78" t="s">
        <v>93</v>
      </c>
      <c r="F30" s="107" t="s">
        <v>93</v>
      </c>
      <c r="G30" s="191"/>
      <c r="H30" s="179"/>
      <c r="I30" s="179"/>
      <c r="J30" s="191"/>
      <c r="K30" s="194"/>
      <c r="L30" s="179"/>
      <c r="M30" s="106"/>
    </row>
    <row r="31" spans="1:13" ht="16.5">
      <c r="A31" s="181" t="s">
        <v>25</v>
      </c>
      <c r="B31" s="182"/>
      <c r="C31" s="182"/>
      <c r="D31" s="182"/>
      <c r="E31" s="182"/>
      <c r="F31" s="182"/>
      <c r="G31" s="182"/>
      <c r="H31" s="182"/>
      <c r="I31" s="182"/>
      <c r="J31" s="182"/>
      <c r="K31" s="182"/>
      <c r="L31" s="182"/>
      <c r="M31" s="183"/>
    </row>
    <row r="32" spans="1:13" ht="57" customHeight="1">
      <c r="A32" s="96" t="s">
        <v>20</v>
      </c>
      <c r="B32" s="97" t="s">
        <v>67</v>
      </c>
      <c r="C32" s="98" t="s">
        <v>64</v>
      </c>
      <c r="D32" s="113" t="s">
        <v>72</v>
      </c>
      <c r="E32" s="113" t="s">
        <v>73</v>
      </c>
      <c r="F32" s="113" t="s">
        <v>99</v>
      </c>
      <c r="G32" s="111" t="s">
        <v>5</v>
      </c>
      <c r="H32" s="99">
        <v>43395</v>
      </c>
      <c r="I32" s="100" t="s">
        <v>101</v>
      </c>
      <c r="J32" s="100" t="s">
        <v>5</v>
      </c>
      <c r="K32" s="100">
        <v>43398</v>
      </c>
      <c r="L32" s="100" t="s">
        <v>101</v>
      </c>
      <c r="M32" s="113"/>
    </row>
    <row r="33" spans="1:13" ht="49.5">
      <c r="A33" s="96" t="s">
        <v>21</v>
      </c>
      <c r="B33" s="103" t="s">
        <v>68</v>
      </c>
      <c r="C33" s="98" t="s">
        <v>64</v>
      </c>
      <c r="D33" s="113" t="s">
        <v>74</v>
      </c>
      <c r="E33" s="113" t="s">
        <v>73</v>
      </c>
      <c r="F33" s="113" t="s">
        <v>99</v>
      </c>
      <c r="G33" s="111" t="s">
        <v>5</v>
      </c>
      <c r="H33" s="99">
        <v>43395</v>
      </c>
      <c r="I33" s="100" t="s">
        <v>101</v>
      </c>
      <c r="J33" s="111" t="s">
        <v>5</v>
      </c>
      <c r="K33" s="100">
        <v>43400</v>
      </c>
      <c r="L33" s="100" t="s">
        <v>101</v>
      </c>
      <c r="M33" s="101"/>
    </row>
    <row r="34" spans="1:13" ht="49.5">
      <c r="A34" s="96" t="s">
        <v>22</v>
      </c>
      <c r="B34" s="103" t="s">
        <v>69</v>
      </c>
      <c r="C34" s="98" t="s">
        <v>64</v>
      </c>
      <c r="D34" s="113" t="s">
        <v>75</v>
      </c>
      <c r="E34" s="105" t="s">
        <v>76</v>
      </c>
      <c r="F34" s="113" t="s">
        <v>99</v>
      </c>
      <c r="G34" s="111" t="s">
        <v>5</v>
      </c>
      <c r="H34" s="99">
        <v>43395</v>
      </c>
      <c r="I34" s="100" t="s">
        <v>101</v>
      </c>
      <c r="J34" s="111" t="s">
        <v>5</v>
      </c>
      <c r="K34" s="100">
        <v>43400</v>
      </c>
      <c r="L34" s="100" t="s">
        <v>101</v>
      </c>
      <c r="M34" s="101"/>
    </row>
    <row r="35" spans="1:13" ht="49.5">
      <c r="A35" s="96" t="s">
        <v>23</v>
      </c>
      <c r="B35" s="103" t="s">
        <v>77</v>
      </c>
      <c r="C35" s="98" t="s">
        <v>64</v>
      </c>
      <c r="D35" s="113" t="s">
        <v>78</v>
      </c>
      <c r="E35" s="105" t="s">
        <v>79</v>
      </c>
      <c r="F35" s="113" t="s">
        <v>99</v>
      </c>
      <c r="G35" s="111" t="s">
        <v>5</v>
      </c>
      <c r="H35" s="99">
        <v>43395</v>
      </c>
      <c r="I35" s="100" t="s">
        <v>101</v>
      </c>
      <c r="J35" s="111" t="s">
        <v>5</v>
      </c>
      <c r="K35" s="100">
        <v>43400</v>
      </c>
      <c r="L35" s="100" t="s">
        <v>101</v>
      </c>
      <c r="M35" s="101"/>
    </row>
    <row r="36" spans="1:13" ht="66">
      <c r="A36" s="96" t="s">
        <v>24</v>
      </c>
      <c r="B36" s="137" t="s">
        <v>70</v>
      </c>
      <c r="C36" s="98" t="s">
        <v>64</v>
      </c>
      <c r="D36" s="113" t="s">
        <v>80</v>
      </c>
      <c r="E36" s="138" t="s">
        <v>81</v>
      </c>
      <c r="F36" s="113" t="s">
        <v>99</v>
      </c>
      <c r="G36" s="111" t="s">
        <v>5</v>
      </c>
      <c r="H36" s="99">
        <v>43395</v>
      </c>
      <c r="I36" s="100" t="s">
        <v>101</v>
      </c>
      <c r="J36" s="111" t="s">
        <v>5</v>
      </c>
      <c r="K36" s="100">
        <v>43400</v>
      </c>
      <c r="L36" s="100" t="s">
        <v>101</v>
      </c>
      <c r="M36" s="139"/>
    </row>
    <row r="37" spans="1:13" ht="49.5">
      <c r="A37" s="102" t="s">
        <v>26</v>
      </c>
      <c r="B37" s="103" t="s">
        <v>71</v>
      </c>
      <c r="C37" s="104" t="s">
        <v>64</v>
      </c>
      <c r="D37" s="16" t="s">
        <v>72</v>
      </c>
      <c r="E37" s="105" t="s">
        <v>82</v>
      </c>
      <c r="F37" s="16" t="s">
        <v>99</v>
      </c>
      <c r="G37" s="109" t="s">
        <v>5</v>
      </c>
      <c r="H37" s="99">
        <v>43395</v>
      </c>
      <c r="I37" s="140" t="s">
        <v>101</v>
      </c>
      <c r="J37" s="109" t="s">
        <v>5</v>
      </c>
      <c r="K37" s="140">
        <v>43398</v>
      </c>
      <c r="L37" s="140" t="s">
        <v>101</v>
      </c>
      <c r="M37" s="101"/>
    </row>
  </sheetData>
  <mergeCells count="93">
    <mergeCell ref="L27:L28"/>
    <mergeCell ref="J29:J30"/>
    <mergeCell ref="K29:K30"/>
    <mergeCell ref="L29:L30"/>
    <mergeCell ref="G27:G28"/>
    <mergeCell ref="H27:H28"/>
    <mergeCell ref="I27:I28"/>
    <mergeCell ref="J27:J28"/>
    <mergeCell ref="K27:K28"/>
    <mergeCell ref="I29:I30"/>
    <mergeCell ref="L23:L24"/>
    <mergeCell ref="G25:G26"/>
    <mergeCell ref="H25:H26"/>
    <mergeCell ref="I25:I26"/>
    <mergeCell ref="J25:J26"/>
    <mergeCell ref="K25:K26"/>
    <mergeCell ref="L25:L26"/>
    <mergeCell ref="G23:G24"/>
    <mergeCell ref="H23:H24"/>
    <mergeCell ref="I23:I24"/>
    <mergeCell ref="J23:J24"/>
    <mergeCell ref="K23:K24"/>
    <mergeCell ref="L19:L20"/>
    <mergeCell ref="G21:G22"/>
    <mergeCell ref="H21:H22"/>
    <mergeCell ref="I21:I22"/>
    <mergeCell ref="J21:J22"/>
    <mergeCell ref="K21:K22"/>
    <mergeCell ref="L21:L22"/>
    <mergeCell ref="G19:G20"/>
    <mergeCell ref="H19:H20"/>
    <mergeCell ref="I19:I20"/>
    <mergeCell ref="J19:J20"/>
    <mergeCell ref="K19:K20"/>
    <mergeCell ref="L15:L16"/>
    <mergeCell ref="G17:G18"/>
    <mergeCell ref="H17:H18"/>
    <mergeCell ref="I17:I18"/>
    <mergeCell ref="J17:J18"/>
    <mergeCell ref="K17:K18"/>
    <mergeCell ref="L17:L18"/>
    <mergeCell ref="G15:G16"/>
    <mergeCell ref="H15:H16"/>
    <mergeCell ref="I15:I16"/>
    <mergeCell ref="J15:J16"/>
    <mergeCell ref="K15:K16"/>
    <mergeCell ref="B29:B30"/>
    <mergeCell ref="C29:C30"/>
    <mergeCell ref="D29:D30"/>
    <mergeCell ref="G29:G30"/>
    <mergeCell ref="H29:H30"/>
    <mergeCell ref="A15:A16"/>
    <mergeCell ref="B15:B16"/>
    <mergeCell ref="B1:M1"/>
    <mergeCell ref="B2:M2"/>
    <mergeCell ref="B3:M3"/>
    <mergeCell ref="C4:D4"/>
    <mergeCell ref="F4:G4"/>
    <mergeCell ref="H4:M4"/>
    <mergeCell ref="C5:D5"/>
    <mergeCell ref="F5:G5"/>
    <mergeCell ref="H5:M5"/>
    <mergeCell ref="C6:D6"/>
    <mergeCell ref="F6:G6"/>
    <mergeCell ref="H6:M6"/>
    <mergeCell ref="A11:M11"/>
    <mergeCell ref="A8:A10"/>
    <mergeCell ref="B8:B10"/>
    <mergeCell ref="C8:C10"/>
    <mergeCell ref="D8:D10"/>
    <mergeCell ref="E8:E10"/>
    <mergeCell ref="F8:F10"/>
    <mergeCell ref="G8:I8"/>
    <mergeCell ref="J8:L8"/>
    <mergeCell ref="M8:M10"/>
    <mergeCell ref="G9:I9"/>
    <mergeCell ref="J9:L9"/>
    <mergeCell ref="L13:L14"/>
    <mergeCell ref="M13:M14"/>
    <mergeCell ref="A31:M31"/>
    <mergeCell ref="A12:M12"/>
    <mergeCell ref="A13:A14"/>
    <mergeCell ref="B13:B14"/>
    <mergeCell ref="C13:C14"/>
    <mergeCell ref="D13:D14"/>
    <mergeCell ref="G13:G14"/>
    <mergeCell ref="H13:H14"/>
    <mergeCell ref="I13:I14"/>
    <mergeCell ref="J13:J14"/>
    <mergeCell ref="K13:K14"/>
    <mergeCell ref="C15:C16"/>
    <mergeCell ref="D15:D16"/>
    <mergeCell ref="A29:A30"/>
  </mergeCells>
  <pageMargins left="0.7" right="0.7" top="0.75" bottom="0.75" header="0.3" footer="0.3"/>
  <pageSetup orientation="portrait" horizontalDpi="4294967292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"/>
  <sheetViews>
    <sheetView zoomScale="70" zoomScaleNormal="70" workbookViewId="0">
      <selection activeCell="K18" sqref="K18"/>
    </sheetView>
  </sheetViews>
  <sheetFormatPr defaultColWidth="8.85546875" defaultRowHeight="16.5"/>
  <cols>
    <col min="1" max="1" width="21.7109375" style="3" customWidth="1"/>
    <col min="2" max="2" width="34.42578125" style="3" customWidth="1"/>
    <col min="3" max="3" width="33.85546875" style="3" customWidth="1"/>
    <col min="4" max="4" width="47.42578125" style="3" customWidth="1"/>
    <col min="5" max="5" width="35.140625" style="3" customWidth="1"/>
    <col min="6" max="6" width="25.85546875" style="3" customWidth="1"/>
    <col min="7" max="7" width="8.85546875" style="3"/>
    <col min="8" max="8" width="16.7109375" style="3" bestFit="1" customWidth="1"/>
    <col min="9" max="9" width="8.85546875" style="3" bestFit="1" customWidth="1"/>
    <col min="10" max="10" width="8.85546875" style="3"/>
    <col min="11" max="11" width="15.7109375" style="62" customWidth="1"/>
    <col min="12" max="16384" width="8.85546875" style="3"/>
  </cols>
  <sheetData>
    <row r="1" spans="1:13">
      <c r="A1" s="2" t="s">
        <v>0</v>
      </c>
      <c r="B1" s="220" t="s">
        <v>110</v>
      </c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2"/>
    </row>
    <row r="2" spans="1:13" ht="33">
      <c r="A2" s="2" t="s">
        <v>1</v>
      </c>
      <c r="B2" s="220"/>
      <c r="C2" s="221"/>
      <c r="D2" s="221"/>
      <c r="E2" s="221"/>
      <c r="F2" s="221"/>
      <c r="G2" s="221"/>
      <c r="H2" s="221"/>
      <c r="I2" s="221"/>
      <c r="J2" s="221"/>
      <c r="K2" s="221"/>
      <c r="L2" s="221"/>
      <c r="M2" s="222"/>
    </row>
    <row r="3" spans="1:13">
      <c r="A3" s="2" t="s">
        <v>2</v>
      </c>
      <c r="B3" s="220" t="s">
        <v>101</v>
      </c>
      <c r="C3" s="221"/>
      <c r="D3" s="221"/>
      <c r="E3" s="221"/>
      <c r="F3" s="221"/>
      <c r="G3" s="221"/>
      <c r="H3" s="221"/>
      <c r="I3" s="221"/>
      <c r="J3" s="221"/>
      <c r="K3" s="221"/>
      <c r="L3" s="221"/>
      <c r="M3" s="222"/>
    </row>
    <row r="4" spans="1:13">
      <c r="A4" s="4" t="s">
        <v>3</v>
      </c>
      <c r="B4" s="5" t="s">
        <v>4</v>
      </c>
      <c r="C4" s="223" t="s">
        <v>5</v>
      </c>
      <c r="D4" s="224"/>
      <c r="E4" s="6" t="s">
        <v>6</v>
      </c>
      <c r="F4" s="223" t="s">
        <v>7</v>
      </c>
      <c r="G4" s="224"/>
      <c r="H4" s="223" t="s">
        <v>8</v>
      </c>
      <c r="I4" s="225"/>
      <c r="J4" s="225"/>
      <c r="K4" s="225"/>
      <c r="L4" s="225"/>
      <c r="M4" s="224"/>
    </row>
    <row r="5" spans="1:13">
      <c r="A5" s="7" t="s">
        <v>9</v>
      </c>
      <c r="B5" s="8">
        <f>COUNTIF($G$1:$G$688,"Pass")</f>
        <v>0</v>
      </c>
      <c r="C5" s="210">
        <v>4</v>
      </c>
      <c r="D5" s="211"/>
      <c r="E5" s="8">
        <v>0</v>
      </c>
      <c r="F5" s="210">
        <v>0</v>
      </c>
      <c r="G5" s="211"/>
      <c r="H5" s="212">
        <f>SUM(B5:G5)</f>
        <v>4</v>
      </c>
      <c r="I5" s="213"/>
      <c r="J5" s="213"/>
      <c r="K5" s="213"/>
      <c r="L5" s="213"/>
      <c r="M5" s="214"/>
    </row>
    <row r="6" spans="1:13">
      <c r="A6" s="9" t="s">
        <v>10</v>
      </c>
      <c r="B6" s="10">
        <f>COUNTIF($J$1:$J$688,"Pass")</f>
        <v>0</v>
      </c>
      <c r="C6" s="215">
        <v>4</v>
      </c>
      <c r="D6" s="216"/>
      <c r="E6" s="10">
        <v>0</v>
      </c>
      <c r="F6" s="215">
        <v>0</v>
      </c>
      <c r="G6" s="216"/>
      <c r="H6" s="217">
        <f>SUM(B6:G6)</f>
        <v>4</v>
      </c>
      <c r="I6" s="218"/>
      <c r="J6" s="218"/>
      <c r="K6" s="218"/>
      <c r="L6" s="218"/>
      <c r="M6" s="219"/>
    </row>
    <row r="7" spans="1:13">
      <c r="A7" s="11"/>
      <c r="B7" s="12"/>
      <c r="C7" s="12"/>
      <c r="D7" s="12"/>
      <c r="E7" s="12"/>
      <c r="F7" s="12"/>
      <c r="G7" s="12"/>
      <c r="H7" s="13"/>
      <c r="I7" s="13"/>
      <c r="J7" s="13"/>
      <c r="K7" s="13"/>
      <c r="L7" s="13"/>
      <c r="M7" s="13"/>
    </row>
    <row r="8" spans="1:13">
      <c r="A8" s="161" t="s">
        <v>11</v>
      </c>
      <c r="B8" s="161" t="s">
        <v>12</v>
      </c>
      <c r="C8" s="161" t="s">
        <v>13</v>
      </c>
      <c r="D8" s="161" t="s">
        <v>14</v>
      </c>
      <c r="E8" s="161" t="s">
        <v>15</v>
      </c>
      <c r="F8" s="161" t="s">
        <v>16</v>
      </c>
      <c r="G8" s="163" t="s">
        <v>17</v>
      </c>
      <c r="H8" s="164"/>
      <c r="I8" s="165"/>
      <c r="J8" s="163" t="s">
        <v>17</v>
      </c>
      <c r="K8" s="164"/>
      <c r="L8" s="165"/>
      <c r="M8" s="161" t="s">
        <v>18</v>
      </c>
    </row>
    <row r="9" spans="1:13">
      <c r="A9" s="162"/>
      <c r="B9" s="162"/>
      <c r="C9" s="162"/>
      <c r="D9" s="162"/>
      <c r="E9" s="162"/>
      <c r="F9" s="162"/>
      <c r="G9" s="163" t="s">
        <v>9</v>
      </c>
      <c r="H9" s="164"/>
      <c r="I9" s="165"/>
      <c r="J9" s="163" t="s">
        <v>10</v>
      </c>
      <c r="K9" s="164"/>
      <c r="L9" s="165"/>
      <c r="M9" s="162"/>
    </row>
    <row r="10" spans="1:13">
      <c r="A10" s="162"/>
      <c r="B10" s="162"/>
      <c r="C10" s="162"/>
      <c r="D10" s="162"/>
      <c r="E10" s="162"/>
      <c r="F10" s="162"/>
      <c r="G10" s="115" t="s">
        <v>3</v>
      </c>
      <c r="H10" s="115" t="s">
        <v>19</v>
      </c>
      <c r="I10" s="115" t="s">
        <v>2</v>
      </c>
      <c r="J10" s="115" t="s">
        <v>3</v>
      </c>
      <c r="K10" s="60" t="s">
        <v>19</v>
      </c>
      <c r="L10" s="115" t="s">
        <v>2</v>
      </c>
      <c r="M10" s="162"/>
    </row>
    <row r="11" spans="1:13">
      <c r="A11" s="166"/>
      <c r="B11" s="166"/>
      <c r="C11" s="166"/>
      <c r="D11" s="166"/>
      <c r="E11" s="166"/>
      <c r="F11" s="166"/>
      <c r="G11" s="166"/>
      <c r="H11" s="166"/>
      <c r="I11" s="166"/>
      <c r="J11" s="166"/>
      <c r="K11" s="166"/>
      <c r="L11" s="166"/>
      <c r="M11" s="166"/>
    </row>
    <row r="12" spans="1:13">
      <c r="A12" s="207"/>
      <c r="B12" s="207"/>
      <c r="C12" s="207"/>
      <c r="D12" s="207"/>
      <c r="E12" s="207"/>
      <c r="F12" s="207"/>
      <c r="G12" s="207"/>
      <c r="H12" s="207"/>
      <c r="I12" s="207"/>
      <c r="J12" s="207"/>
      <c r="K12" s="207"/>
      <c r="L12" s="207"/>
      <c r="M12" s="207"/>
    </row>
    <row r="13" spans="1:13" ht="33">
      <c r="A13" s="208" t="s">
        <v>20</v>
      </c>
      <c r="B13" s="199" t="s">
        <v>91</v>
      </c>
      <c r="C13" s="199"/>
      <c r="D13" s="200"/>
      <c r="E13" s="114" t="s">
        <v>92</v>
      </c>
      <c r="F13" s="114" t="s">
        <v>92</v>
      </c>
      <c r="G13" s="191" t="s">
        <v>109</v>
      </c>
      <c r="H13" s="179">
        <v>43401</v>
      </c>
      <c r="I13" s="179" t="s">
        <v>101</v>
      </c>
      <c r="J13" s="191" t="s">
        <v>109</v>
      </c>
      <c r="K13" s="179">
        <v>43403</v>
      </c>
      <c r="L13" s="179" t="s">
        <v>101</v>
      </c>
      <c r="M13" s="202"/>
    </row>
    <row r="14" spans="1:13">
      <c r="A14" s="209"/>
      <c r="B14" s="199"/>
      <c r="C14" s="199"/>
      <c r="D14" s="200"/>
      <c r="E14" s="78" t="s">
        <v>93</v>
      </c>
      <c r="F14" s="107" t="s">
        <v>93</v>
      </c>
      <c r="G14" s="208"/>
      <c r="H14" s="201"/>
      <c r="I14" s="201"/>
      <c r="J14" s="208"/>
      <c r="K14" s="201"/>
      <c r="L14" s="201"/>
      <c r="M14" s="203"/>
    </row>
    <row r="15" spans="1:13" s="14" customFormat="1">
      <c r="A15" s="204" t="s">
        <v>25</v>
      </c>
      <c r="B15" s="205"/>
      <c r="C15" s="205"/>
      <c r="D15" s="205"/>
      <c r="E15" s="205"/>
      <c r="F15" s="205"/>
      <c r="G15" s="205"/>
      <c r="H15" s="205"/>
      <c r="I15" s="205"/>
      <c r="J15" s="205"/>
      <c r="K15" s="205"/>
      <c r="L15" s="205"/>
      <c r="M15" s="206"/>
    </row>
    <row r="16" spans="1:13" ht="66">
      <c r="A16" s="102" t="s">
        <v>20</v>
      </c>
      <c r="B16" s="141" t="s">
        <v>102</v>
      </c>
      <c r="C16" s="104" t="s">
        <v>64</v>
      </c>
      <c r="D16" s="16" t="s">
        <v>103</v>
      </c>
      <c r="E16" s="16" t="s">
        <v>104</v>
      </c>
      <c r="F16" s="16" t="s">
        <v>111</v>
      </c>
      <c r="G16" s="109" t="s">
        <v>109</v>
      </c>
      <c r="H16" s="1">
        <v>43401</v>
      </c>
      <c r="I16" s="140" t="s">
        <v>101</v>
      </c>
      <c r="J16" s="109" t="s">
        <v>109</v>
      </c>
      <c r="K16" s="1">
        <v>43405</v>
      </c>
      <c r="L16" s="140" t="s">
        <v>101</v>
      </c>
      <c r="M16" s="64"/>
    </row>
    <row r="17" spans="1:13" ht="66">
      <c r="A17" s="102" t="s">
        <v>21</v>
      </c>
      <c r="B17" s="141" t="s">
        <v>105</v>
      </c>
      <c r="C17" s="104" t="s">
        <v>64</v>
      </c>
      <c r="D17" s="16"/>
      <c r="E17" s="16" t="s">
        <v>106</v>
      </c>
      <c r="F17" s="16" t="s">
        <v>111</v>
      </c>
      <c r="G17" s="109" t="s">
        <v>109</v>
      </c>
      <c r="H17" s="1">
        <v>43401</v>
      </c>
      <c r="I17" s="140" t="s">
        <v>101</v>
      </c>
      <c r="J17" s="109" t="s">
        <v>109</v>
      </c>
      <c r="K17" s="1">
        <v>43405</v>
      </c>
      <c r="L17" s="140" t="s">
        <v>101</v>
      </c>
      <c r="M17" s="64"/>
    </row>
    <row r="18" spans="1:13" ht="66">
      <c r="A18" s="102" t="s">
        <v>22</v>
      </c>
      <c r="B18" s="141" t="s">
        <v>107</v>
      </c>
      <c r="C18" s="104" t="s">
        <v>64</v>
      </c>
      <c r="D18" s="16"/>
      <c r="E18" s="16" t="s">
        <v>108</v>
      </c>
      <c r="F18" s="16" t="s">
        <v>111</v>
      </c>
      <c r="G18" s="109" t="s">
        <v>109</v>
      </c>
      <c r="H18" s="1">
        <v>43401</v>
      </c>
      <c r="I18" s="140" t="s">
        <v>101</v>
      </c>
      <c r="J18" s="109" t="s">
        <v>109</v>
      </c>
      <c r="K18" s="1">
        <v>43405</v>
      </c>
      <c r="L18" s="140" t="s">
        <v>101</v>
      </c>
      <c r="M18" s="64"/>
    </row>
    <row r="19" spans="1:13">
      <c r="A19" s="17"/>
      <c r="B19" s="18"/>
      <c r="C19" s="63"/>
      <c r="D19" s="20"/>
      <c r="E19" s="20"/>
      <c r="F19" s="20"/>
      <c r="G19" s="19"/>
      <c r="H19" s="21"/>
      <c r="I19" s="22"/>
      <c r="J19" s="22"/>
      <c r="K19" s="22"/>
      <c r="L19" s="23"/>
      <c r="M19" s="64"/>
    </row>
    <row r="20" spans="1:13">
      <c r="A20" s="17"/>
      <c r="B20" s="18"/>
      <c r="C20" s="63"/>
      <c r="D20" s="20"/>
      <c r="E20" s="20"/>
      <c r="F20" s="20"/>
      <c r="G20" s="19"/>
      <c r="H20" s="21"/>
      <c r="I20" s="22"/>
      <c r="J20" s="23"/>
      <c r="K20" s="23"/>
      <c r="L20" s="65"/>
      <c r="M20" s="20"/>
    </row>
    <row r="21" spans="1:13">
      <c r="A21" s="17"/>
      <c r="B21" s="18"/>
      <c r="C21" s="63"/>
      <c r="D21" s="20"/>
      <c r="E21" s="20"/>
      <c r="F21" s="20"/>
      <c r="G21" s="19"/>
      <c r="H21" s="21"/>
      <c r="I21" s="22"/>
      <c r="J21" s="23"/>
      <c r="K21" s="23"/>
      <c r="L21" s="65"/>
      <c r="M21" s="20"/>
    </row>
    <row r="22" spans="1:13">
      <c r="A22" s="17"/>
      <c r="B22" s="24"/>
      <c r="C22" s="63"/>
      <c r="D22" s="20"/>
      <c r="E22" s="25"/>
      <c r="F22" s="25"/>
      <c r="G22" s="19"/>
      <c r="H22" s="21"/>
      <c r="I22" s="22"/>
      <c r="J22" s="23"/>
      <c r="K22" s="23"/>
      <c r="L22" s="65"/>
      <c r="M22" s="20"/>
    </row>
    <row r="23" spans="1:13">
      <c r="A23" s="17"/>
      <c r="B23" s="26"/>
      <c r="C23" s="63"/>
      <c r="D23" s="20"/>
      <c r="E23" s="25"/>
      <c r="F23" s="25"/>
      <c r="G23" s="19"/>
      <c r="H23" s="21"/>
      <c r="I23" s="22"/>
      <c r="J23" s="23"/>
      <c r="K23" s="23"/>
      <c r="L23" s="65"/>
      <c r="M23" s="20"/>
    </row>
    <row r="24" spans="1:13">
      <c r="A24" s="17"/>
      <c r="B24" s="26"/>
      <c r="C24" s="63"/>
      <c r="D24" s="20"/>
      <c r="E24" s="25"/>
      <c r="F24" s="25"/>
      <c r="G24" s="19"/>
      <c r="H24" s="21"/>
      <c r="I24" s="22"/>
      <c r="J24" s="23"/>
      <c r="K24" s="23"/>
      <c r="L24" s="65"/>
      <c r="M24" s="20"/>
    </row>
    <row r="25" spans="1:13">
      <c r="A25" s="17"/>
      <c r="B25" s="26"/>
      <c r="C25" s="63"/>
      <c r="D25" s="20"/>
      <c r="E25" s="66"/>
      <c r="F25" s="66"/>
      <c r="G25" s="19"/>
      <c r="H25" s="21"/>
      <c r="I25" s="22"/>
      <c r="J25" s="23"/>
      <c r="K25" s="23"/>
      <c r="L25" s="65"/>
      <c r="M25" s="27"/>
    </row>
    <row r="26" spans="1:13">
      <c r="A26" s="17"/>
      <c r="B26" s="20"/>
      <c r="C26" s="63"/>
      <c r="D26" s="20"/>
      <c r="E26" s="66"/>
      <c r="F26" s="66"/>
      <c r="G26" s="19"/>
      <c r="H26" s="21"/>
      <c r="I26" s="22"/>
      <c r="J26" s="23"/>
      <c r="K26" s="23"/>
      <c r="L26" s="65"/>
      <c r="M26" s="27"/>
    </row>
    <row r="27" spans="1:13">
      <c r="A27" s="17"/>
      <c r="B27" s="20"/>
      <c r="C27" s="63"/>
      <c r="D27" s="20"/>
      <c r="E27" s="28"/>
      <c r="F27" s="28"/>
      <c r="G27" s="19"/>
      <c r="H27" s="21"/>
      <c r="I27" s="22"/>
      <c r="J27" s="23"/>
      <c r="K27" s="23"/>
      <c r="L27" s="65"/>
      <c r="M27" s="27"/>
    </row>
    <row r="28" spans="1:13">
      <c r="A28" s="17"/>
      <c r="B28" s="25"/>
      <c r="C28" s="63"/>
      <c r="D28" s="20"/>
      <c r="E28" s="20"/>
      <c r="F28" s="20"/>
      <c r="G28" s="19"/>
      <c r="H28" s="21"/>
      <c r="I28" s="22"/>
      <c r="J28" s="23"/>
      <c r="K28" s="23"/>
      <c r="L28" s="65"/>
      <c r="M28" s="27"/>
    </row>
    <row r="29" spans="1:13">
      <c r="A29" s="17"/>
      <c r="B29" s="25"/>
      <c r="C29" s="63"/>
      <c r="D29" s="20"/>
      <c r="E29" s="25"/>
      <c r="F29" s="25"/>
      <c r="G29" s="19"/>
      <c r="H29" s="21"/>
      <c r="I29" s="22"/>
      <c r="J29" s="23"/>
      <c r="K29" s="23"/>
      <c r="L29" s="65"/>
      <c r="M29" s="27"/>
    </row>
    <row r="30" spans="1:13">
      <c r="A30" s="17"/>
      <c r="B30" s="18"/>
      <c r="C30" s="63"/>
      <c r="D30" s="20"/>
      <c r="E30" s="25"/>
      <c r="F30" s="25"/>
      <c r="G30" s="19"/>
      <c r="H30" s="21"/>
      <c r="I30" s="22"/>
      <c r="J30" s="23"/>
      <c r="K30" s="23"/>
      <c r="L30" s="65"/>
      <c r="M30" s="27"/>
    </row>
    <row r="31" spans="1:13">
      <c r="A31" s="17"/>
      <c r="B31" s="18"/>
      <c r="C31" s="63"/>
      <c r="D31" s="20"/>
      <c r="E31" s="25"/>
      <c r="F31" s="25"/>
      <c r="G31" s="19"/>
      <c r="H31" s="21"/>
      <c r="I31" s="22"/>
      <c r="J31" s="23"/>
      <c r="K31" s="23"/>
      <c r="L31" s="65"/>
      <c r="M31" s="27"/>
    </row>
    <row r="32" spans="1:13">
      <c r="A32" s="17"/>
      <c r="B32" s="18"/>
      <c r="C32" s="63"/>
      <c r="D32" s="20"/>
      <c r="E32" s="25"/>
      <c r="F32" s="25"/>
      <c r="G32" s="19"/>
      <c r="H32" s="21"/>
      <c r="I32" s="22"/>
      <c r="J32" s="23"/>
      <c r="K32" s="23"/>
      <c r="L32" s="65"/>
      <c r="M32" s="27"/>
    </row>
    <row r="33" spans="1:24">
      <c r="A33" s="17"/>
      <c r="B33" s="18"/>
      <c r="C33" s="63"/>
      <c r="D33" s="20"/>
      <c r="E33" s="25"/>
      <c r="F33" s="25"/>
      <c r="G33" s="19"/>
      <c r="H33" s="21"/>
      <c r="I33" s="22"/>
      <c r="J33" s="23"/>
      <c r="K33" s="23"/>
      <c r="L33" s="65"/>
      <c r="M33" s="27"/>
    </row>
    <row r="34" spans="1:24">
      <c r="A34" s="17"/>
      <c r="B34" s="18"/>
      <c r="C34" s="63"/>
      <c r="D34" s="20"/>
      <c r="E34" s="25"/>
      <c r="F34" s="25"/>
      <c r="G34" s="19"/>
      <c r="H34" s="21"/>
      <c r="I34" s="22"/>
      <c r="J34" s="23"/>
      <c r="K34" s="23"/>
      <c r="L34" s="65"/>
      <c r="M34" s="27"/>
    </row>
    <row r="36" spans="1:24" s="15" customFormat="1">
      <c r="A36" s="3"/>
      <c r="B36" s="3"/>
      <c r="C36" s="3"/>
      <c r="D36" s="3"/>
      <c r="E36" s="3"/>
      <c r="F36" s="3"/>
      <c r="G36" s="3"/>
      <c r="H36" s="3"/>
      <c r="I36" s="3"/>
      <c r="J36" s="3"/>
      <c r="K36" s="62"/>
      <c r="L36" s="3"/>
      <c r="M36" s="3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</row>
    <row r="37" spans="1:24" s="15" customFormat="1">
      <c r="A37" s="3"/>
      <c r="B37" s="3"/>
      <c r="C37" s="3"/>
      <c r="D37" s="3"/>
      <c r="E37" s="3"/>
      <c r="F37" s="3"/>
      <c r="G37" s="3"/>
      <c r="H37" s="3"/>
      <c r="I37" s="3"/>
      <c r="J37" s="3"/>
      <c r="K37" s="62"/>
      <c r="L37" s="3"/>
      <c r="M37" s="3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</row>
    <row r="38" spans="1:24" s="15" customFormat="1">
      <c r="A38" s="3"/>
      <c r="B38" s="3"/>
      <c r="C38" s="3"/>
      <c r="D38" s="3"/>
      <c r="E38" s="3"/>
      <c r="F38" s="3"/>
      <c r="G38" s="3"/>
      <c r="H38" s="3"/>
      <c r="I38" s="3"/>
      <c r="J38" s="3"/>
      <c r="K38" s="62"/>
      <c r="L38" s="3"/>
      <c r="M38" s="3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</row>
    <row r="39" spans="1:24" s="15" customFormat="1">
      <c r="A39" s="3"/>
      <c r="B39" s="3"/>
      <c r="C39" s="3"/>
      <c r="D39" s="3"/>
      <c r="E39" s="3"/>
      <c r="F39" s="3"/>
      <c r="G39" s="3"/>
      <c r="H39" s="3"/>
      <c r="I39" s="3"/>
      <c r="J39" s="3"/>
      <c r="K39" s="62"/>
      <c r="L39" s="3"/>
      <c r="M39" s="3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</row>
    <row r="40" spans="1:24" s="15" customFormat="1">
      <c r="A40" s="3"/>
      <c r="B40" s="3"/>
      <c r="C40" s="3"/>
      <c r="D40" s="3"/>
      <c r="E40" s="3"/>
      <c r="F40" s="3"/>
      <c r="G40" s="3"/>
      <c r="H40" s="3"/>
      <c r="I40" s="14"/>
      <c r="J40" s="14"/>
      <c r="K40" s="61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</row>
    <row r="41" spans="1:24">
      <c r="I41" s="14"/>
      <c r="J41" s="14"/>
      <c r="K41" s="61"/>
      <c r="L41" s="14"/>
      <c r="M41" s="14"/>
    </row>
    <row r="42" spans="1:24">
      <c r="I42" s="14"/>
      <c r="J42" s="14"/>
      <c r="K42" s="61"/>
      <c r="L42" s="14"/>
      <c r="M42" s="14"/>
    </row>
    <row r="43" spans="1:24">
      <c r="J43" s="14"/>
      <c r="K43" s="61"/>
      <c r="L43" s="14"/>
      <c r="M43" s="14"/>
    </row>
    <row r="44" spans="1:24">
      <c r="J44" s="14"/>
      <c r="K44" s="61"/>
      <c r="L44" s="14"/>
      <c r="M44" s="14"/>
    </row>
  </sheetData>
  <mergeCells count="37">
    <mergeCell ref="B1:M1"/>
    <mergeCell ref="B2:M2"/>
    <mergeCell ref="B3:M3"/>
    <mergeCell ref="C4:D4"/>
    <mergeCell ref="F4:G4"/>
    <mergeCell ref="H4:M4"/>
    <mergeCell ref="C5:D5"/>
    <mergeCell ref="F5:G5"/>
    <mergeCell ref="H5:M5"/>
    <mergeCell ref="C6:D6"/>
    <mergeCell ref="F6:G6"/>
    <mergeCell ref="H6:M6"/>
    <mergeCell ref="A11:M11"/>
    <mergeCell ref="A8:A10"/>
    <mergeCell ref="B8:B10"/>
    <mergeCell ref="C8:C10"/>
    <mergeCell ref="D8:D10"/>
    <mergeCell ref="E8:E10"/>
    <mergeCell ref="F8:F10"/>
    <mergeCell ref="G8:I8"/>
    <mergeCell ref="J8:L8"/>
    <mergeCell ref="M8:M10"/>
    <mergeCell ref="G9:I9"/>
    <mergeCell ref="J9:L9"/>
    <mergeCell ref="L13:L14"/>
    <mergeCell ref="M13:M14"/>
    <mergeCell ref="A15:M15"/>
    <mergeCell ref="A12:M12"/>
    <mergeCell ref="A13:A14"/>
    <mergeCell ref="B13:B14"/>
    <mergeCell ref="C13:C14"/>
    <mergeCell ref="D13:D14"/>
    <mergeCell ref="G13:G14"/>
    <mergeCell ref="H13:H14"/>
    <mergeCell ref="I13:I14"/>
    <mergeCell ref="J13:J14"/>
    <mergeCell ref="K13:K1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3"/>
  <sheetViews>
    <sheetView zoomScale="70" zoomScaleNormal="70" workbookViewId="0">
      <selection activeCell="K20" sqref="K20"/>
    </sheetView>
  </sheetViews>
  <sheetFormatPr defaultColWidth="8.85546875" defaultRowHeight="16.5"/>
  <cols>
    <col min="1" max="1" width="21.7109375" style="3" customWidth="1"/>
    <col min="2" max="2" width="34.42578125" style="3" customWidth="1"/>
    <col min="3" max="3" width="33.85546875" style="3" customWidth="1"/>
    <col min="4" max="4" width="47.42578125" style="3" customWidth="1"/>
    <col min="5" max="5" width="35.140625" style="3" customWidth="1"/>
    <col min="6" max="6" width="25.85546875" style="3" customWidth="1"/>
    <col min="7" max="7" width="8.85546875" style="3"/>
    <col min="8" max="8" width="16.7109375" style="3" bestFit="1" customWidth="1"/>
    <col min="9" max="9" width="8.85546875" style="3" bestFit="1" customWidth="1"/>
    <col min="10" max="10" width="8.85546875" style="3"/>
    <col min="11" max="11" width="15.7109375" style="62" customWidth="1"/>
    <col min="12" max="16384" width="8.85546875" style="3"/>
  </cols>
  <sheetData>
    <row r="1" spans="1:13">
      <c r="A1" s="2" t="s">
        <v>0</v>
      </c>
      <c r="B1" s="220" t="s">
        <v>113</v>
      </c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2"/>
    </row>
    <row r="2" spans="1:13" ht="33">
      <c r="A2" s="2" t="s">
        <v>1</v>
      </c>
      <c r="B2" s="220"/>
      <c r="C2" s="221"/>
      <c r="D2" s="221"/>
      <c r="E2" s="221"/>
      <c r="F2" s="221"/>
      <c r="G2" s="221"/>
      <c r="H2" s="221"/>
      <c r="I2" s="221"/>
      <c r="J2" s="221"/>
      <c r="K2" s="221"/>
      <c r="L2" s="221"/>
      <c r="M2" s="222"/>
    </row>
    <row r="3" spans="1:13">
      <c r="A3" s="2" t="s">
        <v>2</v>
      </c>
      <c r="B3" s="220" t="s">
        <v>95</v>
      </c>
      <c r="C3" s="221"/>
      <c r="D3" s="221"/>
      <c r="E3" s="221"/>
      <c r="F3" s="221"/>
      <c r="G3" s="221"/>
      <c r="H3" s="221"/>
      <c r="I3" s="221"/>
      <c r="J3" s="221"/>
      <c r="K3" s="221"/>
      <c r="L3" s="221"/>
      <c r="M3" s="222"/>
    </row>
    <row r="4" spans="1:13">
      <c r="A4" s="4" t="s">
        <v>3</v>
      </c>
      <c r="B4" s="5" t="s">
        <v>4</v>
      </c>
      <c r="C4" s="223" t="s">
        <v>5</v>
      </c>
      <c r="D4" s="224"/>
      <c r="E4" s="6" t="s">
        <v>6</v>
      </c>
      <c r="F4" s="223" t="s">
        <v>7</v>
      </c>
      <c r="G4" s="224"/>
      <c r="H4" s="223" t="s">
        <v>8</v>
      </c>
      <c r="I4" s="225"/>
      <c r="J4" s="225"/>
      <c r="K4" s="225"/>
      <c r="L4" s="225"/>
      <c r="M4" s="224"/>
    </row>
    <row r="5" spans="1:13">
      <c r="A5" s="7" t="s">
        <v>9</v>
      </c>
      <c r="B5" s="8">
        <f>COUNTIF($G$1:$G$687,"Pass")</f>
        <v>0</v>
      </c>
      <c r="C5" s="210">
        <v>3</v>
      </c>
      <c r="D5" s="211"/>
      <c r="E5" s="8">
        <v>0</v>
      </c>
      <c r="F5" s="210">
        <v>0</v>
      </c>
      <c r="G5" s="211"/>
      <c r="H5" s="212">
        <f>SUM(B5:G5)</f>
        <v>3</v>
      </c>
      <c r="I5" s="213"/>
      <c r="J5" s="213"/>
      <c r="K5" s="213"/>
      <c r="L5" s="213"/>
      <c r="M5" s="214"/>
    </row>
    <row r="6" spans="1:13">
      <c r="A6" s="9" t="s">
        <v>10</v>
      </c>
      <c r="B6" s="10">
        <f>COUNTIF($J$1:$J$687,"Pass")</f>
        <v>0</v>
      </c>
      <c r="C6" s="215">
        <v>3</v>
      </c>
      <c r="D6" s="216"/>
      <c r="E6" s="10">
        <v>0</v>
      </c>
      <c r="F6" s="215">
        <v>0</v>
      </c>
      <c r="G6" s="216"/>
      <c r="H6" s="217">
        <f>SUM(B6:G6)</f>
        <v>3</v>
      </c>
      <c r="I6" s="218"/>
      <c r="J6" s="218"/>
      <c r="K6" s="218"/>
      <c r="L6" s="218"/>
      <c r="M6" s="219"/>
    </row>
    <row r="7" spans="1:13">
      <c r="A7" s="11"/>
      <c r="B7" s="12"/>
      <c r="C7" s="12"/>
      <c r="D7" s="12"/>
      <c r="E7" s="12"/>
      <c r="F7" s="12"/>
      <c r="G7" s="12"/>
      <c r="H7" s="13"/>
      <c r="I7" s="13"/>
      <c r="J7" s="13"/>
      <c r="K7" s="13"/>
      <c r="L7" s="13"/>
      <c r="M7" s="13"/>
    </row>
    <row r="8" spans="1:13">
      <c r="A8" s="161" t="s">
        <v>11</v>
      </c>
      <c r="B8" s="161" t="s">
        <v>12</v>
      </c>
      <c r="C8" s="161" t="s">
        <v>13</v>
      </c>
      <c r="D8" s="161" t="s">
        <v>14</v>
      </c>
      <c r="E8" s="161" t="s">
        <v>15</v>
      </c>
      <c r="F8" s="161" t="s">
        <v>16</v>
      </c>
      <c r="G8" s="163" t="s">
        <v>17</v>
      </c>
      <c r="H8" s="164"/>
      <c r="I8" s="165"/>
      <c r="J8" s="163" t="s">
        <v>17</v>
      </c>
      <c r="K8" s="164"/>
      <c r="L8" s="165"/>
      <c r="M8" s="161" t="s">
        <v>18</v>
      </c>
    </row>
    <row r="9" spans="1:13">
      <c r="A9" s="162"/>
      <c r="B9" s="162"/>
      <c r="C9" s="162"/>
      <c r="D9" s="162"/>
      <c r="E9" s="162"/>
      <c r="F9" s="162"/>
      <c r="G9" s="163" t="s">
        <v>9</v>
      </c>
      <c r="H9" s="164"/>
      <c r="I9" s="165"/>
      <c r="J9" s="163" t="s">
        <v>10</v>
      </c>
      <c r="K9" s="164"/>
      <c r="L9" s="165"/>
      <c r="M9" s="162"/>
    </row>
    <row r="10" spans="1:13">
      <c r="A10" s="162"/>
      <c r="B10" s="162"/>
      <c r="C10" s="162"/>
      <c r="D10" s="162"/>
      <c r="E10" s="162"/>
      <c r="F10" s="162"/>
      <c r="G10" s="115" t="s">
        <v>3</v>
      </c>
      <c r="H10" s="115" t="s">
        <v>19</v>
      </c>
      <c r="I10" s="115" t="s">
        <v>2</v>
      </c>
      <c r="J10" s="115" t="s">
        <v>3</v>
      </c>
      <c r="K10" s="60" t="s">
        <v>19</v>
      </c>
      <c r="L10" s="115" t="s">
        <v>2</v>
      </c>
      <c r="M10" s="162"/>
    </row>
    <row r="11" spans="1:13">
      <c r="A11" s="166"/>
      <c r="B11" s="166"/>
      <c r="C11" s="166"/>
      <c r="D11" s="166"/>
      <c r="E11" s="166"/>
      <c r="F11" s="166"/>
      <c r="G11" s="166"/>
      <c r="H11" s="166"/>
      <c r="I11" s="166"/>
      <c r="J11" s="166"/>
      <c r="K11" s="166"/>
      <c r="L11" s="166"/>
      <c r="M11" s="166"/>
    </row>
    <row r="12" spans="1:13">
      <c r="A12" s="207"/>
      <c r="B12" s="207"/>
      <c r="C12" s="207"/>
      <c r="D12" s="207"/>
      <c r="E12" s="207"/>
      <c r="F12" s="207"/>
      <c r="G12" s="207"/>
      <c r="H12" s="207"/>
      <c r="I12" s="207"/>
      <c r="J12" s="207"/>
      <c r="K12" s="207"/>
      <c r="L12" s="207"/>
      <c r="M12" s="207"/>
    </row>
    <row r="13" spans="1:13" ht="33" customHeight="1">
      <c r="A13" s="208" t="s">
        <v>20</v>
      </c>
      <c r="B13" s="199" t="s">
        <v>91</v>
      </c>
      <c r="C13" s="199"/>
      <c r="D13" s="200"/>
      <c r="E13" s="114" t="s">
        <v>92</v>
      </c>
      <c r="F13" s="114" t="s">
        <v>92</v>
      </c>
      <c r="G13" s="191" t="s">
        <v>109</v>
      </c>
      <c r="H13" s="179">
        <v>43405</v>
      </c>
      <c r="I13" s="179" t="s">
        <v>95</v>
      </c>
      <c r="J13" s="191" t="s">
        <v>109</v>
      </c>
      <c r="K13" s="179">
        <v>43405</v>
      </c>
      <c r="L13" s="179" t="s">
        <v>95</v>
      </c>
      <c r="M13" s="202"/>
    </row>
    <row r="14" spans="1:13" ht="36" customHeight="1">
      <c r="A14" s="209"/>
      <c r="B14" s="199"/>
      <c r="C14" s="199"/>
      <c r="D14" s="200"/>
      <c r="E14" s="78" t="s">
        <v>93</v>
      </c>
      <c r="F14" s="107" t="s">
        <v>93</v>
      </c>
      <c r="G14" s="208"/>
      <c r="H14" s="201"/>
      <c r="I14" s="201"/>
      <c r="J14" s="208"/>
      <c r="K14" s="201"/>
      <c r="L14" s="201"/>
      <c r="M14" s="203"/>
    </row>
    <row r="15" spans="1:13" s="14" customFormat="1">
      <c r="A15" s="204" t="s">
        <v>25</v>
      </c>
      <c r="B15" s="205"/>
      <c r="C15" s="205"/>
      <c r="D15" s="205"/>
      <c r="E15" s="205"/>
      <c r="F15" s="205"/>
      <c r="G15" s="205"/>
      <c r="H15" s="205"/>
      <c r="I15" s="205"/>
      <c r="J15" s="205"/>
      <c r="K15" s="205"/>
      <c r="L15" s="205"/>
      <c r="M15" s="206"/>
    </row>
    <row r="16" spans="1:13" ht="66">
      <c r="A16" s="102" t="s">
        <v>21</v>
      </c>
      <c r="B16" s="141" t="s">
        <v>105</v>
      </c>
      <c r="C16" s="104" t="s">
        <v>64</v>
      </c>
      <c r="D16" s="16"/>
      <c r="E16" s="16" t="s">
        <v>106</v>
      </c>
      <c r="F16" s="16" t="s">
        <v>112</v>
      </c>
      <c r="G16" s="109" t="s">
        <v>109</v>
      </c>
      <c r="H16" s="1">
        <v>43405</v>
      </c>
      <c r="I16" s="140" t="s">
        <v>95</v>
      </c>
      <c r="J16" s="109" t="s">
        <v>109</v>
      </c>
      <c r="K16" s="1">
        <v>43408</v>
      </c>
      <c r="L16" s="140" t="s">
        <v>95</v>
      </c>
      <c r="M16" s="64"/>
    </row>
    <row r="17" spans="1:13" ht="66">
      <c r="A17" s="102" t="s">
        <v>22</v>
      </c>
      <c r="B17" s="141" t="s">
        <v>107</v>
      </c>
      <c r="C17" s="104" t="s">
        <v>64</v>
      </c>
      <c r="D17" s="16"/>
      <c r="E17" s="16" t="s">
        <v>108</v>
      </c>
      <c r="F17" s="16" t="s">
        <v>112</v>
      </c>
      <c r="G17" s="109" t="s">
        <v>109</v>
      </c>
      <c r="H17" s="1">
        <v>43405</v>
      </c>
      <c r="I17" s="140" t="s">
        <v>95</v>
      </c>
      <c r="J17" s="109" t="s">
        <v>109</v>
      </c>
      <c r="K17" s="1">
        <v>43408</v>
      </c>
      <c r="L17" s="140" t="s">
        <v>95</v>
      </c>
      <c r="M17" s="64"/>
    </row>
    <row r="18" spans="1:13">
      <c r="A18" s="17"/>
      <c r="B18" s="18"/>
      <c r="C18" s="63"/>
      <c r="D18" s="20"/>
      <c r="E18" s="20"/>
      <c r="F18" s="20"/>
      <c r="G18" s="19"/>
      <c r="H18" s="21"/>
      <c r="I18" s="22"/>
      <c r="J18" s="22"/>
      <c r="K18" s="22"/>
      <c r="L18" s="23"/>
      <c r="M18" s="64"/>
    </row>
    <row r="19" spans="1:13">
      <c r="A19" s="17"/>
      <c r="B19" s="18"/>
      <c r="C19" s="63"/>
      <c r="D19" s="20"/>
      <c r="E19" s="20"/>
      <c r="F19" s="20"/>
      <c r="G19" s="19"/>
      <c r="H19" s="21"/>
      <c r="I19" s="22"/>
      <c r="J19" s="23"/>
      <c r="K19" s="23"/>
      <c r="L19" s="65"/>
      <c r="M19" s="20"/>
    </row>
    <row r="20" spans="1:13">
      <c r="A20" s="17"/>
      <c r="B20" s="18"/>
      <c r="C20" s="63"/>
      <c r="D20" s="20"/>
      <c r="E20" s="20"/>
      <c r="F20" s="20"/>
      <c r="G20" s="19"/>
      <c r="H20" s="21"/>
      <c r="I20" s="22"/>
      <c r="J20" s="23"/>
      <c r="K20" s="23"/>
      <c r="L20" s="65"/>
      <c r="M20" s="20"/>
    </row>
    <row r="21" spans="1:13">
      <c r="A21" s="17"/>
      <c r="B21" s="24"/>
      <c r="C21" s="63"/>
      <c r="D21" s="20"/>
      <c r="E21" s="25"/>
      <c r="F21" s="25"/>
      <c r="G21" s="19"/>
      <c r="H21" s="21"/>
      <c r="I21" s="22"/>
      <c r="J21" s="23"/>
      <c r="K21" s="23"/>
      <c r="L21" s="65"/>
      <c r="M21" s="20"/>
    </row>
    <row r="22" spans="1:13">
      <c r="A22" s="17"/>
      <c r="B22" s="26"/>
      <c r="C22" s="63"/>
      <c r="D22" s="20"/>
      <c r="E22" s="25"/>
      <c r="F22" s="25"/>
      <c r="G22" s="19"/>
      <c r="H22" s="21"/>
      <c r="I22" s="22"/>
      <c r="J22" s="23"/>
      <c r="K22" s="23"/>
      <c r="L22" s="65"/>
      <c r="M22" s="20"/>
    </row>
    <row r="23" spans="1:13">
      <c r="A23" s="17"/>
      <c r="B23" s="26"/>
      <c r="C23" s="63"/>
      <c r="D23" s="20"/>
      <c r="E23" s="25"/>
      <c r="F23" s="25"/>
      <c r="G23" s="19"/>
      <c r="H23" s="21"/>
      <c r="I23" s="22"/>
      <c r="J23" s="23"/>
      <c r="K23" s="23"/>
      <c r="L23" s="65"/>
      <c r="M23" s="20"/>
    </row>
    <row r="24" spans="1:13">
      <c r="A24" s="17"/>
      <c r="B24" s="26"/>
      <c r="C24" s="63"/>
      <c r="D24" s="20"/>
      <c r="E24" s="66"/>
      <c r="F24" s="66"/>
      <c r="G24" s="19"/>
      <c r="H24" s="21"/>
      <c r="I24" s="22"/>
      <c r="J24" s="23"/>
      <c r="K24" s="23"/>
      <c r="L24" s="65"/>
      <c r="M24" s="27"/>
    </row>
    <row r="25" spans="1:13">
      <c r="A25" s="17"/>
      <c r="B25" s="20"/>
      <c r="C25" s="63"/>
      <c r="D25" s="20"/>
      <c r="E25" s="66"/>
      <c r="F25" s="66"/>
      <c r="G25" s="19"/>
      <c r="H25" s="21"/>
      <c r="I25" s="22"/>
      <c r="J25" s="23"/>
      <c r="K25" s="23"/>
      <c r="L25" s="65"/>
      <c r="M25" s="27"/>
    </row>
    <row r="26" spans="1:13">
      <c r="A26" s="17"/>
      <c r="B26" s="20"/>
      <c r="C26" s="63"/>
      <c r="D26" s="20"/>
      <c r="E26" s="28"/>
      <c r="F26" s="28"/>
      <c r="G26" s="19"/>
      <c r="H26" s="21"/>
      <c r="I26" s="22"/>
      <c r="J26" s="23"/>
      <c r="K26" s="23"/>
      <c r="L26" s="65"/>
      <c r="M26" s="27"/>
    </row>
    <row r="27" spans="1:13">
      <c r="A27" s="17"/>
      <c r="B27" s="25"/>
      <c r="C27" s="63"/>
      <c r="D27" s="20"/>
      <c r="E27" s="20"/>
      <c r="F27" s="20"/>
      <c r="G27" s="19"/>
      <c r="H27" s="21"/>
      <c r="I27" s="22"/>
      <c r="J27" s="23"/>
      <c r="K27" s="23"/>
      <c r="L27" s="65"/>
      <c r="M27" s="27"/>
    </row>
    <row r="28" spans="1:13">
      <c r="A28" s="17"/>
      <c r="B28" s="25"/>
      <c r="C28" s="63"/>
      <c r="D28" s="20"/>
      <c r="E28" s="25"/>
      <c r="F28" s="25"/>
      <c r="G28" s="19"/>
      <c r="H28" s="21"/>
      <c r="I28" s="22"/>
      <c r="J28" s="23"/>
      <c r="K28" s="23"/>
      <c r="L28" s="65"/>
      <c r="M28" s="27"/>
    </row>
    <row r="29" spans="1:13">
      <c r="A29" s="17"/>
      <c r="B29" s="18"/>
      <c r="C29" s="63"/>
      <c r="D29" s="20"/>
      <c r="E29" s="25"/>
      <c r="F29" s="25"/>
      <c r="G29" s="19"/>
      <c r="H29" s="21"/>
      <c r="I29" s="22"/>
      <c r="J29" s="23"/>
      <c r="K29" s="23"/>
      <c r="L29" s="65"/>
      <c r="M29" s="27"/>
    </row>
    <row r="30" spans="1:13">
      <c r="A30" s="17"/>
      <c r="B30" s="18"/>
      <c r="C30" s="63"/>
      <c r="D30" s="20"/>
      <c r="E30" s="25"/>
      <c r="F30" s="25"/>
      <c r="G30" s="19"/>
      <c r="H30" s="21"/>
      <c r="I30" s="22"/>
      <c r="J30" s="23"/>
      <c r="K30" s="23"/>
      <c r="L30" s="65"/>
      <c r="M30" s="27"/>
    </row>
    <row r="31" spans="1:13">
      <c r="A31" s="17"/>
      <c r="B31" s="18"/>
      <c r="C31" s="63"/>
      <c r="D31" s="20"/>
      <c r="E31" s="25"/>
      <c r="F31" s="25"/>
      <c r="G31" s="19"/>
      <c r="H31" s="21"/>
      <c r="I31" s="22"/>
      <c r="J31" s="23"/>
      <c r="K31" s="23"/>
      <c r="L31" s="65"/>
      <c r="M31" s="27"/>
    </row>
    <row r="32" spans="1:13">
      <c r="A32" s="17"/>
      <c r="B32" s="18"/>
      <c r="C32" s="63"/>
      <c r="D32" s="20"/>
      <c r="E32" s="25"/>
      <c r="F32" s="25"/>
      <c r="G32" s="19"/>
      <c r="H32" s="21"/>
      <c r="I32" s="22"/>
      <c r="J32" s="23"/>
      <c r="K32" s="23"/>
      <c r="L32" s="65"/>
      <c r="M32" s="27"/>
    </row>
    <row r="33" spans="1:24">
      <c r="A33" s="17"/>
      <c r="B33" s="18"/>
      <c r="C33" s="63"/>
      <c r="D33" s="20"/>
      <c r="E33" s="25"/>
      <c r="F33" s="25"/>
      <c r="G33" s="19"/>
      <c r="H33" s="21"/>
      <c r="I33" s="22"/>
      <c r="J33" s="23"/>
      <c r="K33" s="23"/>
      <c r="L33" s="65"/>
      <c r="M33" s="27"/>
    </row>
    <row r="35" spans="1:24" s="15" customFormat="1">
      <c r="A35" s="3"/>
      <c r="B35" s="3"/>
      <c r="C35" s="3"/>
      <c r="D35" s="3"/>
      <c r="E35" s="3"/>
      <c r="F35" s="3"/>
      <c r="G35" s="3"/>
      <c r="H35" s="3"/>
      <c r="I35" s="3"/>
      <c r="J35" s="3"/>
      <c r="K35" s="62"/>
      <c r="L35" s="3"/>
      <c r="M35" s="3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</row>
    <row r="36" spans="1:24" s="15" customFormat="1">
      <c r="A36" s="3"/>
      <c r="B36" s="3"/>
      <c r="C36" s="3"/>
      <c r="D36" s="3"/>
      <c r="E36" s="3"/>
      <c r="F36" s="3"/>
      <c r="G36" s="3"/>
      <c r="H36" s="3"/>
      <c r="I36" s="3"/>
      <c r="J36" s="3"/>
      <c r="K36" s="62"/>
      <c r="L36" s="3"/>
      <c r="M36" s="3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</row>
    <row r="37" spans="1:24" s="15" customFormat="1">
      <c r="A37" s="3"/>
      <c r="B37" s="3"/>
      <c r="C37" s="3"/>
      <c r="D37" s="3"/>
      <c r="E37" s="3"/>
      <c r="F37" s="3"/>
      <c r="G37" s="3"/>
      <c r="H37" s="3"/>
      <c r="I37" s="3"/>
      <c r="J37" s="3"/>
      <c r="K37" s="62"/>
      <c r="L37" s="3"/>
      <c r="M37" s="3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</row>
    <row r="38" spans="1:24" s="15" customFormat="1">
      <c r="A38" s="3"/>
      <c r="B38" s="3"/>
      <c r="C38" s="3"/>
      <c r="D38" s="3"/>
      <c r="E38" s="3"/>
      <c r="F38" s="3"/>
      <c r="G38" s="3"/>
      <c r="H38" s="3"/>
      <c r="I38" s="3"/>
      <c r="J38" s="3"/>
      <c r="K38" s="62"/>
      <c r="L38" s="3"/>
      <c r="M38" s="3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</row>
    <row r="39" spans="1:24" s="15" customFormat="1">
      <c r="A39" s="3"/>
      <c r="B39" s="3"/>
      <c r="C39" s="3"/>
      <c r="D39" s="3"/>
      <c r="E39" s="3"/>
      <c r="F39" s="3"/>
      <c r="G39" s="3"/>
      <c r="H39" s="3"/>
      <c r="I39" s="14"/>
      <c r="J39" s="14"/>
      <c r="K39" s="61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</row>
    <row r="40" spans="1:24">
      <c r="I40" s="14"/>
      <c r="J40" s="14"/>
      <c r="K40" s="61"/>
      <c r="L40" s="14"/>
      <c r="M40" s="14"/>
    </row>
    <row r="41" spans="1:24">
      <c r="I41" s="14"/>
      <c r="J41" s="14"/>
      <c r="K41" s="61"/>
      <c r="L41" s="14"/>
      <c r="M41" s="14"/>
    </row>
    <row r="42" spans="1:24">
      <c r="J42" s="14"/>
      <c r="K42" s="61"/>
      <c r="L42" s="14"/>
      <c r="M42" s="14"/>
    </row>
    <row r="43" spans="1:24">
      <c r="J43" s="14"/>
      <c r="K43" s="61"/>
      <c r="L43" s="14"/>
      <c r="M43" s="14"/>
    </row>
  </sheetData>
  <mergeCells count="37">
    <mergeCell ref="B1:M1"/>
    <mergeCell ref="B2:M2"/>
    <mergeCell ref="B3:M3"/>
    <mergeCell ref="C4:D4"/>
    <mergeCell ref="F4:G4"/>
    <mergeCell ref="H4:M4"/>
    <mergeCell ref="C5:D5"/>
    <mergeCell ref="F5:G5"/>
    <mergeCell ref="H5:M5"/>
    <mergeCell ref="C6:D6"/>
    <mergeCell ref="F6:G6"/>
    <mergeCell ref="H6:M6"/>
    <mergeCell ref="A11:M11"/>
    <mergeCell ref="A8:A10"/>
    <mergeCell ref="B8:B10"/>
    <mergeCell ref="C8:C10"/>
    <mergeCell ref="D8:D10"/>
    <mergeCell ref="E8:E10"/>
    <mergeCell ref="F8:F10"/>
    <mergeCell ref="G8:I8"/>
    <mergeCell ref="J8:L8"/>
    <mergeCell ref="M8:M10"/>
    <mergeCell ref="G9:I9"/>
    <mergeCell ref="J9:L9"/>
    <mergeCell ref="L13:L14"/>
    <mergeCell ref="M13:M14"/>
    <mergeCell ref="A15:M15"/>
    <mergeCell ref="A12:M12"/>
    <mergeCell ref="A13:A14"/>
    <mergeCell ref="B13:B14"/>
    <mergeCell ref="C13:C14"/>
    <mergeCell ref="D13:D14"/>
    <mergeCell ref="G13:G14"/>
    <mergeCell ref="H13:H14"/>
    <mergeCell ref="I13:I14"/>
    <mergeCell ref="J13:J14"/>
    <mergeCell ref="K13:K1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zoomScale="70" zoomScaleNormal="70" workbookViewId="0">
      <selection activeCell="F15" sqref="F15"/>
    </sheetView>
  </sheetViews>
  <sheetFormatPr defaultRowHeight="15"/>
  <cols>
    <col min="2" max="2" width="24.7109375" customWidth="1"/>
    <col min="3" max="3" width="35.5703125" customWidth="1"/>
    <col min="4" max="4" width="34.42578125" customWidth="1"/>
    <col min="5" max="5" width="38" customWidth="1"/>
    <col min="6" max="6" width="40.7109375" customWidth="1"/>
    <col min="7" max="7" width="12" customWidth="1"/>
    <col min="8" max="8" width="16.28515625" customWidth="1"/>
    <col min="9" max="9" width="13.85546875" customWidth="1"/>
    <col min="10" max="10" width="11" customWidth="1"/>
    <col min="11" max="11" width="18.42578125" customWidth="1"/>
    <col min="12" max="12" width="11.28515625" customWidth="1"/>
  </cols>
  <sheetData>
    <row r="1" spans="1:13" ht="33">
      <c r="A1" s="2" t="s">
        <v>0</v>
      </c>
      <c r="B1" s="220" t="s">
        <v>124</v>
      </c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2"/>
    </row>
    <row r="2" spans="1:13" ht="49.5">
      <c r="A2" s="2" t="s">
        <v>1</v>
      </c>
      <c r="B2" s="220"/>
      <c r="C2" s="221"/>
      <c r="D2" s="221"/>
      <c r="E2" s="221"/>
      <c r="F2" s="221"/>
      <c r="G2" s="221"/>
      <c r="H2" s="221"/>
      <c r="I2" s="221"/>
      <c r="J2" s="221"/>
      <c r="K2" s="221"/>
      <c r="L2" s="221"/>
      <c r="M2" s="222"/>
    </row>
    <row r="3" spans="1:13" ht="16.5">
      <c r="A3" s="2" t="s">
        <v>2</v>
      </c>
      <c r="B3" s="220" t="s">
        <v>101</v>
      </c>
      <c r="C3" s="221"/>
      <c r="D3" s="221"/>
      <c r="E3" s="221"/>
      <c r="F3" s="221"/>
      <c r="G3" s="221"/>
      <c r="H3" s="221"/>
      <c r="I3" s="221"/>
      <c r="J3" s="221"/>
      <c r="K3" s="221"/>
      <c r="L3" s="221"/>
      <c r="M3" s="222"/>
    </row>
    <row r="4" spans="1:13" ht="16.5">
      <c r="A4" s="4" t="s">
        <v>3</v>
      </c>
      <c r="B4" s="5" t="s">
        <v>4</v>
      </c>
      <c r="C4" s="223" t="s">
        <v>5</v>
      </c>
      <c r="D4" s="224"/>
      <c r="E4" s="6" t="s">
        <v>6</v>
      </c>
      <c r="F4" s="223" t="s">
        <v>7</v>
      </c>
      <c r="G4" s="224"/>
      <c r="H4" s="223" t="s">
        <v>8</v>
      </c>
      <c r="I4" s="225"/>
      <c r="J4" s="225"/>
      <c r="K4" s="225"/>
      <c r="L4" s="225"/>
      <c r="M4" s="224"/>
    </row>
    <row r="5" spans="1:13" ht="33">
      <c r="A5" s="7" t="s">
        <v>9</v>
      </c>
      <c r="B5" s="8">
        <f>COUNTIF($G$1:$G$686,"Pass")</f>
        <v>0</v>
      </c>
      <c r="C5" s="210">
        <v>4</v>
      </c>
      <c r="D5" s="211"/>
      <c r="E5" s="8">
        <v>0</v>
      </c>
      <c r="F5" s="210">
        <v>0</v>
      </c>
      <c r="G5" s="211"/>
      <c r="H5" s="212">
        <f>SUM(B5:G5)</f>
        <v>4</v>
      </c>
      <c r="I5" s="213"/>
      <c r="J5" s="213"/>
      <c r="K5" s="213"/>
      <c r="L5" s="213"/>
      <c r="M5" s="214"/>
    </row>
    <row r="6" spans="1:13" ht="33">
      <c r="A6" s="9" t="s">
        <v>10</v>
      </c>
      <c r="B6" s="10">
        <f>COUNTIF($J$1:$J$686,"Pass")</f>
        <v>0</v>
      </c>
      <c r="C6" s="215">
        <v>4</v>
      </c>
      <c r="D6" s="216"/>
      <c r="E6" s="10">
        <v>0</v>
      </c>
      <c r="F6" s="215">
        <v>0</v>
      </c>
      <c r="G6" s="216"/>
      <c r="H6" s="217">
        <f>SUM(B6:G6)</f>
        <v>4</v>
      </c>
      <c r="I6" s="218"/>
      <c r="J6" s="218"/>
      <c r="K6" s="218"/>
      <c r="L6" s="218"/>
      <c r="M6" s="219"/>
    </row>
    <row r="7" spans="1:13" ht="16.5">
      <c r="A7" s="11"/>
      <c r="B7" s="12"/>
      <c r="C7" s="12"/>
      <c r="D7" s="12"/>
      <c r="E7" s="12"/>
      <c r="F7" s="12"/>
      <c r="G7" s="12"/>
      <c r="H7" s="13"/>
      <c r="I7" s="13"/>
      <c r="J7" s="13"/>
      <c r="K7" s="13"/>
      <c r="L7" s="13"/>
      <c r="M7" s="13"/>
    </row>
    <row r="8" spans="1:13" ht="16.5">
      <c r="A8" s="161" t="s">
        <v>11</v>
      </c>
      <c r="B8" s="161" t="s">
        <v>12</v>
      </c>
      <c r="C8" s="161" t="s">
        <v>13</v>
      </c>
      <c r="D8" s="161" t="s">
        <v>14</v>
      </c>
      <c r="E8" s="161" t="s">
        <v>15</v>
      </c>
      <c r="F8" s="161" t="s">
        <v>16</v>
      </c>
      <c r="G8" s="163" t="s">
        <v>17</v>
      </c>
      <c r="H8" s="164"/>
      <c r="I8" s="165"/>
      <c r="J8" s="163" t="s">
        <v>17</v>
      </c>
      <c r="K8" s="164"/>
      <c r="L8" s="165"/>
      <c r="M8" s="161" t="s">
        <v>18</v>
      </c>
    </row>
    <row r="9" spans="1:13" ht="16.5">
      <c r="A9" s="162"/>
      <c r="B9" s="162"/>
      <c r="C9" s="162"/>
      <c r="D9" s="162"/>
      <c r="E9" s="162"/>
      <c r="F9" s="162"/>
      <c r="G9" s="163" t="s">
        <v>9</v>
      </c>
      <c r="H9" s="164"/>
      <c r="I9" s="165"/>
      <c r="J9" s="163" t="s">
        <v>10</v>
      </c>
      <c r="K9" s="164"/>
      <c r="L9" s="165"/>
      <c r="M9" s="162"/>
    </row>
    <row r="10" spans="1:13" ht="16.5">
      <c r="A10" s="162"/>
      <c r="B10" s="162"/>
      <c r="C10" s="162"/>
      <c r="D10" s="162"/>
      <c r="E10" s="162"/>
      <c r="F10" s="162"/>
      <c r="G10" s="115" t="s">
        <v>3</v>
      </c>
      <c r="H10" s="115" t="s">
        <v>19</v>
      </c>
      <c r="I10" s="115" t="s">
        <v>2</v>
      </c>
      <c r="J10" s="115" t="s">
        <v>3</v>
      </c>
      <c r="K10" s="60" t="s">
        <v>19</v>
      </c>
      <c r="L10" s="115" t="s">
        <v>2</v>
      </c>
      <c r="M10" s="162"/>
    </row>
    <row r="11" spans="1:13" ht="16.5">
      <c r="A11" s="166"/>
      <c r="B11" s="166"/>
      <c r="C11" s="166"/>
      <c r="D11" s="166"/>
      <c r="E11" s="166"/>
      <c r="F11" s="166"/>
      <c r="G11" s="166"/>
      <c r="H11" s="166"/>
      <c r="I11" s="166"/>
      <c r="J11" s="166"/>
      <c r="K11" s="166"/>
      <c r="L11" s="166"/>
      <c r="M11" s="166"/>
    </row>
    <row r="12" spans="1:13" ht="16.5">
      <c r="A12" s="226"/>
      <c r="B12" s="227"/>
      <c r="C12" s="227"/>
      <c r="D12" s="227"/>
      <c r="E12" s="227"/>
      <c r="F12" s="227"/>
      <c r="G12" s="227"/>
      <c r="H12" s="227"/>
      <c r="I12" s="227"/>
      <c r="J12" s="227"/>
      <c r="K12" s="227"/>
      <c r="L12" s="227"/>
      <c r="M12" s="228"/>
    </row>
    <row r="13" spans="1:13" ht="49.5">
      <c r="A13" s="123" t="s">
        <v>20</v>
      </c>
      <c r="B13" s="123" t="s">
        <v>114</v>
      </c>
      <c r="C13" s="29" t="s">
        <v>64</v>
      </c>
      <c r="D13" s="142"/>
      <c r="E13" s="142" t="s">
        <v>115</v>
      </c>
      <c r="F13" s="142" t="s">
        <v>99</v>
      </c>
      <c r="G13" s="126" t="s">
        <v>5</v>
      </c>
      <c r="H13" s="127">
        <v>43405</v>
      </c>
      <c r="I13" s="127" t="s">
        <v>101</v>
      </c>
      <c r="J13" s="126" t="s">
        <v>5</v>
      </c>
      <c r="K13" s="127">
        <v>43409</v>
      </c>
      <c r="L13" s="127" t="s">
        <v>101</v>
      </c>
      <c r="M13" s="129"/>
    </row>
    <row r="14" spans="1:13" ht="16.5">
      <c r="A14" s="152" t="s">
        <v>25</v>
      </c>
      <c r="B14" s="152"/>
      <c r="C14" s="152"/>
      <c r="D14" s="152"/>
      <c r="E14" s="152"/>
      <c r="F14" s="152"/>
      <c r="G14" s="152"/>
      <c r="H14" s="152"/>
      <c r="I14" s="152"/>
      <c r="J14" s="152"/>
      <c r="K14" s="152"/>
      <c r="L14" s="152"/>
      <c r="M14" s="152"/>
    </row>
    <row r="15" spans="1:13" ht="49.5">
      <c r="A15" s="126" t="s">
        <v>20</v>
      </c>
      <c r="B15" s="126" t="s">
        <v>116</v>
      </c>
      <c r="C15" s="29" t="s">
        <v>64</v>
      </c>
      <c r="D15" s="142" t="s">
        <v>117</v>
      </c>
      <c r="E15" s="142" t="s">
        <v>118</v>
      </c>
      <c r="F15" s="142" t="s">
        <v>99</v>
      </c>
      <c r="G15" s="126" t="s">
        <v>5</v>
      </c>
      <c r="H15" s="127">
        <v>43405</v>
      </c>
      <c r="I15" s="127" t="s">
        <v>101</v>
      </c>
      <c r="J15" s="126" t="s">
        <v>5</v>
      </c>
      <c r="K15" s="127">
        <v>43409</v>
      </c>
      <c r="L15" s="127" t="s">
        <v>101</v>
      </c>
      <c r="M15" s="129"/>
    </row>
    <row r="16" spans="1:13" ht="49.5">
      <c r="A16" s="126" t="s">
        <v>21</v>
      </c>
      <c r="B16" s="126" t="s">
        <v>119</v>
      </c>
      <c r="C16" s="29" t="s">
        <v>64</v>
      </c>
      <c r="D16" s="142" t="s">
        <v>120</v>
      </c>
      <c r="E16" s="143">
        <v>60</v>
      </c>
      <c r="F16" s="142" t="s">
        <v>99</v>
      </c>
      <c r="G16" s="126" t="s">
        <v>5</v>
      </c>
      <c r="H16" s="127">
        <v>43405</v>
      </c>
      <c r="I16" s="127" t="s">
        <v>101</v>
      </c>
      <c r="J16" s="126" t="s">
        <v>5</v>
      </c>
      <c r="K16" s="127">
        <v>43409</v>
      </c>
      <c r="L16" s="127" t="s">
        <v>101</v>
      </c>
      <c r="M16" s="129"/>
    </row>
    <row r="17" spans="1:13" ht="49.5">
      <c r="A17" s="126" t="s">
        <v>22</v>
      </c>
      <c r="B17" s="126" t="s">
        <v>121</v>
      </c>
      <c r="C17" s="29" t="s">
        <v>64</v>
      </c>
      <c r="D17" s="142" t="s">
        <v>122</v>
      </c>
      <c r="E17" s="142" t="s">
        <v>123</v>
      </c>
      <c r="F17" s="142" t="s">
        <v>99</v>
      </c>
      <c r="G17" s="126" t="s">
        <v>5</v>
      </c>
      <c r="H17" s="127">
        <v>43405</v>
      </c>
      <c r="I17" s="127" t="s">
        <v>101</v>
      </c>
      <c r="J17" s="126" t="s">
        <v>5</v>
      </c>
      <c r="K17" s="127">
        <v>43409</v>
      </c>
      <c r="L17" s="127" t="s">
        <v>101</v>
      </c>
      <c r="M17" s="129"/>
    </row>
  </sheetData>
  <mergeCells count="26">
    <mergeCell ref="B1:M1"/>
    <mergeCell ref="B2:M2"/>
    <mergeCell ref="B3:M3"/>
    <mergeCell ref="C4:D4"/>
    <mergeCell ref="F4:G4"/>
    <mergeCell ref="H4:M4"/>
    <mergeCell ref="C5:D5"/>
    <mergeCell ref="F5:G5"/>
    <mergeCell ref="H5:M5"/>
    <mergeCell ref="C6:D6"/>
    <mergeCell ref="F6:G6"/>
    <mergeCell ref="H6:M6"/>
    <mergeCell ref="A12:M12"/>
    <mergeCell ref="A14:M14"/>
    <mergeCell ref="G8:I8"/>
    <mergeCell ref="J8:L8"/>
    <mergeCell ref="M8:M10"/>
    <mergeCell ref="G9:I9"/>
    <mergeCell ref="J9:L9"/>
    <mergeCell ref="A11:M11"/>
    <mergeCell ref="A8:A10"/>
    <mergeCell ref="B8:B10"/>
    <mergeCell ref="C8:C10"/>
    <mergeCell ref="D8:D10"/>
    <mergeCell ref="E8:E10"/>
    <mergeCell ref="F8:F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topLeftCell="A6" workbookViewId="0">
      <selection activeCell="D16" sqref="D16"/>
    </sheetView>
  </sheetViews>
  <sheetFormatPr defaultColWidth="9.140625" defaultRowHeight="16.5"/>
  <cols>
    <col min="1" max="1" width="18.42578125" style="3" customWidth="1"/>
    <col min="2" max="2" width="33.85546875" style="3" customWidth="1"/>
    <col min="3" max="3" width="20.85546875" style="3" customWidth="1"/>
    <col min="4" max="4" width="19.7109375" style="3" customWidth="1"/>
    <col min="5" max="5" width="16.140625" style="3" customWidth="1"/>
    <col min="6" max="6" width="14.140625" style="3" customWidth="1"/>
    <col min="7" max="7" width="42.140625" style="3" customWidth="1"/>
    <col min="8" max="16384" width="9.140625" style="3"/>
  </cols>
  <sheetData>
    <row r="1" spans="1:12">
      <c r="A1" s="234" t="s">
        <v>53</v>
      </c>
      <c r="B1" s="234"/>
      <c r="C1" s="234"/>
      <c r="D1" s="234"/>
      <c r="E1" s="234"/>
      <c r="F1" s="234"/>
      <c r="G1" s="234"/>
    </row>
    <row r="2" spans="1:12">
      <c r="A2" s="70"/>
      <c r="B2" s="71"/>
      <c r="C2" s="71"/>
      <c r="D2" s="71"/>
      <c r="E2" s="71"/>
      <c r="F2" s="71"/>
      <c r="G2" s="72"/>
    </row>
    <row r="3" spans="1:12">
      <c r="A3" s="73" t="s">
        <v>31</v>
      </c>
      <c r="B3" s="235" t="s">
        <v>125</v>
      </c>
      <c r="C3" s="235"/>
      <c r="D3" s="236" t="s">
        <v>54</v>
      </c>
      <c r="E3" s="236"/>
      <c r="F3" s="237" t="s">
        <v>101</v>
      </c>
      <c r="G3" s="237"/>
    </row>
    <row r="4" spans="1:12">
      <c r="A4" s="73" t="s">
        <v>30</v>
      </c>
      <c r="B4" s="229"/>
      <c r="C4" s="229"/>
      <c r="D4" s="230" t="s">
        <v>55</v>
      </c>
      <c r="E4" s="230"/>
      <c r="F4" s="238"/>
      <c r="G4" s="238"/>
    </row>
    <row r="5" spans="1:12">
      <c r="A5" s="74" t="s">
        <v>56</v>
      </c>
      <c r="B5" s="229"/>
      <c r="C5" s="229"/>
      <c r="D5" s="230" t="s">
        <v>38</v>
      </c>
      <c r="E5" s="230"/>
      <c r="F5" s="231"/>
      <c r="G5" s="231"/>
    </row>
    <row r="6" spans="1:12">
      <c r="A6" s="232" t="s">
        <v>57</v>
      </c>
      <c r="B6" s="233"/>
      <c r="C6" s="233"/>
      <c r="D6" s="233"/>
      <c r="E6" s="233"/>
      <c r="F6" s="233"/>
      <c r="G6" s="233"/>
    </row>
    <row r="7" spans="1:12">
      <c r="A7" s="232"/>
      <c r="B7" s="233"/>
      <c r="C7" s="233"/>
      <c r="D7" s="233"/>
      <c r="E7" s="233"/>
      <c r="F7" s="233"/>
      <c r="G7" s="233"/>
    </row>
    <row r="8" spans="1:12">
      <c r="A8" s="70"/>
      <c r="B8" s="75"/>
      <c r="C8" s="71"/>
      <c r="D8" s="71"/>
      <c r="E8" s="71"/>
      <c r="F8" s="71"/>
      <c r="G8" s="72"/>
    </row>
    <row r="9" spans="1:12">
      <c r="A9" s="71"/>
      <c r="B9" s="71"/>
      <c r="C9" s="71"/>
      <c r="D9" s="71"/>
      <c r="E9" s="71"/>
      <c r="F9" s="71"/>
      <c r="G9" s="71"/>
    </row>
    <row r="10" spans="1:12">
      <c r="A10" s="76" t="s">
        <v>49</v>
      </c>
      <c r="B10" s="76" t="s">
        <v>58</v>
      </c>
      <c r="C10" s="76" t="s">
        <v>4</v>
      </c>
      <c r="D10" s="76" t="s">
        <v>5</v>
      </c>
      <c r="E10" s="76" t="s">
        <v>6</v>
      </c>
      <c r="F10" s="76" t="s">
        <v>7</v>
      </c>
      <c r="G10" s="76" t="s">
        <v>59</v>
      </c>
    </row>
    <row r="11" spans="1:12">
      <c r="A11" s="77">
        <v>1</v>
      </c>
      <c r="B11" s="78" t="s">
        <v>94</v>
      </c>
      <c r="C11" s="8">
        <v>2</v>
      </c>
      <c r="D11" s="77">
        <v>1</v>
      </c>
      <c r="E11" s="77">
        <v>0</v>
      </c>
      <c r="F11" s="77">
        <v>0</v>
      </c>
      <c r="G11" s="77">
        <v>3</v>
      </c>
    </row>
    <row r="12" spans="1:12">
      <c r="A12" s="77">
        <v>2</v>
      </c>
      <c r="B12" s="78" t="s">
        <v>130</v>
      </c>
      <c r="C12" s="79">
        <v>9</v>
      </c>
      <c r="D12" s="79">
        <v>6</v>
      </c>
      <c r="E12" s="79">
        <v>0</v>
      </c>
      <c r="F12" s="79">
        <v>0</v>
      </c>
      <c r="G12" s="79">
        <v>15</v>
      </c>
      <c r="H12" s="57"/>
      <c r="I12" s="57"/>
      <c r="J12" s="57"/>
      <c r="K12" s="57"/>
      <c r="L12" s="57"/>
    </row>
    <row r="13" spans="1:12">
      <c r="A13" s="77">
        <v>3</v>
      </c>
      <c r="B13" s="78" t="s">
        <v>131</v>
      </c>
      <c r="C13" s="59">
        <v>0</v>
      </c>
      <c r="D13" s="80">
        <v>4</v>
      </c>
      <c r="E13" s="80">
        <v>0</v>
      </c>
      <c r="F13" s="80">
        <v>0</v>
      </c>
      <c r="G13" s="58">
        <v>4</v>
      </c>
    </row>
    <row r="14" spans="1:12">
      <c r="A14" s="81">
        <v>4</v>
      </c>
      <c r="B14" s="82" t="s">
        <v>132</v>
      </c>
      <c r="C14" s="83">
        <v>0</v>
      </c>
      <c r="D14" s="83">
        <v>3</v>
      </c>
      <c r="E14" s="83">
        <v>0</v>
      </c>
      <c r="F14" s="83">
        <v>0</v>
      </c>
      <c r="G14" s="83">
        <v>3</v>
      </c>
    </row>
    <row r="15" spans="1:12">
      <c r="A15" s="77">
        <v>5</v>
      </c>
      <c r="B15" s="239" t="s">
        <v>124</v>
      </c>
      <c r="C15" s="79">
        <v>0</v>
      </c>
      <c r="D15" s="79">
        <v>4</v>
      </c>
      <c r="E15" s="79">
        <v>0</v>
      </c>
      <c r="F15" s="79">
        <v>0</v>
      </c>
      <c r="G15" s="79">
        <v>4</v>
      </c>
    </row>
    <row r="16" spans="1:12">
      <c r="A16" s="84"/>
      <c r="B16" s="85" t="s">
        <v>60</v>
      </c>
      <c r="C16" s="84">
        <f>SUM(C11:C14)</f>
        <v>11</v>
      </c>
      <c r="D16" s="84">
        <f>SUM(D11:D15)</f>
        <v>18</v>
      </c>
      <c r="E16" s="84">
        <f>SUM(E11:E15)</f>
        <v>0</v>
      </c>
      <c r="F16" s="84">
        <f>SUM(F11:F15)</f>
        <v>0</v>
      </c>
      <c r="G16" s="84">
        <f>SUM(G11:G15)</f>
        <v>29</v>
      </c>
    </row>
    <row r="17" spans="1:7">
      <c r="A17" s="86"/>
      <c r="B17" s="26"/>
      <c r="C17" s="87"/>
      <c r="D17" s="87"/>
      <c r="E17" s="87"/>
      <c r="F17" s="87"/>
      <c r="G17" s="87"/>
    </row>
    <row r="18" spans="1:7">
      <c r="A18" s="86"/>
      <c r="B18" s="26"/>
      <c r="C18" s="87"/>
      <c r="D18" s="87"/>
      <c r="E18" s="87"/>
      <c r="F18" s="87"/>
      <c r="G18" s="87"/>
    </row>
    <row r="19" spans="1:7">
      <c r="A19" s="86"/>
      <c r="B19" s="26"/>
      <c r="C19" s="87"/>
      <c r="D19" s="87"/>
      <c r="E19" s="87"/>
      <c r="F19" s="87"/>
      <c r="G19" s="87"/>
    </row>
    <row r="21" spans="1:7">
      <c r="A21" s="87"/>
      <c r="B21" s="71"/>
      <c r="C21" s="88"/>
      <c r="D21" s="89"/>
      <c r="E21" s="89"/>
      <c r="F21" s="89"/>
      <c r="G21" s="89"/>
    </row>
    <row r="22" spans="1:7">
      <c r="A22" s="71"/>
      <c r="B22" s="90" t="s">
        <v>61</v>
      </c>
      <c r="C22" s="71"/>
      <c r="D22" s="91">
        <f>(C16+D16+E16+F16)*100/G16</f>
        <v>100</v>
      </c>
      <c r="E22" s="71" t="s">
        <v>62</v>
      </c>
      <c r="F22" s="71"/>
      <c r="G22" s="17"/>
    </row>
    <row r="23" spans="1:7">
      <c r="A23" s="71"/>
      <c r="B23" s="90" t="s">
        <v>63</v>
      </c>
      <c r="C23" s="71"/>
      <c r="D23" s="91">
        <f>C16*100/G16</f>
        <v>37.931034482758619</v>
      </c>
      <c r="E23" s="71" t="s">
        <v>62</v>
      </c>
      <c r="F23" s="71"/>
      <c r="G23" s="17"/>
    </row>
  </sheetData>
  <mergeCells count="12">
    <mergeCell ref="A1:G1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A6:A7"/>
    <mergeCell ref="B6:G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</vt:lpstr>
      <vt:lpstr>Test case list</vt:lpstr>
      <vt:lpstr>Waiting page</vt:lpstr>
      <vt:lpstr>Chat form </vt:lpstr>
      <vt:lpstr>Choose word to explain</vt:lpstr>
      <vt:lpstr>Suggest character of words</vt:lpstr>
      <vt:lpstr>Point</vt:lpstr>
      <vt:lpstr>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HoAnhVu</dc:creator>
  <cp:lastModifiedBy>ASUS</cp:lastModifiedBy>
  <dcterms:created xsi:type="dcterms:W3CDTF">2017-10-01T02:24:55Z</dcterms:created>
  <dcterms:modified xsi:type="dcterms:W3CDTF">2018-12-21T02:09:33Z</dcterms:modified>
</cp:coreProperties>
</file>