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20115" windowHeight="7995" tabRatio="605" firstSheet="2" activeTab="4"/>
  </bookViews>
  <sheets>
    <sheet name="Cover" sheetId="6" r:id="rId1"/>
    <sheet name="Test case list" sheetId="7" r:id="rId2"/>
    <sheet name="Home page" sheetId="10" r:id="rId3"/>
    <sheet name="Login" sheetId="1" r:id="rId4"/>
    <sheet name="Logout" sheetId="5" r:id="rId5"/>
    <sheet name="Register Account" sheetId="2" r:id="rId6"/>
    <sheet name="Waiting page" sheetId="11" r:id="rId7"/>
    <sheet name="Chat form (explainer)" sheetId="12" r:id="rId8"/>
    <sheet name="Report" sheetId="8" r:id="rId9"/>
    <sheet name="Bug report" sheetId="9" r:id="rId10"/>
  </sheets>
  <definedNames>
    <definedName name="Result">NA()</definedName>
  </definedNames>
  <calcPr calcId="144525"/>
  <fileRecoveryPr repairLoad="1"/>
</workbook>
</file>

<file path=xl/calcChain.xml><?xml version="1.0" encoding="utf-8"?>
<calcChain xmlns="http://schemas.openxmlformats.org/spreadsheetml/2006/main">
  <c r="B6" i="12" l="1"/>
  <c r="H6" i="12" s="1"/>
  <c r="B5" i="12"/>
  <c r="H5" i="12" s="1"/>
  <c r="B6" i="11"/>
  <c r="H6" i="11" s="1"/>
  <c r="B5" i="11"/>
  <c r="H5" i="11" s="1"/>
  <c r="B5" i="1"/>
  <c r="D13" i="8" l="1"/>
  <c r="D12" i="8"/>
  <c r="D11" i="8"/>
  <c r="B5" i="2"/>
  <c r="B6" i="2"/>
  <c r="C14" i="8" s="1"/>
  <c r="C6" i="2"/>
  <c r="D14" i="8" s="1"/>
  <c r="C5" i="2"/>
  <c r="H5" i="2"/>
  <c r="F12" i="8"/>
  <c r="E12" i="8"/>
  <c r="B6" i="5" l="1"/>
  <c r="H6" i="5"/>
  <c r="B5" i="5"/>
  <c r="B6" i="1"/>
  <c r="H6" i="1" s="1"/>
  <c r="B6" i="10" l="1"/>
  <c r="H6" i="10" s="1"/>
  <c r="B5" i="10"/>
  <c r="C11" i="8" s="1"/>
  <c r="H5" i="10" l="1"/>
  <c r="G11" i="8" s="1"/>
  <c r="F15" i="8" l="1"/>
  <c r="E15" i="8" l="1"/>
  <c r="D15" i="8"/>
  <c r="C12" i="8"/>
  <c r="C15" i="8" s="1"/>
  <c r="C13" i="8"/>
  <c r="H5" i="5" l="1"/>
  <c r="G13" i="8" s="1"/>
  <c r="G14" i="8"/>
  <c r="H5" i="1"/>
  <c r="G12" i="8" s="1"/>
  <c r="G15" i="8" l="1"/>
  <c r="D21" i="8" s="1"/>
  <c r="D22" i="8" l="1"/>
</calcChain>
</file>

<file path=xl/sharedStrings.xml><?xml version="1.0" encoding="utf-8"?>
<sst xmlns="http://schemas.openxmlformats.org/spreadsheetml/2006/main" count="906" uniqueCount="294">
  <si>
    <t>Module Code</t>
  </si>
  <si>
    <t>Login</t>
  </si>
  <si>
    <t>Check Requirement</t>
  </si>
  <si>
    <t>Tester</t>
  </si>
  <si>
    <t>Status</t>
  </si>
  <si>
    <t>Pass</t>
  </si>
  <si>
    <t>Fail</t>
  </si>
  <si>
    <t>Not Run</t>
  </si>
  <si>
    <t>N/A</t>
  </si>
  <si>
    <t>Number of test case</t>
  </si>
  <si>
    <t>Round test 1</t>
  </si>
  <si>
    <t>Round test 2</t>
  </si>
  <si>
    <t>Test Case ID</t>
  </si>
  <si>
    <t>Test case Description</t>
  </si>
  <si>
    <t>Pre-condition</t>
  </si>
  <si>
    <t>Step</t>
  </si>
  <si>
    <t>Excepted  Output</t>
  </si>
  <si>
    <t>Actual Output</t>
  </si>
  <si>
    <t>Result</t>
  </si>
  <si>
    <t>Note</t>
  </si>
  <si>
    <t>Test Date</t>
  </si>
  <si>
    <t>TC_01</t>
  </si>
  <si>
    <t>Alignment=left</t>
  </si>
  <si>
    <t>Enabled</t>
  </si>
  <si>
    <t>TC_02</t>
  </si>
  <si>
    <t>TC_03</t>
  </si>
  <si>
    <t>type=“button”</t>
  </si>
  <si>
    <t>TC_04</t>
  </si>
  <si>
    <t>type=“hyperlink”</t>
  </si>
  <si>
    <t>TC_05</t>
  </si>
  <si>
    <t>Functional Testing</t>
  </si>
  <si>
    <t>TC_06</t>
  </si>
  <si>
    <t>TC_07</t>
  </si>
  <si>
    <t>TC_08</t>
  </si>
  <si>
    <t>TC_09</t>
  </si>
  <si>
    <t>TC_10</t>
  </si>
  <si>
    <t>TC_11</t>
  </si>
  <si>
    <t>TC_12</t>
  </si>
  <si>
    <t>TC_14</t>
  </si>
  <si>
    <t>TC_15</t>
  </si>
  <si>
    <t>TC_16</t>
  </si>
  <si>
    <t>TC_17</t>
  </si>
  <si>
    <t>TC_18</t>
  </si>
  <si>
    <t>Ho Anh Vu</t>
  </si>
  <si>
    <t>Sign in with Google+</t>
  </si>
  <si>
    <t>Click on [ Sign in with facebook ] button</t>
  </si>
  <si>
    <t xml:space="preserve">Display homepage FSR
</t>
  </si>
  <si>
    <t>Sigin in with facebook unreal</t>
  </si>
  <si>
    <t>Display login page of facebook</t>
  </si>
  <si>
    <t>Check unsuccessfully when Diners does not enter in all of the fields.</t>
  </si>
  <si>
    <t>TC_13</t>
  </si>
  <si>
    <t xml:space="preserve">Check unsuccessfully when Diners enter more than sixteen characters in [Password] textbox. </t>
  </si>
  <si>
    <t>Register Account</t>
  </si>
  <si>
    <t>[Password ] textbox</t>
  </si>
  <si>
    <t>Checked successfully when diners entered completely according to the registered form</t>
  </si>
  <si>
    <t>1. Do not enter data in all of the fields.
2. Click on [Register] button.</t>
  </si>
  <si>
    <t>Check unsuccessfully when Diners enter empty data in [Firstname] textbox.</t>
  </si>
  <si>
    <t>Check unsuccessfully when Diners enter empty data in [Lastname] textbox.</t>
  </si>
  <si>
    <t>Check unsuccessfully when Diners enter empty data in [Email or Phonenumber] textbox.</t>
  </si>
  <si>
    <t>Check unsuccessfully when Diners enter empty data in [Password] textbox.</t>
  </si>
  <si>
    <t>1. Enter data in [Firstname] textbox is exist in the database: 'vu'
2.Enter data in[Lastname] textbox is exist in the database:''           
3. Enter data in [Email-PhoneNumber] textbox is exist in the database: “hoanhvu@gmail.com”
4. Enter data in [Password] textbox is exist in the database “123456”
5.Enter data in [Repeat Password]text box is exist in the database:'123456'
6.Choose [birthday] combobox is exist in the database:'12/04/1996'
7.Click [Fermale or Male] checkbox is exist in the database:'Fermale'
8. Click on [Register] button.</t>
  </si>
  <si>
    <t>1. Enter data in [Firstname] textbox is exist in the database: ''
2.Enter data in[Lastname] textbox is exist in the database:'ho'           
3. Enter data in [Email-PhoneNumber] textbox is exist in the database: “hoanhvu@gmail.com”
4. Enter data in [Password] textbox is exist in the database “123456”
5.Enter data in [Repeat Password]text box is exist in the database:'123456'
6.Choose [birthday] combobox is exist in the database:'12/04/1996'
7.Click [Fermale or Male] checkbox is exist in the database:'Fermale'
8. Click on [Register] button.</t>
  </si>
  <si>
    <t>1. Enter data in [Firstname] textbox is exist in the database: 'vu'
2.Enter data in[Lastname] textbox is exist in the database:'ho'           
3. Enter data in [Email-PhoneNumber] textbox is exist in the database: “hoanhvu”
4. Enter data in [Password] textbox is exist in the database “123456”
5.Enter data in [Repeat Password]text box is exist in the database:'123456'
6.Choose [birthday] combobox is exist in the database:'12/04/1996'
7.Click [Fermale or Male] checkbox is exist in the database:'Fermale'
8. Click on [Register] button.</t>
  </si>
  <si>
    <t>1. Enter data in [Firstname] textbox is exist in the database: 'vu'
2.Enter data in[Lastname] textbox is exist in the database:'ho'           
3. Enter data in [Email-PhoneNumber] textbox is exist in the database: “hoanhvu”
4. Enter data in [Password] textbox is exist in the database “”
5.Enter data in [Repeat Password]text box is exist in the database:'123456'
6.Choose [birthday] combobox is exist in the database:'12/04/1996'
7.Click [Fermale or Male] checkbox is exist in the database:'Fermale'
8. Click on [Register] button.</t>
  </si>
  <si>
    <t>Check unsuccessfully when Dinners no date of birth data in [Birthday] combobox</t>
  </si>
  <si>
    <t>1. Enter data in [Firstname] textbox is exist in the database: 'vu'
2.Enter data in[Lastname] textbox is exist in the database:'ho'           
3. Enter data in [Email-PhoneNumber] textbox is exist in the database: “hoanhvu”
4. Enter data in [Password] textbox is exist in the database “”
5.Enter data in [Repeat Password]text box is exist in the database:''
6.Choose [birthday] combobox is exist in the database:''
7.Click [Fermale or Male] checkbox is exist in the database:'Fermale'
8. Click on [Register] button.</t>
  </si>
  <si>
    <t>type="button"</t>
  </si>
  <si>
    <t>[Logout]button</t>
  </si>
  <si>
    <t>Check successfully when Diners login success</t>
  </si>
  <si>
    <t>1.Login success
2.Click [Account Settings] button
3.Click[Logout]Button</t>
  </si>
  <si>
    <t>Logout</t>
  </si>
  <si>
    <t xml:space="preserve">Email validation                         — Check the Email text field that has Email address without @ symbol.
— Check the Email text field that has random string instead of real email.
— Check the Email text field that has @ symbol written in words.
— Check the Email text field that has missing dot in the email address.
</t>
  </si>
  <si>
    <t xml:space="preserve">Check all the valid emails
</t>
  </si>
  <si>
    <t xml:space="preserve">Check the phone number when pass alphanumeric data
</t>
  </si>
  <si>
    <t xml:space="preserve">Check the phone number when not pass country code
</t>
  </si>
  <si>
    <t xml:space="preserve">Check the phone number when pass country code
</t>
  </si>
  <si>
    <t xml:space="preserve">Check the password limit when enter value less than min
</t>
  </si>
  <si>
    <t xml:space="preserve">Check the password limit when enter value greater than max
</t>
  </si>
  <si>
    <t>Tran Thi Thao Suong</t>
  </si>
  <si>
    <t>Check the notification when not entered information</t>
  </si>
  <si>
    <t>"Enter your email"</t>
  </si>
  <si>
    <t>[Email ] textbox</t>
  </si>
  <si>
    <t xml:space="preserve">
"Enter your password"</t>
  </si>
  <si>
    <t>Checked successful login when the account has been registered</t>
  </si>
  <si>
    <t>Type the correct login form, but the account does not exist.</t>
  </si>
  <si>
    <t>"We cannot find an account with that email address"</t>
  </si>
  <si>
    <t>Log in with the old password after changing the new password.</t>
  </si>
  <si>
    <t>1.Enter the correct email [thuychau1263@gmail.com]                           2. Enter the correct password [Thuychau@123]                                                                 3. Press the login button</t>
  </si>
  <si>
    <t>Login with a new password after changing your password</t>
  </si>
  <si>
    <t>1.Enter the correct email and password
2. Select the checkbox
3.Click login
4. Turn off the entire website window
5. Enter the correct address to reopen the site</t>
  </si>
  <si>
    <t>Display homepage FSR.</t>
  </si>
  <si>
    <t xml:space="preserve">"Please include @ in the email address "thaosuong1599" is missing @"
</t>
  </si>
  <si>
    <t>"Please enter the following after @. "thaosuong1599" is not complete"</t>
  </si>
  <si>
    <t>Missing field after "@" in email</t>
  </si>
  <si>
    <t>Check unsuccessfully when Diners enter missing '@' in [Email] textbox and enter vaild [Password] textbox.</t>
  </si>
  <si>
    <t xml:space="preserve">"Email address is not valid"
</t>
  </si>
  <si>
    <t>Wrong email</t>
  </si>
  <si>
    <t xml:space="preserve">"We cannot find an account with that email address"
</t>
  </si>
  <si>
    <t xml:space="preserve">Wrong email </t>
  </si>
  <si>
    <t>Display page login of facebook</t>
  </si>
  <si>
    <t xml:space="preserve">Sign in with facebook </t>
  </si>
  <si>
    <t>Sign in with facebook not exists account</t>
  </si>
  <si>
    <t>1. It is now possible to assign access by facebook account to the FSR site
2. Continue to visit
3.Display homepage FSR</t>
  </si>
  <si>
    <t>Click on [ Sign in with google ] button</t>
  </si>
  <si>
    <t>1. It is now possible to assign access by facebook account to the FSR site
2. Choose account google or enter account google
3.Display homepage FSR</t>
  </si>
  <si>
    <t>1. Enter data in [Firstname] textbox is exist in the database: 'vu'
2.Enter data in[Lastname] textbox is exist in the database:'ho'           
3. Enter data in [Email-PhoneNumber] textbox is exist in the database: “hoanhvu@gmail.com”
4. Enter data in [Password] textbox is exist in the database “123456Qw”
5.Enter data in [Repeat Password]text box is exist in the database:'123456Qw'
6.Choose [birthday] combobox is exist in the database:'12/04/1996'
7.Click [Fermale or Male] checkbox is exist in the database:'Fermale'
8. Click on [Register] button.</t>
  </si>
  <si>
    <t>Display a message: “Field 'First Name' is required".</t>
  </si>
  <si>
    <t>Display a message: “Field 'Email' is required or Field 'Phone Number' is required".</t>
  </si>
  <si>
    <t>Display a message: “Field 'Password' is required".</t>
  </si>
  <si>
    <t>Display a message: “Field 'Birthday' is required".</t>
  </si>
  <si>
    <t xml:space="preserve">1. Enter Invalid Emails                             ( 1. testAtgmail.com
  2. test@gmailcom
  3. test@gmail
  4. @gmail )
2. Click on Register Button                        </t>
  </si>
  <si>
    <t xml:space="preserve">1. Enter alphanumeric data in phone (fielddada5$7567#7 )
2. Click on Regster button                      </t>
  </si>
  <si>
    <t xml:space="preserve">1. Enter valid phone number with country code (+9190112244)
2. Click on Register button                      </t>
  </si>
  <si>
    <t>1. Enter value which is alphanumeric but less more than 32  (redhatisgood434adasdasdasd3243dsadadsad432423)
2. Click on Register button</t>
  </si>
  <si>
    <t xml:space="preserve">1. Enter valid phone number without country code ( 9012078654)
2. Click on Register button         </t>
  </si>
  <si>
    <t>Display a message: “Field 'Firstname' is required".</t>
  </si>
  <si>
    <t>Display a message: “Field Lastename is required".</t>
  </si>
  <si>
    <t xml:space="preserve">1. Enter Valid Emails                             test@192.168.1.1.0
2. Click on Register Button                       </t>
  </si>
  <si>
    <t>Display a message:"Phone number is not valid"</t>
  </si>
  <si>
    <t xml:space="preserve">Display a message:"
1.testAtgmail.com is missing an: @
2.test@gmailcom is missing an: Email address is not valid
3.test@gmail  is missing an: Email address is not valid
4.@gmail is missing an is incomplete "
</t>
  </si>
  <si>
    <t xml:space="preserve">1. Enter value which is alphanumeric but less than 8 (Password)
2. Click on Register button                     </t>
  </si>
  <si>
    <t>Display a message:"Password must 
be at least 8 characters, no more than 16 characters, 
and must include at least one upper case letter, 
one lower case letter, and one numeric digit."</t>
  </si>
  <si>
    <t>Display a message:"Password must be at least 8 characters,
 no more than 16 characters, 
and must include at least one upper case letter, 
one lower case letter, and one numeric digit."</t>
  </si>
  <si>
    <t>Display:"Error PhoneNumber"</t>
  </si>
  <si>
    <t>[Sign in with facebook] button</t>
  </si>
  <si>
    <t>Alignment=middle</t>
  </si>
  <si>
    <t>[Sign in with Google+] button</t>
  </si>
  <si>
    <t>[Firstname] textbox</t>
  </si>
  <si>
    <t>[Lastname] textbox</t>
  </si>
  <si>
    <t>[PhoneNumber] textbox</t>
  </si>
  <si>
    <t>[Password] textbox</t>
  </si>
  <si>
    <t>[Confirm Password] textbox</t>
  </si>
  <si>
    <t>[Gender] Checkbox</t>
  </si>
  <si>
    <t>[Register] button</t>
  </si>
  <si>
    <t>[Birthday] DatePicker</t>
  </si>
  <si>
    <t>[Login] textbox</t>
  </si>
  <si>
    <t>Alignment=middle,under [Sign in with facebook]button</t>
  </si>
  <si>
    <t>Alignment=middle,under [Sigin in with google] textbox</t>
  </si>
  <si>
    <t>Alignment=middle,under [Firstname] textbox</t>
  </si>
  <si>
    <t>Alignment=middle,under[Lastname] textbox</t>
  </si>
  <si>
    <t>Alignment=middle,under[Email] textbox</t>
  </si>
  <si>
    <t>Alignment=midle,under [PhoneNumber] textbox</t>
  </si>
  <si>
    <t>Alignment=midle,under [Password] textbox</t>
  </si>
  <si>
    <t>Alignment=midle,under [Confirm Password] textbox</t>
  </si>
  <si>
    <t>type="DataPicker"</t>
  </si>
  <si>
    <t>type=“Checkbox”</t>
  </si>
  <si>
    <t>Alignment=left and right,under [Birthday] DatePicker</t>
  </si>
  <si>
    <t>Alignment=middle,under [Gender] Checkbox</t>
  </si>
  <si>
    <t>Alignment=right,under [Register] button</t>
  </si>
  <si>
    <t>Alignment=center,under[ChangPassword] button</t>
  </si>
  <si>
    <t>Display logout account FSR</t>
  </si>
  <si>
    <t>[Sign in with facebook]button</t>
  </si>
  <si>
    <t xml:space="preserve"> Type=“button”</t>
  </si>
  <si>
    <t>Alignment=center,under[Email]textbox</t>
  </si>
  <si>
    <t>Alignment=center,under[Password]textbox</t>
  </si>
  <si>
    <t>Type="checkbox"</t>
  </si>
  <si>
    <t>[Login] button</t>
  </si>
  <si>
    <t>Alignment=center,under [Keep me logged in] checkbox</t>
  </si>
  <si>
    <t>Alignment=right,under [Login]button</t>
  </si>
  <si>
    <t>Login with facebook</t>
  </si>
  <si>
    <t>Click on [ Login with facebook ] button</t>
  </si>
  <si>
    <t>It will automatically return to the login page of Facebook</t>
  </si>
  <si>
    <t>"Your password is incorrect!"</t>
  </si>
  <si>
    <t>"Enter your password"</t>
  </si>
  <si>
    <t>1.  Enter data at [Email or Phone] textbox: "hoanhvu@gmail.com"
2. Enter data in [Password] textbox: “             ”
3. Click on [Login] button</t>
  </si>
  <si>
    <t xml:space="preserve">Check unsuccessfully when Diners enter space in [Password] textbox. </t>
  </si>
  <si>
    <t>Display a message:"
Email is not valid"</t>
  </si>
  <si>
    <t xml:space="preserve">Check Birthday is correct
</t>
  </si>
  <si>
    <t>Connect to internet and access FSR website</t>
  </si>
  <si>
    <t>Project Code</t>
  </si>
  <si>
    <t>Project Name</t>
  </si>
  <si>
    <t>Target Platform</t>
  </si>
  <si>
    <t>Release No.</t>
  </si>
  <si>
    <t>Tester Name</t>
  </si>
  <si>
    <t>Date Executed</t>
  </si>
  <si>
    <t>Estimate Duration</t>
  </si>
  <si>
    <t>Revision History</t>
  </si>
  <si>
    <t>Date</t>
  </si>
  <si>
    <t>Version</t>
  </si>
  <si>
    <t>Description</t>
  </si>
  <si>
    <t>Author</t>
  </si>
  <si>
    <t>Approved</t>
  </si>
  <si>
    <t>1.0</t>
  </si>
  <si>
    <t>Create Document</t>
  </si>
  <si>
    <t>1.1</t>
  </si>
  <si>
    <t>INTEGRATION TEST FOR
FOOD SAFETY REVIEW</t>
  </si>
  <si>
    <t>FSR</t>
  </si>
  <si>
    <t xml:space="preserve">Food Safety Review </t>
  </si>
  <si>
    <t>Test case list</t>
  </si>
  <si>
    <t>Test Environment Setup Description</t>
  </si>
  <si>
    <t>Hardware:
 - CPU: Intel® Core™ i5 Duo CPU.
 - Ram: 6gb.
Software:
 - OS: Window 10</t>
  </si>
  <si>
    <t>No</t>
  </si>
  <si>
    <t>Function Name</t>
  </si>
  <si>
    <t>Sheet Name</t>
  </si>
  <si>
    <t>Pre-Condition</t>
  </si>
  <si>
    <t>Food Safety Review</t>
  </si>
  <si>
    <t>Hardware:
 - CPU: Intel® Core™ i5 Duo CPU.
 - Ram: 6gb.
Software:
 - Application: Visual Studio 2017
 - OS: Windows 10</t>
  </si>
  <si>
    <t xml:space="preserve">Test Report </t>
  </si>
  <si>
    <t>Creator</t>
  </si>
  <si>
    <t>Reviewer/Approver</t>
  </si>
  <si>
    <t>Document Code</t>
  </si>
  <si>
    <t>Notes</t>
  </si>
  <si>
    <t>Module Name</t>
  </si>
  <si>
    <t>Number of  test cases</t>
  </si>
  <si>
    <t>Total</t>
  </si>
  <si>
    <t>Test coverage</t>
  </si>
  <si>
    <t>%</t>
  </si>
  <si>
    <t>Test successful coverage</t>
  </si>
  <si>
    <t>Project Name:</t>
  </si>
  <si>
    <t>Date:</t>
  </si>
  <si>
    <t>Testing Module</t>
  </si>
  <si>
    <t xml:space="preserve">Bug Description </t>
  </si>
  <si>
    <t>Steps to Reproduce</t>
  </si>
  <si>
    <t>Expected Result</t>
  </si>
  <si>
    <t>Actual result</t>
  </si>
  <si>
    <t>Severity</t>
  </si>
  <si>
    <t>Priority</t>
  </si>
  <si>
    <t>Assigned To</t>
  </si>
  <si>
    <t>Links</t>
  </si>
  <si>
    <t>Close</t>
  </si>
  <si>
    <t>Bug report of "Food Safety Review"</t>
  </si>
  <si>
    <t>User logs into FSR by locked account</t>
  </si>
  <si>
    <t xml:space="preserve">Pre-condition: Log into system
Steps:
2. Enter data on [Email(or your phone)] textbox "admin@gmail.com"
3. Enter data on [Password] textbox "admin"
5. Click on [Login] button </t>
  </si>
  <si>
    <t>Show a failure message:"Your account has been locked"</t>
  </si>
  <si>
    <t>Show a failure message:"Your password is incorrect"</t>
  </si>
  <si>
    <t>Normal</t>
  </si>
  <si>
    <t>Hồ Anh Vũ</t>
  </si>
  <si>
    <t xml:space="preserve">Ho Anh Vu, Le Thien An </t>
  </si>
  <si>
    <t xml:space="preserve">Tran Thi Thao Suong, Tran Quoc Thang </t>
  </si>
  <si>
    <t>Tran Quoc Thang</t>
  </si>
  <si>
    <t>Home page</t>
  </si>
  <si>
    <t>Lê Thiên Ân</t>
  </si>
  <si>
    <t>Tran Thi Thao Suong,Tran Quoc Thang, Ho Anh Vu, Le Thien An</t>
  </si>
  <si>
    <t>Le Thien An 
Le Thien An
Tran Quoc Thang
Tran Quoc Thang</t>
  </si>
  <si>
    <t>1. Not enter email
2. Not enter a password
3. Press the login button</t>
  </si>
  <si>
    <t>Not Display:"Error PhoneNumber"</t>
  </si>
  <si>
    <t>Not Display a message:"
Email is not valid"</t>
  </si>
  <si>
    <t xml:space="preserve">1. Enter invalid Birthday (12/03/9999)
2. Click on Register button         </t>
  </si>
  <si>
    <t>Display:"Please make sure that you use your real date of birth. The user must be 16 years or older."</t>
  </si>
  <si>
    <t>Waiting page</t>
  </si>
  <si>
    <t>Chat from</t>
  </si>
  <si>
    <t>Chat from (explainer)</t>
  </si>
  <si>
    <t>Chat from (answer)</t>
  </si>
  <si>
    <t>[Home]text</t>
  </si>
  <si>
    <t>[Word Explain]Link</t>
  </si>
  <si>
    <t>[Chat]Link</t>
  </si>
  <si>
    <t>[Listen]Link</t>
  </si>
  <si>
    <t>[Login]Link</t>
  </si>
  <si>
    <t>[Sign up] button</t>
  </si>
  <si>
    <t>[Remember password] checkbox</t>
  </si>
  <si>
    <t>Check the checkbox "Remember password"</t>
  </si>
  <si>
    <t>Alignment=center,under [Sign in with Facebook] button</t>
  </si>
  <si>
    <t>Connect to internet and access E4U website</t>
  </si>
  <si>
    <t>1.Enter the correct email [abc123@gmail.com]
2. Not enter a password
3. Press the login button</t>
  </si>
  <si>
    <t>1.Enter the correct email [abc123@gmail.com]                                     2. Enter the correct password [fantastic123]
3. Press the login button</t>
  </si>
  <si>
    <t>1.  Enter data at [Email or phone] textbox: "bcd234@gmail.com"
2. Enter data in [Password] textbox: “1234565545sdf3534sdfd”
3. Click on [Login] button</t>
  </si>
  <si>
    <t>1. Not enter email
2. Enter the correct password [fantastic123]
3. Press the login button</t>
  </si>
  <si>
    <t>1.Enter the correct email [abc123@gmail.com] 
2. Enter the old password [fantastic123]                                                                 3. Press the login button</t>
  </si>
  <si>
    <t>1.Enter the correct email [abc123@gmail.com] 
2. Enter the new password [hahahihi@123]                                                                 3. Press the login button</t>
  </si>
  <si>
    <t>1.Enter the incorrect email [abc123]                          2. Enter the correct password [fantastic123]
3. Press the login button</t>
  </si>
  <si>
    <t>1.Enter the incorrect email [abc123@gmail.com]                                     2. Enter the correct password [fantastic123]
3. Press the login button</t>
  </si>
  <si>
    <t>1.Enter the incorrect email [sadcf@gg]                          2. Enter the correct password [fantastic123]
3. Press the login button</t>
  </si>
  <si>
    <t>1.Enter the incorrect email [thaosuong1599@gmail.vn]                            2. Enter the correct password [fantastic123]
3. Press the login button</t>
  </si>
  <si>
    <t>1.Enter the incorrect email [abc~123@gmail.vn]                                     2. Enter the correct password [fantastic123]
3. Press the login button</t>
  </si>
  <si>
    <t>Re-test [Home page]
Re-test [Login]
Re-test [Logout]
Re-test [Waiting page]
Re-test [Chat form for explainer]
Re-test Chat form for answer]</t>
  </si>
  <si>
    <t>[Play]Button</t>
  </si>
  <si>
    <t>[Rule of the game]Text</t>
  </si>
  <si>
    <t>Enter less than 100 characters</t>
  </si>
  <si>
    <t>Enter exactly 100 characters</t>
  </si>
  <si>
    <t>Enter more than 100 characters</t>
  </si>
  <si>
    <t>Enter when not turn</t>
  </si>
  <si>
    <t>The player is entering the time out</t>
  </si>
  <si>
    <t>1. Enter explanation less than 100 characters.                  2. Click [Chat]</t>
  </si>
  <si>
    <t>Display explanation on the chat form.</t>
  </si>
  <si>
    <t>1. Enter explanation exactly 100 characters.                  2. Click [Chat]</t>
  </si>
  <si>
    <t>1. Enter explanation more than 100 characters.                  2. Click [Chat]</t>
  </si>
  <si>
    <t>Display messsage board: "You can only enter up to 100 characters!"</t>
  </si>
  <si>
    <t>Explanatory sentences containing keywords</t>
  </si>
  <si>
    <t>1. Enter explanation containing keywords.                 2. Click [Chat]</t>
  </si>
  <si>
    <t>Display explanation with keyword is coded</t>
  </si>
  <si>
    <t>1. Enter explanation less than or exactly 100 characters.                  2. Click [Chat]</t>
  </si>
  <si>
    <t>Display messsage board: "Not your turn!"</t>
  </si>
  <si>
    <t>Display messsage board: "Time up!"</t>
  </si>
  <si>
    <t>[Point]Label</t>
  </si>
  <si>
    <t>[Name of player]Label</t>
  </si>
  <si>
    <t>[Explainations and Answers of the player chat]Text</t>
  </si>
  <si>
    <t>[Chat]Button</t>
  </si>
  <si>
    <t>[Name of team]Label</t>
  </si>
  <si>
    <t>[Turn of Explainer or Answer]Label</t>
  </si>
  <si>
    <t>[Play time]Time</t>
  </si>
  <si>
    <t>[Chat box]Textboxt</t>
  </si>
  <si>
    <t>[Keyword]Button</t>
  </si>
  <si>
    <t>Alignment=left,top [Point] Label</t>
  </si>
  <si>
    <t>type="label"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</si>
</sst>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dd/mmm/yyyy"/>
    <numFmt numFmtId="166" formatCode="[$-409]d\-mmm\-yy;@"/>
  </numFmts>
  <fonts count="2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2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b/>
      <sz val="13"/>
      <color theme="0"/>
      <name val="Times New Roman"/>
      <family val="1"/>
    </font>
    <font>
      <b/>
      <sz val="13"/>
      <color indexed="8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ahoma"/>
      <family val="2"/>
    </font>
    <font>
      <b/>
      <sz val="26"/>
      <name val="Tahoma"/>
      <family val="2"/>
    </font>
    <font>
      <i/>
      <sz val="12"/>
      <name val="Tahoma"/>
      <family val="2"/>
    </font>
    <font>
      <sz val="13"/>
      <name val="Tahoma"/>
      <family val="2"/>
    </font>
    <font>
      <b/>
      <sz val="13"/>
      <name val="Tahoma"/>
      <family val="2"/>
    </font>
    <font>
      <b/>
      <sz val="20"/>
      <name val="Tahoma"/>
      <family val="2"/>
    </font>
    <font>
      <sz val="13"/>
      <color theme="1"/>
      <name val="Tahoma"/>
      <family val="2"/>
    </font>
    <font>
      <b/>
      <sz val="24"/>
      <color theme="1"/>
      <name val="Tahoma"/>
      <family val="2"/>
    </font>
    <font>
      <i/>
      <sz val="13"/>
      <name val="Times New Roman"/>
      <family val="1"/>
    </font>
    <font>
      <b/>
      <sz val="13"/>
      <color indexed="6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31"/>
      </patternFill>
    </fill>
  </fills>
  <borders count="4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63">
    <xf numFmtId="0" fontId="0" fillId="0" borderId="0" xfId="0"/>
    <xf numFmtId="0" fontId="9" fillId="0" borderId="1" xfId="0" applyFont="1" applyBorder="1" applyAlignment="1">
      <alignment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7" fillId="0" borderId="0" xfId="0" applyFont="1"/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7" fillId="7" borderId="0" xfId="0" applyFont="1" applyFill="1"/>
    <xf numFmtId="0" fontId="7" fillId="6" borderId="0" xfId="0" applyFont="1" applyFill="1"/>
    <xf numFmtId="0" fontId="9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1" applyFont="1" applyFill="1" applyBorder="1" applyAlignment="1">
      <alignment vertical="top" wrapText="1"/>
    </xf>
    <xf numFmtId="0" fontId="7" fillId="0" borderId="23" xfId="0" applyFont="1" applyBorder="1"/>
    <xf numFmtId="0" fontId="6" fillId="2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6" fillId="2" borderId="26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0" fontId="9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center" wrapText="1"/>
    </xf>
    <xf numFmtId="14" fontId="6" fillId="0" borderId="26" xfId="0" applyNumberFormat="1" applyFont="1" applyBorder="1" applyAlignment="1">
      <alignment horizontal="center" vertical="center" wrapText="1"/>
    </xf>
    <xf numFmtId="14" fontId="6" fillId="0" borderId="26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9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13" fillId="0" borderId="0" xfId="0" applyFont="1"/>
    <xf numFmtId="0" fontId="3" fillId="2" borderId="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" fillId="2" borderId="0" xfId="0" applyFont="1" applyFill="1" applyBorder="1"/>
    <xf numFmtId="0" fontId="16" fillId="9" borderId="27" xfId="0" applyFont="1" applyFill="1" applyBorder="1" applyAlignment="1">
      <alignment horizontal="left" vertical="center"/>
    </xf>
    <xf numFmtId="0" fontId="16" fillId="0" borderId="0" xfId="0" applyFont="1"/>
    <xf numFmtId="0" fontId="16" fillId="9" borderId="28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9" borderId="2" xfId="0" applyFont="1" applyFill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15" fontId="16" fillId="0" borderId="5" xfId="0" applyNumberFormat="1" applyFont="1" applyBorder="1" applyAlignment="1">
      <alignment vertical="center"/>
    </xf>
    <xf numFmtId="0" fontId="16" fillId="0" borderId="5" xfId="0" applyFont="1" applyBorder="1" applyAlignment="1">
      <alignment vertical="top" wrapText="1"/>
    </xf>
    <xf numFmtId="15" fontId="16" fillId="0" borderId="5" xfId="0" applyNumberFormat="1" applyFont="1" applyBorder="1" applyAlignment="1">
      <alignment horizontal="left" vertical="center" wrapText="1"/>
    </xf>
    <xf numFmtId="1" fontId="16" fillId="2" borderId="0" xfId="0" applyNumberFormat="1" applyFont="1" applyFill="1" applyBorder="1"/>
    <xf numFmtId="0" fontId="16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1" fontId="17" fillId="2" borderId="0" xfId="0" applyNumberFormat="1" applyFont="1" applyFill="1" applyBorder="1"/>
    <xf numFmtId="0" fontId="16" fillId="2" borderId="0" xfId="0" applyFont="1" applyFill="1" applyBorder="1"/>
    <xf numFmtId="1" fontId="16" fillId="2" borderId="0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center" vertical="center"/>
    </xf>
    <xf numFmtId="0" fontId="19" fillId="0" borderId="5" xfId="0" applyFont="1" applyBorder="1"/>
    <xf numFmtId="0" fontId="13" fillId="0" borderId="5" xfId="0" applyFont="1" applyBorder="1"/>
    <xf numFmtId="0" fontId="13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6" fillId="0" borderId="24" xfId="1" applyFont="1" applyFill="1" applyBorder="1" applyAlignment="1">
      <alignment vertical="top" wrapText="1"/>
    </xf>
    <xf numFmtId="0" fontId="6" fillId="8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/>
    </xf>
    <xf numFmtId="0" fontId="13" fillId="0" borderId="0" xfId="0" applyFont="1" applyAlignment="1">
      <alignment wrapText="1"/>
    </xf>
    <xf numFmtId="0" fontId="5" fillId="0" borderId="11" xfId="0" applyFont="1" applyBorder="1" applyAlignment="1">
      <alignment horizontal="left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1" applyFont="1" applyFill="1" applyBorder="1" applyAlignment="1">
      <alignment vertical="top" wrapText="1"/>
    </xf>
    <xf numFmtId="0" fontId="6" fillId="0" borderId="24" xfId="1" applyFont="1" applyFill="1" applyBorder="1" applyAlignment="1">
      <alignment vertical="top" wrapText="1"/>
    </xf>
    <xf numFmtId="0" fontId="10" fillId="4" borderId="2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6" fillId="8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left" vertical="center" wrapText="1"/>
    </xf>
    <xf numFmtId="164" fontId="6" fillId="7" borderId="0" xfId="0" applyNumberFormat="1" applyFont="1" applyFill="1" applyBorder="1" applyAlignment="1">
      <alignment horizontal="center" vertical="center" wrapText="1"/>
    </xf>
    <xf numFmtId="14" fontId="6" fillId="7" borderId="0" xfId="0" applyNumberFormat="1" applyFont="1" applyFill="1" applyBorder="1" applyAlignment="1">
      <alignment horizontal="center" vertical="center" wrapText="1"/>
    </xf>
    <xf numFmtId="14" fontId="6" fillId="7" borderId="0" xfId="0" applyNumberFormat="1" applyFont="1" applyFill="1" applyBorder="1" applyAlignment="1">
      <alignment vertical="center" wrapText="1"/>
    </xf>
    <xf numFmtId="0" fontId="6" fillId="7" borderId="0" xfId="0" applyFont="1" applyFill="1" applyBorder="1" applyAlignment="1">
      <alignment vertical="center" wrapText="1"/>
    </xf>
    <xf numFmtId="0" fontId="16" fillId="10" borderId="5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5" fontId="6" fillId="2" borderId="0" xfId="0" applyNumberFormat="1" applyFont="1" applyFill="1" applyBorder="1" applyAlignment="1">
      <alignment vertical="center"/>
    </xf>
    <xf numFmtId="0" fontId="8" fillId="2" borderId="29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8" fillId="9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/>
    <xf numFmtId="0" fontId="6" fillId="2" borderId="5" xfId="0" quotePrefix="1" applyFont="1" applyFill="1" applyBorder="1" applyAlignment="1">
      <alignment horizontal="center" vertical="center"/>
    </xf>
    <xf numFmtId="0" fontId="6" fillId="2" borderId="4" xfId="0" quotePrefix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6" fillId="2" borderId="24" xfId="0" quotePrefix="1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0" fontId="6" fillId="2" borderId="0" xfId="0" applyNumberFormat="1" applyFont="1" applyFill="1" applyBorder="1" applyAlignment="1">
      <alignment horizontal="center" vertical="center"/>
    </xf>
    <xf numFmtId="9" fontId="6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2" fontId="22" fillId="2" borderId="0" xfId="0" applyNumberFormat="1" applyFont="1" applyFill="1" applyBorder="1" applyAlignment="1">
      <alignment horizontal="right" vertical="center" wrapText="1"/>
    </xf>
    <xf numFmtId="0" fontId="6" fillId="0" borderId="3" xfId="1" applyFont="1" applyFill="1" applyBorder="1" applyAlignment="1">
      <alignment vertical="top" wrapText="1"/>
    </xf>
    <xf numFmtId="0" fontId="10" fillId="4" borderId="2" xfId="0" applyFont="1" applyFill="1" applyBorder="1" applyAlignment="1">
      <alignment horizontal="center" vertical="center"/>
    </xf>
    <xf numFmtId="0" fontId="6" fillId="0" borderId="3" xfId="1" applyFont="1" applyFill="1" applyBorder="1" applyAlignment="1">
      <alignment vertical="top" wrapText="1"/>
    </xf>
    <xf numFmtId="0" fontId="9" fillId="0" borderId="33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6" fillId="0" borderId="23" xfId="0" applyFont="1" applyBorder="1" applyAlignment="1">
      <alignment vertical="center" wrapText="1"/>
    </xf>
    <xf numFmtId="0" fontId="23" fillId="0" borderId="23" xfId="0" applyFont="1" applyBorder="1" applyAlignment="1">
      <alignment vertical="center" wrapText="1"/>
    </xf>
    <xf numFmtId="0" fontId="23" fillId="0" borderId="23" xfId="1" applyFont="1" applyFill="1" applyBorder="1" applyAlignment="1">
      <alignment vertical="top" wrapText="1"/>
    </xf>
    <xf numFmtId="164" fontId="23" fillId="0" borderId="23" xfId="0" applyNumberFormat="1" applyFont="1" applyFill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166" fontId="24" fillId="0" borderId="23" xfId="0" applyNumberFormat="1" applyFont="1" applyBorder="1" applyAlignment="1">
      <alignment vertical="center" wrapText="1"/>
    </xf>
    <xf numFmtId="0" fontId="19" fillId="0" borderId="23" xfId="0" applyFont="1" applyBorder="1" applyAlignment="1">
      <alignment horizontal="left"/>
    </xf>
    <xf numFmtId="0" fontId="19" fillId="0" borderId="23" xfId="0" applyFont="1" applyBorder="1"/>
    <xf numFmtId="0" fontId="13" fillId="0" borderId="23" xfId="0" applyFont="1" applyBorder="1"/>
    <xf numFmtId="0" fontId="6" fillId="2" borderId="33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horizontal="left" vertical="center" wrapText="1"/>
    </xf>
    <xf numFmtId="164" fontId="6" fillId="0" borderId="25" xfId="0" applyNumberFormat="1" applyFont="1" applyFill="1" applyBorder="1" applyAlignment="1">
      <alignment horizontal="center" vertical="center" wrapText="1"/>
    </xf>
    <xf numFmtId="14" fontId="6" fillId="0" borderId="33" xfId="0" applyNumberFormat="1" applyFont="1" applyBorder="1" applyAlignment="1">
      <alignment horizontal="center" vertical="center" wrapText="1"/>
    </xf>
    <xf numFmtId="14" fontId="6" fillId="0" borderId="33" xfId="0" applyNumberFormat="1" applyFont="1" applyBorder="1" applyAlignment="1">
      <alignment vertical="center" wrapText="1"/>
    </xf>
    <xf numFmtId="0" fontId="0" fillId="0" borderId="5" xfId="0" applyBorder="1"/>
    <xf numFmtId="0" fontId="6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center" vertical="center" wrapText="1"/>
    </xf>
    <xf numFmtId="0" fontId="7" fillId="0" borderId="38" xfId="0" applyFont="1" applyBorder="1"/>
    <xf numFmtId="0" fontId="6" fillId="0" borderId="5" xfId="0" applyFont="1" applyBorder="1" applyAlignment="1">
      <alignment horizontal="center" vertical="center" wrapText="1"/>
    </xf>
    <xf numFmtId="0" fontId="6" fillId="0" borderId="5" xfId="1" applyFont="1" applyFill="1" applyBorder="1" applyAlignment="1">
      <alignment vertical="top" wrapText="1"/>
    </xf>
    <xf numFmtId="0" fontId="9" fillId="0" borderId="5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left"/>
    </xf>
    <xf numFmtId="0" fontId="17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wrapText="1"/>
    </xf>
    <xf numFmtId="0" fontId="16" fillId="0" borderId="27" xfId="0" applyFont="1" applyBorder="1" applyAlignment="1">
      <alignment horizontal="left" vertical="center"/>
    </xf>
    <xf numFmtId="0" fontId="16" fillId="0" borderId="28" xfId="0" applyFont="1" applyBorder="1" applyAlignment="1">
      <alignment horizontal="left" wrapText="1"/>
    </xf>
    <xf numFmtId="0" fontId="17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0" fontId="7" fillId="0" borderId="5" xfId="0" applyNumberFormat="1" applyFont="1" applyBorder="1" applyAlignment="1"/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1" applyFont="1" applyFill="1" applyBorder="1" applyAlignment="1">
      <alignment vertical="top" wrapText="1"/>
    </xf>
    <xf numFmtId="0" fontId="6" fillId="0" borderId="4" xfId="1" applyFont="1" applyFill="1" applyBorder="1" applyAlignment="1">
      <alignment vertical="top" wrapText="1"/>
    </xf>
    <xf numFmtId="0" fontId="6" fillId="0" borderId="24" xfId="0" applyFont="1" applyBorder="1" applyAlignment="1">
      <alignment horizontal="center" vertical="center" wrapText="1"/>
    </xf>
    <xf numFmtId="164" fontId="6" fillId="0" borderId="2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vertical="top" wrapText="1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8" fillId="5" borderId="2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14" fontId="9" fillId="0" borderId="33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/>
    <xf numFmtId="0" fontId="25" fillId="5" borderId="23" xfId="0" applyFont="1" applyFill="1" applyBorder="1" applyAlignment="1">
      <alignment horizontal="center" vertical="center"/>
    </xf>
    <xf numFmtId="0" fontId="7" fillId="0" borderId="16" xfId="0" applyNumberFormat="1" applyFont="1" applyBorder="1" applyAlignment="1"/>
    <xf numFmtId="0" fontId="7" fillId="0" borderId="34" xfId="0" applyNumberFormat="1" applyFont="1" applyBorder="1" applyAlignment="1"/>
    <xf numFmtId="0" fontId="7" fillId="0" borderId="35" xfId="0" applyNumberFormat="1" applyFont="1" applyBorder="1" applyAlignment="1"/>
    <xf numFmtId="164" fontId="6" fillId="0" borderId="23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25" xfId="1" applyFont="1" applyFill="1" applyBorder="1" applyAlignment="1">
      <alignment horizontal="center" vertical="top" wrapText="1"/>
    </xf>
    <xf numFmtId="0" fontId="6" fillId="0" borderId="36" xfId="1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vertical="center"/>
    </xf>
    <xf numFmtId="0" fontId="6" fillId="0" borderId="30" xfId="0" applyFont="1" applyBorder="1" applyAlignment="1">
      <alignment horizontal="left" vertical="center"/>
    </xf>
    <xf numFmtId="0" fontId="6" fillId="2" borderId="29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/>
    </xf>
    <xf numFmtId="164" fontId="6" fillId="2" borderId="30" xfId="0" applyNumberFormat="1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vertical="center" wrapText="1"/>
    </xf>
    <xf numFmtId="0" fontId="21" fillId="2" borderId="29" xfId="0" applyFont="1" applyFill="1" applyBorder="1" applyAlignment="1">
      <alignment vertical="center" wrapText="1"/>
    </xf>
    <xf numFmtId="0" fontId="20" fillId="0" borderId="0" xfId="0" applyFont="1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65" fontId="13" fillId="0" borderId="5" xfId="0" applyNumberFormat="1" applyFont="1" applyBorder="1" applyAlignment="1">
      <alignment horizontal="center"/>
    </xf>
  </cellXfs>
  <cellStyles count="2">
    <cellStyle name="Normal" xfId="0" builtinId="0"/>
    <cellStyle name="Normal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1809750</xdr:colOff>
      <xdr:row>11</xdr:row>
      <xdr:rowOff>272142</xdr:rowOff>
    </xdr:from>
    <xdr:to>
      <xdr:col>4</xdr:col>
      <xdr:colOff>1129393</xdr:colOff>
      <xdr:row>11</xdr:row>
      <xdr:rowOff>4898571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2107" y="2735035"/>
          <a:ext cx="7034893" cy="4626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1962727</xdr:colOff>
      <xdr:row>11</xdr:row>
      <xdr:rowOff>346363</xdr:rowOff>
    </xdr:from>
    <xdr:to>
      <xdr:col>4</xdr:col>
      <xdr:colOff>981363</xdr:colOff>
      <xdr:row>11</xdr:row>
      <xdr:rowOff>4719204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0568" y="2929658"/>
          <a:ext cx="4430568" cy="43728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1123950</xdr:colOff>
      <xdr:row>11</xdr:row>
      <xdr:rowOff>169649</xdr:rowOff>
    </xdr:from>
    <xdr:to>
      <xdr:col>2</xdr:col>
      <xdr:colOff>2020388</xdr:colOff>
      <xdr:row>11</xdr:row>
      <xdr:rowOff>185452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3890" y="2562329"/>
          <a:ext cx="2937510" cy="3040943"/>
        </a:xfrm>
        <a:prstGeom prst="rect">
          <a:avLst/>
        </a:prstGeom>
      </xdr:spPr>
    </xdr:pic>
    <xdr:clientData/>
  </xdr:twoCellAnchor>
  <xdr:twoCellAnchor editAs="oneCell">
    <xdr:from>
      <xdr:col>3</xdr:col>
      <xdr:colOff>442408</xdr:colOff>
      <xdr:row>11</xdr:row>
      <xdr:rowOff>26446</xdr:rowOff>
    </xdr:from>
    <xdr:to>
      <xdr:col>3</xdr:col>
      <xdr:colOff>3460698</xdr:colOff>
      <xdr:row>11</xdr:row>
      <xdr:rowOff>4605618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026" y="2368475"/>
          <a:ext cx="3367592" cy="4579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1809750</xdr:colOff>
      <xdr:row>11</xdr:row>
      <xdr:rowOff>272142</xdr:rowOff>
    </xdr:from>
    <xdr:to>
      <xdr:col>3</xdr:col>
      <xdr:colOff>34018</xdr:colOff>
      <xdr:row>11</xdr:row>
      <xdr:rowOff>278946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550" y="2786742"/>
          <a:ext cx="7034893" cy="4626429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353785</xdr:colOff>
      <xdr:row>11</xdr:row>
      <xdr:rowOff>217715</xdr:rowOff>
    </xdr:from>
    <xdr:to>
      <xdr:col>7</xdr:col>
      <xdr:colOff>493939</xdr:colOff>
      <xdr:row>11</xdr:row>
      <xdr:rowOff>4170590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571" y="3537858"/>
          <a:ext cx="5895975" cy="395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1238250</xdr:colOff>
      <xdr:row>11</xdr:row>
      <xdr:rowOff>297656</xdr:rowOff>
    </xdr:from>
    <xdr:to>
      <xdr:col>6</xdr:col>
      <xdr:colOff>204787</xdr:colOff>
      <xdr:row>11</xdr:row>
      <xdr:rowOff>4502626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9531" y="3881437"/>
          <a:ext cx="5943600" cy="42049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1171575</xdr:colOff>
      <xdr:row>5</xdr:row>
      <xdr:rowOff>0</xdr:rowOff>
    </xdr:from>
    <xdr:to>
      <xdr:col>2</xdr:col>
      <xdr:colOff>1257300</xdr:colOff>
      <xdr:row>5</xdr:row>
      <xdr:rowOff>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3867150" y="1343025"/>
          <a:ext cx="85725" cy="0"/>
        </a:xfrm>
        <a:custGeom>
          <a:avLst/>
          <a:gdLst>
            <a:gd name="G0" fmla="+- 21600 0 0"/>
            <a:gd name="G1" fmla="+- 1 0 0"/>
            <a:gd name="G2" fmla="+- 65535 0 0"/>
            <a:gd name="G3" fmla="*/ 1 16385 2"/>
            <a:gd name="G4" fmla="*/ 1 1273 10240"/>
            <a:gd name="T0" fmla="*/ 76200 w 76200"/>
            <a:gd name="T1" fmla="*/ 95250 h 190500"/>
            <a:gd name="T2" fmla="*/ 38100 w 76200"/>
            <a:gd name="T3" fmla="*/ 190500 h 190500"/>
            <a:gd name="T4" fmla="*/ 0 w 76200"/>
            <a:gd name="T5" fmla="*/ 95250 h 190500"/>
            <a:gd name="T6" fmla="*/ 38100 w 76200"/>
            <a:gd name="T7" fmla="*/ 0 h 190500"/>
            <a:gd name="T8" fmla="*/ 0 w 76200"/>
            <a:gd name="T9" fmla="*/ 0 h 190500"/>
            <a:gd name="T10" fmla="*/ 76200 w 76200"/>
            <a:gd name="T11" fmla="*/ 190500 h 1905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76200" h="1905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1171575</xdr:colOff>
      <xdr:row>5</xdr:row>
      <xdr:rowOff>0</xdr:rowOff>
    </xdr:from>
    <xdr:to>
      <xdr:col>2</xdr:col>
      <xdr:colOff>1257300</xdr:colOff>
      <xdr:row>5</xdr:row>
      <xdr:rowOff>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3867150" y="1343025"/>
          <a:ext cx="85725" cy="0"/>
        </a:xfrm>
        <a:custGeom>
          <a:avLst/>
          <a:gdLst>
            <a:gd name="G0" fmla="+- 21600 0 0"/>
            <a:gd name="G1" fmla="+- 1 0 0"/>
            <a:gd name="G2" fmla="+- 65535 0 0"/>
            <a:gd name="G3" fmla="*/ 1 16385 2"/>
            <a:gd name="G4" fmla="*/ 1 1273 10240"/>
            <a:gd name="T0" fmla="*/ 76200 w 76200"/>
            <a:gd name="T1" fmla="*/ 95250 h 190500"/>
            <a:gd name="T2" fmla="*/ 38100 w 76200"/>
            <a:gd name="T3" fmla="*/ 190500 h 190500"/>
            <a:gd name="T4" fmla="*/ 0 w 76200"/>
            <a:gd name="T5" fmla="*/ 95250 h 190500"/>
            <a:gd name="T6" fmla="*/ 38100 w 76200"/>
            <a:gd name="T7" fmla="*/ 0 h 190500"/>
            <a:gd name="T8" fmla="*/ 0 w 76200"/>
            <a:gd name="T9" fmla="*/ 0 h 190500"/>
            <a:gd name="T10" fmla="*/ 76200 w 76200"/>
            <a:gd name="T11" fmla="*/ 190500 h 1905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76200" h="1905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5</xdr:row>
      <xdr:rowOff>0</xdr:rowOff>
    </xdr:from>
    <xdr:to>
      <xdr:col>2</xdr:col>
      <xdr:colOff>1628775</xdr:colOff>
      <xdr:row>5</xdr:row>
      <xdr:rowOff>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4305300" y="1343025"/>
          <a:ext cx="19050" cy="0"/>
        </a:xfrm>
        <a:custGeom>
          <a:avLst/>
          <a:gdLst>
            <a:gd name="G0" fmla="+- 21600 0 0"/>
            <a:gd name="G1" fmla="+- 1 0 0"/>
            <a:gd name="G2" fmla="+- 65535 0 0"/>
            <a:gd name="G3" fmla="*/ 1 16385 2"/>
            <a:gd name="G4" fmla="*/ 1 1273 10240"/>
            <a:gd name="T0" fmla="*/ 9525 w 9525"/>
            <a:gd name="T1" fmla="*/ 95250 h 190500"/>
            <a:gd name="T2" fmla="*/ 4763 w 9525"/>
            <a:gd name="T3" fmla="*/ 190500 h 190500"/>
            <a:gd name="T4" fmla="*/ 0 w 9525"/>
            <a:gd name="T5" fmla="*/ 95250 h 190500"/>
            <a:gd name="T6" fmla="*/ 4763 w 9525"/>
            <a:gd name="T7" fmla="*/ 0 h 190500"/>
            <a:gd name="T8" fmla="*/ 0 w 9525"/>
            <a:gd name="T9" fmla="*/ 0 h 190500"/>
            <a:gd name="T10" fmla="*/ 9525 w 9525"/>
            <a:gd name="T11" fmla="*/ 190500 h 1905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9525" h="1905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1609725</xdr:colOff>
      <xdr:row>5</xdr:row>
      <xdr:rowOff>0</xdr:rowOff>
    </xdr:from>
    <xdr:to>
      <xdr:col>2</xdr:col>
      <xdr:colOff>1628775</xdr:colOff>
      <xdr:row>5</xdr:row>
      <xdr:rowOff>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4305300" y="1343025"/>
          <a:ext cx="19050" cy="0"/>
        </a:xfrm>
        <a:custGeom>
          <a:avLst/>
          <a:gdLst>
            <a:gd name="G0" fmla="+- 21600 0 0"/>
            <a:gd name="G1" fmla="+- 1 0 0"/>
            <a:gd name="G2" fmla="+- 65535 0 0"/>
            <a:gd name="G3" fmla="*/ 1 16385 2"/>
            <a:gd name="G4" fmla="*/ 1 1273 10240"/>
            <a:gd name="T0" fmla="*/ 9525 w 9525"/>
            <a:gd name="T1" fmla="*/ 95250 h 190500"/>
            <a:gd name="T2" fmla="*/ 4763 w 9525"/>
            <a:gd name="T3" fmla="*/ 190500 h 190500"/>
            <a:gd name="T4" fmla="*/ 0 w 9525"/>
            <a:gd name="T5" fmla="*/ 95250 h 190500"/>
            <a:gd name="T6" fmla="*/ 4763 w 9525"/>
            <a:gd name="T7" fmla="*/ 0 h 190500"/>
            <a:gd name="T8" fmla="*/ 0 w 9525"/>
            <a:gd name="T9" fmla="*/ 0 h 190500"/>
            <a:gd name="T10" fmla="*/ 9525 w 9525"/>
            <a:gd name="T11" fmla="*/ 190500 h 1905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9525" h="1905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1552575</xdr:colOff>
      <xdr:row>5</xdr:row>
      <xdr:rowOff>0</xdr:rowOff>
    </xdr:from>
    <xdr:to>
      <xdr:col>2</xdr:col>
      <xdr:colOff>1619250</xdr:colOff>
      <xdr:row>5</xdr:row>
      <xdr:rowOff>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4248150" y="1343025"/>
          <a:ext cx="66675" cy="0"/>
        </a:xfrm>
        <a:custGeom>
          <a:avLst/>
          <a:gdLst>
            <a:gd name="G0" fmla="+- 21600 0 0"/>
            <a:gd name="G1" fmla="+- 1 0 0"/>
            <a:gd name="G2" fmla="+- 65535 0 0"/>
            <a:gd name="G3" fmla="*/ 1 16385 2"/>
            <a:gd name="G4" fmla="*/ 1 1273 10240"/>
            <a:gd name="T0" fmla="*/ 66675 w 66675"/>
            <a:gd name="T1" fmla="*/ 95250 h 190500"/>
            <a:gd name="T2" fmla="*/ 33338 w 66675"/>
            <a:gd name="T3" fmla="*/ 190500 h 190500"/>
            <a:gd name="T4" fmla="*/ 0 w 66675"/>
            <a:gd name="T5" fmla="*/ 95250 h 190500"/>
            <a:gd name="T6" fmla="*/ 33338 w 66675"/>
            <a:gd name="T7" fmla="*/ 0 h 190500"/>
            <a:gd name="T8" fmla="*/ 0 w 66675"/>
            <a:gd name="T9" fmla="*/ 0 h 190500"/>
            <a:gd name="T10" fmla="*/ 66675 w 66675"/>
            <a:gd name="T11" fmla="*/ 190500 h 1905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66675" h="1905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1171575</xdr:colOff>
      <xdr:row>5</xdr:row>
      <xdr:rowOff>0</xdr:rowOff>
    </xdr:from>
    <xdr:to>
      <xdr:col>2</xdr:col>
      <xdr:colOff>1257300</xdr:colOff>
      <xdr:row>5</xdr:row>
      <xdr:rowOff>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3867150" y="1343025"/>
          <a:ext cx="85725" cy="0"/>
        </a:xfrm>
        <a:custGeom>
          <a:avLst/>
          <a:gdLst>
            <a:gd name="G0" fmla="+- 21600 0 0"/>
            <a:gd name="G1" fmla="+- 1 0 0"/>
            <a:gd name="G2" fmla="+- 65535 0 0"/>
            <a:gd name="G3" fmla="*/ 1 16385 2"/>
            <a:gd name="G4" fmla="*/ 1 1273 10240"/>
            <a:gd name="T0" fmla="*/ 76200 w 76200"/>
            <a:gd name="T1" fmla="*/ 95250 h 190500"/>
            <a:gd name="T2" fmla="*/ 38100 w 76200"/>
            <a:gd name="T3" fmla="*/ 190500 h 190500"/>
            <a:gd name="T4" fmla="*/ 0 w 76200"/>
            <a:gd name="T5" fmla="*/ 95250 h 190500"/>
            <a:gd name="T6" fmla="*/ 38100 w 76200"/>
            <a:gd name="T7" fmla="*/ 0 h 190500"/>
            <a:gd name="T8" fmla="*/ 0 w 76200"/>
            <a:gd name="T9" fmla="*/ 0 h 190500"/>
            <a:gd name="T10" fmla="*/ 76200 w 76200"/>
            <a:gd name="T11" fmla="*/ 190500 h 1905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76200" h="1905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1171575</xdr:colOff>
      <xdr:row>5</xdr:row>
      <xdr:rowOff>0</xdr:rowOff>
    </xdr:from>
    <xdr:to>
      <xdr:col>2</xdr:col>
      <xdr:colOff>1257300</xdr:colOff>
      <xdr:row>5</xdr:row>
      <xdr:rowOff>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SpPr>
          <a:spLocks noChangeArrowheads="1"/>
        </xdr:cNvSpPr>
      </xdr:nvSpPr>
      <xdr:spPr bwMode="auto">
        <a:xfrm>
          <a:off x="3867150" y="1343025"/>
          <a:ext cx="85725" cy="0"/>
        </a:xfrm>
        <a:custGeom>
          <a:avLst/>
          <a:gdLst>
            <a:gd name="G0" fmla="+- 21600 0 0"/>
            <a:gd name="G1" fmla="+- 1 0 0"/>
            <a:gd name="G2" fmla="+- 65535 0 0"/>
            <a:gd name="G3" fmla="*/ 1 16385 2"/>
            <a:gd name="G4" fmla="*/ 1 1273 10240"/>
            <a:gd name="T0" fmla="*/ 76200 w 76200"/>
            <a:gd name="T1" fmla="*/ 95250 h 190500"/>
            <a:gd name="T2" fmla="*/ 38100 w 76200"/>
            <a:gd name="T3" fmla="*/ 190500 h 190500"/>
            <a:gd name="T4" fmla="*/ 0 w 76200"/>
            <a:gd name="T5" fmla="*/ 95250 h 190500"/>
            <a:gd name="T6" fmla="*/ 38100 w 76200"/>
            <a:gd name="T7" fmla="*/ 0 h 190500"/>
            <a:gd name="T8" fmla="*/ 0 w 76200"/>
            <a:gd name="T9" fmla="*/ 0 h 190500"/>
            <a:gd name="T10" fmla="*/ 76200 w 76200"/>
            <a:gd name="T11" fmla="*/ 190500 h 1905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76200" h="1905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1171575</xdr:colOff>
      <xdr:row>5</xdr:row>
      <xdr:rowOff>0</xdr:rowOff>
    </xdr:from>
    <xdr:to>
      <xdr:col>2</xdr:col>
      <xdr:colOff>1257300</xdr:colOff>
      <xdr:row>5</xdr:row>
      <xdr:rowOff>9525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3867150" y="1343025"/>
          <a:ext cx="85725" cy="9525"/>
        </a:xfrm>
        <a:custGeom>
          <a:avLst/>
          <a:gdLst>
            <a:gd name="G0" fmla="+- 21600 0 0"/>
            <a:gd name="G1" fmla="+- 1 0 0"/>
            <a:gd name="G2" fmla="+- 65535 0 0"/>
            <a:gd name="G3" fmla="*/ 1 16385 2"/>
            <a:gd name="G4" fmla="*/ 1 1273 10240"/>
            <a:gd name="T0" fmla="*/ 76200 w 76200"/>
            <a:gd name="T1" fmla="*/ 19050 h 38100"/>
            <a:gd name="T2" fmla="*/ 38100 w 76200"/>
            <a:gd name="T3" fmla="*/ 38100 h 38100"/>
            <a:gd name="T4" fmla="*/ 0 w 76200"/>
            <a:gd name="T5" fmla="*/ 19050 h 38100"/>
            <a:gd name="T6" fmla="*/ 38100 w 76200"/>
            <a:gd name="T7" fmla="*/ 0 h 38100"/>
            <a:gd name="T8" fmla="*/ 0 w 76200"/>
            <a:gd name="T9" fmla="*/ 0 h 38100"/>
            <a:gd name="T10" fmla="*/ 76200 w 76200"/>
            <a:gd name="T11" fmla="*/ 38100 h 38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76200" h="381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5" workbookViewId="0">
      <selection activeCell="C17" sqref="C17"/>
    </sheetView>
  </sheetViews>
  <sheetFormatPr defaultColWidth="9.140625" defaultRowHeight="14.25"/>
  <cols>
    <col min="1" max="2" width="21.140625" style="59" customWidth="1"/>
    <col min="3" max="4" width="39.28515625" style="59" customWidth="1"/>
    <col min="5" max="5" width="26.42578125" style="59" customWidth="1"/>
    <col min="6" max="6" width="19.7109375" style="59" customWidth="1"/>
    <col min="7" max="7" width="31.42578125" style="59" customWidth="1"/>
    <col min="8" max="16384" width="9.140625" style="59"/>
  </cols>
  <sheetData>
    <row r="1" spans="1:7" ht="15">
      <c r="A1" s="57"/>
      <c r="B1" s="58"/>
      <c r="C1" s="58"/>
      <c r="D1" s="58"/>
      <c r="E1" s="58"/>
      <c r="F1" s="58"/>
      <c r="G1" s="58"/>
    </row>
    <row r="2" spans="1:7" ht="15">
      <c r="A2" s="58"/>
      <c r="B2" s="58"/>
      <c r="C2" s="58"/>
      <c r="D2" s="58"/>
      <c r="E2" s="58"/>
      <c r="F2" s="58"/>
      <c r="G2" s="58"/>
    </row>
    <row r="3" spans="1:7">
      <c r="A3" s="177" t="s">
        <v>185</v>
      </c>
      <c r="B3" s="177"/>
      <c r="C3" s="177"/>
      <c r="D3" s="177"/>
      <c r="E3" s="177"/>
      <c r="F3" s="177"/>
      <c r="G3" s="177"/>
    </row>
    <row r="4" spans="1:7" ht="47.25" customHeight="1">
      <c r="A4" s="177"/>
      <c r="B4" s="177"/>
      <c r="C4" s="177"/>
      <c r="D4" s="177"/>
      <c r="E4" s="177"/>
      <c r="F4" s="177"/>
      <c r="G4" s="177"/>
    </row>
    <row r="5" spans="1:7" ht="15">
      <c r="A5" s="60"/>
      <c r="B5" s="61"/>
      <c r="C5" s="58"/>
      <c r="D5" s="58"/>
      <c r="E5" s="62"/>
      <c r="F5" s="58"/>
      <c r="G5" s="58"/>
    </row>
    <row r="6" spans="1:7" ht="16.5">
      <c r="A6" s="63" t="s">
        <v>169</v>
      </c>
      <c r="B6" s="178" t="s">
        <v>186</v>
      </c>
      <c r="C6" s="178"/>
      <c r="D6" s="64"/>
      <c r="E6" s="64"/>
    </row>
    <row r="7" spans="1:7" ht="16.5">
      <c r="A7" s="65" t="s">
        <v>170</v>
      </c>
      <c r="B7" s="175" t="s">
        <v>187</v>
      </c>
      <c r="C7" s="175"/>
      <c r="D7" s="64"/>
      <c r="E7" s="64"/>
    </row>
    <row r="8" spans="1:7" ht="16.5">
      <c r="A8" s="66"/>
      <c r="B8" s="64"/>
      <c r="C8" s="64"/>
      <c r="D8" s="64"/>
      <c r="E8" s="64"/>
    </row>
    <row r="9" spans="1:7" ht="16.5">
      <c r="A9" s="65" t="s">
        <v>171</v>
      </c>
      <c r="B9" s="175"/>
      <c r="C9" s="175"/>
      <c r="D9" s="64"/>
      <c r="E9" s="64"/>
    </row>
    <row r="10" spans="1:7" ht="15" customHeight="1">
      <c r="A10" s="65" t="s">
        <v>172</v>
      </c>
      <c r="B10" s="175">
        <v>1</v>
      </c>
      <c r="C10" s="175"/>
      <c r="D10" s="64"/>
      <c r="E10" s="64"/>
    </row>
    <row r="11" spans="1:7" ht="31.5" customHeight="1">
      <c r="A11" s="65" t="s">
        <v>173</v>
      </c>
      <c r="B11" s="179" t="s">
        <v>232</v>
      </c>
      <c r="C11" s="179"/>
      <c r="D11" s="64"/>
      <c r="E11" s="64"/>
    </row>
    <row r="12" spans="1:7" ht="16.5">
      <c r="A12" s="65" t="s">
        <v>174</v>
      </c>
      <c r="B12" s="175"/>
      <c r="C12" s="175"/>
      <c r="D12" s="64"/>
      <c r="E12" s="64"/>
    </row>
    <row r="13" spans="1:7" ht="16.5">
      <c r="A13" s="65" t="s">
        <v>175</v>
      </c>
      <c r="B13" s="175"/>
      <c r="C13" s="175"/>
      <c r="D13" s="64"/>
      <c r="E13" s="64"/>
    </row>
    <row r="14" spans="1:7" ht="16.5">
      <c r="A14" s="176" t="s">
        <v>176</v>
      </c>
      <c r="B14" s="176"/>
      <c r="C14" s="176"/>
      <c r="D14" s="176"/>
      <c r="E14" s="176"/>
    </row>
    <row r="15" spans="1:7" ht="16.5">
      <c r="A15" s="67" t="s">
        <v>177</v>
      </c>
      <c r="B15" s="67" t="s">
        <v>178</v>
      </c>
      <c r="C15" s="67" t="s">
        <v>179</v>
      </c>
      <c r="D15" s="67" t="s">
        <v>180</v>
      </c>
      <c r="E15" s="67" t="s">
        <v>181</v>
      </c>
    </row>
    <row r="16" spans="1:7" ht="16.5">
      <c r="A16" s="68">
        <v>43008</v>
      </c>
      <c r="B16" s="69" t="s">
        <v>182</v>
      </c>
      <c r="C16" s="70" t="s">
        <v>183</v>
      </c>
      <c r="D16" s="71" t="s">
        <v>43</v>
      </c>
      <c r="E16" s="71"/>
    </row>
    <row r="17" spans="1:5" ht="99">
      <c r="A17" s="68">
        <v>43013</v>
      </c>
      <c r="B17" s="69" t="s">
        <v>184</v>
      </c>
      <c r="C17" s="72" t="s">
        <v>264</v>
      </c>
      <c r="D17" s="71" t="s">
        <v>233</v>
      </c>
      <c r="E17" s="71"/>
    </row>
  </sheetData>
  <mergeCells count="9">
    <mergeCell ref="B12:C12"/>
    <mergeCell ref="B13:C13"/>
    <mergeCell ref="A14:E14"/>
    <mergeCell ref="A3:G4"/>
    <mergeCell ref="B6:C6"/>
    <mergeCell ref="B7:C7"/>
    <mergeCell ref="B9:C9"/>
    <mergeCell ref="B10:C10"/>
    <mergeCell ref="B11:C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D9" sqref="D9"/>
    </sheetView>
  </sheetViews>
  <sheetFormatPr defaultColWidth="9.140625" defaultRowHeight="14.25"/>
  <cols>
    <col min="1" max="1" width="20.140625" style="96" customWidth="1"/>
    <col min="2" max="2" width="20.28515625" style="96" customWidth="1"/>
    <col min="3" max="3" width="53.140625" style="96" customWidth="1"/>
    <col min="4" max="4" width="28.140625" style="96" customWidth="1"/>
    <col min="5" max="5" width="20.85546875" style="96" customWidth="1"/>
    <col min="6" max="6" width="19.42578125" style="96" customWidth="1"/>
    <col min="7" max="7" width="14.7109375" style="96" customWidth="1"/>
    <col min="8" max="8" width="13.42578125" style="96" customWidth="1"/>
    <col min="9" max="9" width="9.140625" style="96"/>
    <col min="10" max="10" width="13.7109375" style="96" customWidth="1"/>
    <col min="11" max="16384" width="9.140625" style="59"/>
  </cols>
  <sheetData>
    <row r="2" spans="1:10" ht="30">
      <c r="C2" s="259" t="s">
        <v>220</v>
      </c>
      <c r="D2" s="259"/>
      <c r="E2" s="259"/>
      <c r="F2" s="259"/>
    </row>
    <row r="3" spans="1:10">
      <c r="A3" s="260" t="s">
        <v>208</v>
      </c>
      <c r="B3" s="260"/>
      <c r="C3" s="261" t="s">
        <v>195</v>
      </c>
      <c r="D3" s="261"/>
      <c r="E3" s="261"/>
      <c r="F3" s="261"/>
      <c r="G3" s="97" t="s">
        <v>209</v>
      </c>
      <c r="H3" s="262"/>
      <c r="I3" s="262"/>
      <c r="J3" s="262"/>
    </row>
    <row r="5" spans="1:10" ht="33">
      <c r="A5" s="98" t="s">
        <v>210</v>
      </c>
      <c r="B5" s="98" t="s">
        <v>211</v>
      </c>
      <c r="C5" s="98" t="s">
        <v>212</v>
      </c>
      <c r="D5" s="98" t="s">
        <v>213</v>
      </c>
      <c r="E5" s="98" t="s">
        <v>214</v>
      </c>
      <c r="F5" s="98" t="s">
        <v>215</v>
      </c>
      <c r="G5" s="98" t="s">
        <v>216</v>
      </c>
      <c r="H5" s="98" t="s">
        <v>217</v>
      </c>
      <c r="I5" s="98" t="s">
        <v>4</v>
      </c>
      <c r="J5" s="98" t="s">
        <v>218</v>
      </c>
    </row>
    <row r="6" spans="1:10" ht="85.5">
      <c r="A6" s="99" t="s">
        <v>1</v>
      </c>
      <c r="B6" s="99" t="s">
        <v>221</v>
      </c>
      <c r="C6" s="99" t="s">
        <v>222</v>
      </c>
      <c r="D6" s="99" t="s">
        <v>223</v>
      </c>
      <c r="E6" s="99" t="s">
        <v>224</v>
      </c>
      <c r="F6" s="100" t="s">
        <v>225</v>
      </c>
      <c r="G6" s="100">
        <v>3</v>
      </c>
      <c r="H6" s="100" t="s">
        <v>226</v>
      </c>
      <c r="I6" s="100" t="s">
        <v>219</v>
      </c>
      <c r="J6" s="100"/>
    </row>
  </sheetData>
  <mergeCells count="4">
    <mergeCell ref="C2:F2"/>
    <mergeCell ref="A3:B3"/>
    <mergeCell ref="C3:F3"/>
    <mergeCell ref="H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5" workbookViewId="0">
      <selection activeCell="B19" sqref="B19"/>
    </sheetView>
  </sheetViews>
  <sheetFormatPr defaultColWidth="9.140625" defaultRowHeight="14.25"/>
  <cols>
    <col min="1" max="1" width="21.140625" style="59" customWidth="1"/>
    <col min="2" max="2" width="30.7109375" style="59" customWidth="1"/>
    <col min="3" max="4" width="39.28515625" style="59" customWidth="1"/>
    <col min="5" max="5" width="26.42578125" style="59" customWidth="1"/>
    <col min="6" max="6" width="19.7109375" style="59" customWidth="1"/>
    <col min="7" max="7" width="31.42578125" style="59" customWidth="1"/>
    <col min="8" max="16384" width="9.140625" style="59"/>
  </cols>
  <sheetData>
    <row r="1" spans="1:5" ht="25.5">
      <c r="A1" s="182" t="s">
        <v>188</v>
      </c>
      <c r="B1" s="182"/>
      <c r="C1" s="182"/>
      <c r="D1" s="182"/>
      <c r="E1" s="182"/>
    </row>
    <row r="2" spans="1:5" ht="16.5">
      <c r="A2" s="73"/>
      <c r="B2" s="74"/>
      <c r="C2" s="75"/>
      <c r="D2" s="75"/>
      <c r="E2" s="74"/>
    </row>
    <row r="3" spans="1:5" ht="16.5">
      <c r="A3" s="180" t="s">
        <v>170</v>
      </c>
      <c r="B3" s="180"/>
      <c r="C3" s="181" t="s">
        <v>195</v>
      </c>
      <c r="D3" s="181"/>
      <c r="E3" s="181"/>
    </row>
    <row r="4" spans="1:5" ht="110.25" customHeight="1">
      <c r="A4" s="180" t="s">
        <v>169</v>
      </c>
      <c r="B4" s="180"/>
      <c r="C4" s="181" t="s">
        <v>196</v>
      </c>
      <c r="D4" s="181"/>
      <c r="E4" s="181"/>
    </row>
    <row r="5" spans="1:5" ht="84.75" customHeight="1">
      <c r="A5" s="180" t="s">
        <v>189</v>
      </c>
      <c r="B5" s="180"/>
      <c r="C5" s="181" t="s">
        <v>190</v>
      </c>
      <c r="D5" s="181"/>
      <c r="E5" s="181"/>
    </row>
    <row r="6" spans="1:5" ht="16.5">
      <c r="A6" s="76"/>
      <c r="B6" s="77"/>
      <c r="C6" s="77"/>
      <c r="D6" s="77"/>
      <c r="E6" s="77"/>
    </row>
    <row r="7" spans="1:5" ht="16.5">
      <c r="A7" s="78"/>
      <c r="B7" s="79"/>
      <c r="C7" s="79"/>
      <c r="D7" s="79"/>
      <c r="E7" s="79"/>
    </row>
    <row r="8" spans="1:5" ht="16.5">
      <c r="A8" s="80" t="s">
        <v>191</v>
      </c>
      <c r="B8" s="80" t="s">
        <v>192</v>
      </c>
      <c r="C8" s="80" t="s">
        <v>193</v>
      </c>
      <c r="D8" s="80" t="s">
        <v>179</v>
      </c>
      <c r="E8" s="80" t="s">
        <v>194</v>
      </c>
    </row>
    <row r="9" spans="1:5" ht="16.5">
      <c r="A9" s="117">
        <v>1</v>
      </c>
      <c r="B9" s="118" t="s">
        <v>230</v>
      </c>
      <c r="C9" s="118" t="s">
        <v>230</v>
      </c>
      <c r="D9" s="117"/>
      <c r="E9" s="117"/>
    </row>
    <row r="10" spans="1:5" ht="16.5">
      <c r="A10" s="117">
        <v>2</v>
      </c>
      <c r="B10" s="119" t="s">
        <v>1</v>
      </c>
      <c r="C10" s="81" t="s">
        <v>1</v>
      </c>
      <c r="D10" s="82"/>
      <c r="E10" s="82"/>
    </row>
    <row r="11" spans="1:5" ht="16.5">
      <c r="A11" s="117">
        <v>3</v>
      </c>
      <c r="B11" s="119" t="s">
        <v>70</v>
      </c>
      <c r="C11" s="81" t="s">
        <v>70</v>
      </c>
      <c r="D11" s="82"/>
      <c r="E11" s="82"/>
    </row>
    <row r="12" spans="1:5" ht="16.5">
      <c r="A12" s="117">
        <v>4</v>
      </c>
      <c r="B12" s="155" t="s">
        <v>52</v>
      </c>
      <c r="C12" s="156" t="s">
        <v>52</v>
      </c>
      <c r="D12" s="157"/>
      <c r="E12" s="157"/>
    </row>
    <row r="13" spans="1:5" ht="16.5">
      <c r="A13" s="117">
        <v>5</v>
      </c>
      <c r="B13" s="147" t="s">
        <v>239</v>
      </c>
      <c r="C13" s="147" t="s">
        <v>239</v>
      </c>
      <c r="D13" s="148"/>
      <c r="E13" s="148"/>
    </row>
    <row r="14" spans="1:5" ht="16.5">
      <c r="A14" s="117">
        <v>6</v>
      </c>
      <c r="B14" s="147" t="s">
        <v>240</v>
      </c>
      <c r="C14" s="147" t="s">
        <v>241</v>
      </c>
      <c r="D14" s="148"/>
      <c r="E14" s="148"/>
    </row>
    <row r="15" spans="1:5" ht="16.5">
      <c r="A15" s="117">
        <v>7</v>
      </c>
      <c r="B15" s="147" t="s">
        <v>240</v>
      </c>
      <c r="C15" s="147" t="s">
        <v>242</v>
      </c>
      <c r="D15" s="148"/>
      <c r="E15" s="148"/>
    </row>
    <row r="16" spans="1:5" ht="16.5">
      <c r="A16" s="83"/>
      <c r="B16" s="84"/>
      <c r="C16" s="84"/>
      <c r="D16" s="85"/>
      <c r="E16" s="85"/>
    </row>
  </sheetData>
  <mergeCells count="7">
    <mergeCell ref="A5:B5"/>
    <mergeCell ref="C5:E5"/>
    <mergeCell ref="A1:E1"/>
    <mergeCell ref="A3:B3"/>
    <mergeCell ref="C3:E3"/>
    <mergeCell ref="A4:B4"/>
    <mergeCell ref="C4:E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10" zoomScale="70" zoomScaleNormal="70" workbookViewId="0">
      <selection activeCell="D25" sqref="D25"/>
    </sheetView>
  </sheetViews>
  <sheetFormatPr defaultColWidth="8.85546875" defaultRowHeight="16.5"/>
  <cols>
    <col min="1" max="1" width="21.7109375" style="12" customWidth="1"/>
    <col min="2" max="2" width="34.42578125" style="12" customWidth="1"/>
    <col min="3" max="3" width="33.85546875" style="12" customWidth="1"/>
    <col min="4" max="4" width="47.42578125" style="12" customWidth="1"/>
    <col min="5" max="5" width="35.140625" style="12" customWidth="1"/>
    <col min="6" max="6" width="25.85546875" style="12" customWidth="1"/>
    <col min="7" max="7" width="8.85546875" style="12"/>
    <col min="8" max="8" width="16.7109375" style="12" bestFit="1" customWidth="1"/>
    <col min="9" max="9" width="8.85546875" style="12" bestFit="1" customWidth="1"/>
    <col min="10" max="10" width="8.85546875" style="12"/>
    <col min="11" max="11" width="15.7109375" style="108" customWidth="1"/>
    <col min="12" max="16384" width="8.85546875" style="12"/>
  </cols>
  <sheetData>
    <row r="1" spans="1:13">
      <c r="A1" s="11" t="s">
        <v>0</v>
      </c>
      <c r="B1" s="183" t="s">
        <v>230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</row>
    <row r="2" spans="1:13" ht="33">
      <c r="A2" s="11" t="s">
        <v>2</v>
      </c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5"/>
    </row>
    <row r="3" spans="1:13">
      <c r="A3" s="11" t="s">
        <v>3</v>
      </c>
      <c r="B3" s="183" t="s">
        <v>227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</row>
    <row r="4" spans="1:13">
      <c r="A4" s="13" t="s">
        <v>4</v>
      </c>
      <c r="B4" s="14" t="s">
        <v>5</v>
      </c>
      <c r="C4" s="186" t="s">
        <v>6</v>
      </c>
      <c r="D4" s="187"/>
      <c r="E4" s="15" t="s">
        <v>7</v>
      </c>
      <c r="F4" s="186" t="s">
        <v>8</v>
      </c>
      <c r="G4" s="187"/>
      <c r="H4" s="186" t="s">
        <v>9</v>
      </c>
      <c r="I4" s="188"/>
      <c r="J4" s="188"/>
      <c r="K4" s="188"/>
      <c r="L4" s="188"/>
      <c r="M4" s="187"/>
    </row>
    <row r="5" spans="1:13">
      <c r="A5" s="16" t="s">
        <v>10</v>
      </c>
      <c r="B5" s="17">
        <f>COUNTIF($G$1:$G$696,"Pass")</f>
        <v>5</v>
      </c>
      <c r="C5" s="189">
        <v>0</v>
      </c>
      <c r="D5" s="190"/>
      <c r="E5" s="17">
        <v>0</v>
      </c>
      <c r="F5" s="189">
        <v>0</v>
      </c>
      <c r="G5" s="190"/>
      <c r="H5" s="191">
        <f>SUM(B5:G5)</f>
        <v>5</v>
      </c>
      <c r="I5" s="192"/>
      <c r="J5" s="192"/>
      <c r="K5" s="192"/>
      <c r="L5" s="192"/>
      <c r="M5" s="193"/>
    </row>
    <row r="6" spans="1:13">
      <c r="A6" s="18" t="s">
        <v>11</v>
      </c>
      <c r="B6" s="19">
        <f>COUNTIF($J$1:$J$696,"Pass")</f>
        <v>5</v>
      </c>
      <c r="C6" s="194">
        <v>0</v>
      </c>
      <c r="D6" s="195"/>
      <c r="E6" s="19">
        <v>0</v>
      </c>
      <c r="F6" s="194">
        <v>0</v>
      </c>
      <c r="G6" s="195"/>
      <c r="H6" s="196">
        <f>SUM(B6:G6)</f>
        <v>5</v>
      </c>
      <c r="I6" s="197"/>
      <c r="J6" s="197"/>
      <c r="K6" s="197"/>
      <c r="L6" s="197"/>
      <c r="M6" s="198"/>
    </row>
    <row r="7" spans="1:13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22"/>
      <c r="M7" s="22"/>
    </row>
    <row r="8" spans="1:13">
      <c r="A8" s="200" t="s">
        <v>12</v>
      </c>
      <c r="B8" s="200" t="s">
        <v>13</v>
      </c>
      <c r="C8" s="200" t="s">
        <v>14</v>
      </c>
      <c r="D8" s="200" t="s">
        <v>15</v>
      </c>
      <c r="E8" s="200" t="s">
        <v>16</v>
      </c>
      <c r="F8" s="200" t="s">
        <v>17</v>
      </c>
      <c r="G8" s="202" t="s">
        <v>18</v>
      </c>
      <c r="H8" s="203"/>
      <c r="I8" s="204"/>
      <c r="J8" s="202" t="s">
        <v>18</v>
      </c>
      <c r="K8" s="203"/>
      <c r="L8" s="204"/>
      <c r="M8" s="200" t="s">
        <v>19</v>
      </c>
    </row>
    <row r="9" spans="1:13">
      <c r="A9" s="201"/>
      <c r="B9" s="201"/>
      <c r="C9" s="201"/>
      <c r="D9" s="201"/>
      <c r="E9" s="201"/>
      <c r="F9" s="201"/>
      <c r="G9" s="202" t="s">
        <v>10</v>
      </c>
      <c r="H9" s="203"/>
      <c r="I9" s="204"/>
      <c r="J9" s="202" t="s">
        <v>11</v>
      </c>
      <c r="K9" s="203"/>
      <c r="L9" s="204"/>
      <c r="M9" s="201"/>
    </row>
    <row r="10" spans="1:13">
      <c r="A10" s="201"/>
      <c r="B10" s="201"/>
      <c r="C10" s="201"/>
      <c r="D10" s="201"/>
      <c r="E10" s="201"/>
      <c r="F10" s="201"/>
      <c r="G10" s="102" t="s">
        <v>4</v>
      </c>
      <c r="H10" s="102" t="s">
        <v>20</v>
      </c>
      <c r="I10" s="102" t="s">
        <v>3</v>
      </c>
      <c r="J10" s="102" t="s">
        <v>4</v>
      </c>
      <c r="K10" s="106" t="s">
        <v>20</v>
      </c>
      <c r="L10" s="102" t="s">
        <v>3</v>
      </c>
      <c r="M10" s="201"/>
    </row>
    <row r="11" spans="1:13">
      <c r="A11" s="199"/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ht="409.6" customHeight="1">
      <c r="A12" s="209"/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</row>
    <row r="13" spans="1:13">
      <c r="A13" s="210" t="s">
        <v>21</v>
      </c>
      <c r="B13" s="212" t="s">
        <v>243</v>
      </c>
      <c r="C13" s="210"/>
      <c r="D13" s="214"/>
      <c r="E13" s="105"/>
      <c r="F13" s="105"/>
      <c r="G13" s="216" t="s">
        <v>5</v>
      </c>
      <c r="H13" s="217">
        <v>43392</v>
      </c>
      <c r="I13" s="217"/>
      <c r="J13" s="205" t="s">
        <v>5</v>
      </c>
      <c r="K13" s="207">
        <v>43393</v>
      </c>
      <c r="L13" s="205"/>
      <c r="M13" s="205"/>
    </row>
    <row r="14" spans="1:13">
      <c r="A14" s="211"/>
      <c r="B14" s="213"/>
      <c r="C14" s="211"/>
      <c r="D14" s="215"/>
      <c r="E14" s="104"/>
      <c r="F14" s="104"/>
      <c r="G14" s="210"/>
      <c r="H14" s="218"/>
      <c r="I14" s="218"/>
      <c r="J14" s="206"/>
      <c r="K14" s="208"/>
      <c r="L14" s="206"/>
      <c r="M14" s="206"/>
    </row>
    <row r="15" spans="1:13">
      <c r="A15" s="211" t="s">
        <v>24</v>
      </c>
      <c r="B15" s="213" t="s">
        <v>244</v>
      </c>
      <c r="C15" s="211"/>
      <c r="D15" s="219"/>
      <c r="E15" s="104"/>
      <c r="F15" s="104"/>
      <c r="G15" s="220" t="s">
        <v>5</v>
      </c>
      <c r="H15" s="217">
        <v>43392</v>
      </c>
      <c r="I15" s="221"/>
      <c r="J15" s="205" t="s">
        <v>5</v>
      </c>
      <c r="K15" s="207">
        <v>43393</v>
      </c>
      <c r="L15" s="205"/>
      <c r="M15" s="206"/>
    </row>
    <row r="16" spans="1:13">
      <c r="A16" s="211"/>
      <c r="B16" s="213"/>
      <c r="C16" s="211"/>
      <c r="D16" s="215"/>
      <c r="E16" s="104"/>
      <c r="F16" s="104"/>
      <c r="G16" s="210"/>
      <c r="H16" s="218"/>
      <c r="I16" s="218"/>
      <c r="J16" s="206"/>
      <c r="K16" s="208"/>
      <c r="L16" s="206"/>
      <c r="M16" s="206"/>
    </row>
    <row r="17" spans="1:13">
      <c r="A17" s="211" t="s">
        <v>25</v>
      </c>
      <c r="B17" s="213" t="s">
        <v>245</v>
      </c>
      <c r="C17" s="211"/>
      <c r="D17" s="219"/>
      <c r="E17" s="104"/>
      <c r="F17" s="104"/>
      <c r="G17" s="220" t="s">
        <v>5</v>
      </c>
      <c r="H17" s="217">
        <v>43392</v>
      </c>
      <c r="I17" s="221"/>
      <c r="J17" s="205" t="s">
        <v>5</v>
      </c>
      <c r="K17" s="207">
        <v>43393</v>
      </c>
      <c r="L17" s="205"/>
      <c r="M17" s="206"/>
    </row>
    <row r="18" spans="1:13">
      <c r="A18" s="211" t="s">
        <v>25</v>
      </c>
      <c r="B18" s="213"/>
      <c r="C18" s="211"/>
      <c r="D18" s="215"/>
      <c r="E18" s="101"/>
      <c r="F18" s="101"/>
      <c r="G18" s="210"/>
      <c r="H18" s="218"/>
      <c r="I18" s="218"/>
      <c r="J18" s="206"/>
      <c r="K18" s="208"/>
      <c r="L18" s="206"/>
      <c r="M18" s="206"/>
    </row>
    <row r="19" spans="1:13">
      <c r="A19" s="220" t="s">
        <v>27</v>
      </c>
      <c r="B19" s="222" t="s">
        <v>246</v>
      </c>
      <c r="C19" s="220"/>
      <c r="D19" s="222"/>
      <c r="E19" s="104"/>
      <c r="F19" s="104"/>
      <c r="G19" s="220" t="s">
        <v>5</v>
      </c>
      <c r="H19" s="217">
        <v>43392</v>
      </c>
      <c r="I19" s="221"/>
      <c r="J19" s="205" t="s">
        <v>5</v>
      </c>
      <c r="K19" s="207">
        <v>43393</v>
      </c>
      <c r="L19" s="205"/>
      <c r="M19" s="206"/>
    </row>
    <row r="20" spans="1:13">
      <c r="A20" s="210"/>
      <c r="B20" s="212"/>
      <c r="C20" s="210"/>
      <c r="D20" s="212"/>
      <c r="E20" s="101"/>
      <c r="F20" s="101"/>
      <c r="G20" s="210"/>
      <c r="H20" s="218"/>
      <c r="I20" s="218"/>
      <c r="J20" s="206"/>
      <c r="K20" s="208"/>
      <c r="L20" s="206"/>
      <c r="M20" s="206"/>
    </row>
    <row r="21" spans="1:13">
      <c r="A21" s="220" t="s">
        <v>29</v>
      </c>
      <c r="B21" s="222" t="s">
        <v>247</v>
      </c>
      <c r="C21" s="220"/>
      <c r="D21" s="220"/>
      <c r="E21" s="103"/>
      <c r="F21" s="103"/>
      <c r="G21" s="220" t="s">
        <v>5</v>
      </c>
      <c r="H21" s="217">
        <v>43392</v>
      </c>
      <c r="I21" s="221"/>
      <c r="J21" s="205" t="s">
        <v>5</v>
      </c>
      <c r="K21" s="207">
        <v>43393</v>
      </c>
      <c r="L21" s="205"/>
      <c r="M21" s="226"/>
    </row>
    <row r="22" spans="1:13">
      <c r="A22" s="210"/>
      <c r="B22" s="212"/>
      <c r="C22" s="210"/>
      <c r="D22" s="210"/>
      <c r="E22" s="103"/>
      <c r="F22" s="103"/>
      <c r="G22" s="210"/>
      <c r="H22" s="218"/>
      <c r="I22" s="218"/>
      <c r="J22" s="206"/>
      <c r="K22" s="208"/>
      <c r="L22" s="206"/>
      <c r="M22" s="205"/>
    </row>
    <row r="23" spans="1:13" s="23" customFormat="1" ht="84.6" customHeight="1">
      <c r="A23" s="223" t="s">
        <v>30</v>
      </c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5"/>
    </row>
    <row r="24" spans="1:13" ht="143.25" customHeight="1">
      <c r="A24" s="109"/>
      <c r="B24" s="110"/>
      <c r="C24" s="111"/>
      <c r="D24" s="112"/>
      <c r="E24" s="112"/>
      <c r="F24" s="112"/>
      <c r="G24" s="111"/>
      <c r="H24" s="113"/>
      <c r="I24" s="114"/>
      <c r="J24" s="115"/>
      <c r="K24" s="115"/>
      <c r="L24" s="115"/>
      <c r="M24" s="112"/>
    </row>
    <row r="25" spans="1:13" ht="126" customHeight="1">
      <c r="A25" s="109"/>
      <c r="B25" s="110"/>
      <c r="C25" s="111"/>
      <c r="D25" s="112"/>
      <c r="E25" s="112"/>
      <c r="F25" s="112"/>
      <c r="G25" s="111"/>
      <c r="H25" s="113"/>
      <c r="I25" s="114"/>
      <c r="J25" s="115"/>
      <c r="K25" s="115"/>
      <c r="L25" s="115"/>
      <c r="M25" s="112"/>
    </row>
    <row r="26" spans="1:13" ht="123" customHeight="1">
      <c r="A26" s="109"/>
      <c r="B26" s="110"/>
      <c r="C26" s="111"/>
      <c r="D26" s="112"/>
      <c r="E26" s="112"/>
      <c r="F26" s="112"/>
      <c r="G26" s="111"/>
      <c r="H26" s="113"/>
      <c r="I26" s="114"/>
      <c r="J26" s="115"/>
      <c r="K26" s="115"/>
      <c r="L26" s="115"/>
      <c r="M26" s="112"/>
    </row>
    <row r="27" spans="1:13" ht="119.25" customHeight="1">
      <c r="A27" s="109"/>
      <c r="B27" s="110"/>
      <c r="C27" s="111"/>
      <c r="D27" s="112"/>
      <c r="E27" s="112"/>
      <c r="F27" s="112"/>
      <c r="G27" s="111"/>
      <c r="H27" s="113"/>
      <c r="I27" s="114"/>
      <c r="J27" s="115"/>
      <c r="K27" s="115"/>
      <c r="L27" s="115"/>
      <c r="M27" s="112"/>
    </row>
    <row r="28" spans="1:13" ht="124.5" customHeight="1">
      <c r="A28" s="36"/>
      <c r="B28" s="37"/>
      <c r="C28" s="111"/>
      <c r="D28" s="39"/>
      <c r="E28" s="39"/>
      <c r="F28" s="39"/>
      <c r="G28" s="38"/>
      <c r="H28" s="40"/>
      <c r="I28" s="41"/>
      <c r="J28" s="42"/>
      <c r="K28" s="42"/>
      <c r="L28" s="115"/>
      <c r="M28" s="39"/>
    </row>
    <row r="29" spans="1:13" ht="116.25" customHeight="1">
      <c r="A29" s="36"/>
      <c r="B29" s="37"/>
      <c r="C29" s="111"/>
      <c r="D29" s="39"/>
      <c r="E29" s="39"/>
      <c r="F29" s="39"/>
      <c r="G29" s="38"/>
      <c r="H29" s="40"/>
      <c r="I29" s="41"/>
      <c r="J29" s="42"/>
      <c r="K29" s="42"/>
      <c r="L29" s="115"/>
      <c r="M29" s="39"/>
    </row>
    <row r="30" spans="1:13" ht="124.5" customHeight="1">
      <c r="A30" s="36"/>
      <c r="B30" s="43"/>
      <c r="C30" s="111"/>
      <c r="D30" s="39"/>
      <c r="E30" s="44"/>
      <c r="F30" s="44"/>
      <c r="G30" s="38"/>
      <c r="H30" s="40"/>
      <c r="I30" s="41"/>
      <c r="J30" s="42"/>
      <c r="K30" s="42"/>
      <c r="L30" s="115"/>
      <c r="M30" s="39"/>
    </row>
    <row r="31" spans="1:13" ht="137.25" customHeight="1">
      <c r="A31" s="36"/>
      <c r="B31" s="45"/>
      <c r="C31" s="111"/>
      <c r="D31" s="39"/>
      <c r="E31" s="44"/>
      <c r="F31" s="44"/>
      <c r="G31" s="38"/>
      <c r="H31" s="40"/>
      <c r="I31" s="41"/>
      <c r="J31" s="42"/>
      <c r="K31" s="42"/>
      <c r="L31" s="115"/>
      <c r="M31" s="39"/>
    </row>
    <row r="32" spans="1:13" ht="125.25" customHeight="1">
      <c r="A32" s="36"/>
      <c r="B32" s="45"/>
      <c r="C32" s="111"/>
      <c r="D32" s="39"/>
      <c r="E32" s="44"/>
      <c r="F32" s="44"/>
      <c r="G32" s="38"/>
      <c r="H32" s="40"/>
      <c r="I32" s="41"/>
      <c r="J32" s="42"/>
      <c r="K32" s="42"/>
      <c r="L32" s="115"/>
      <c r="M32" s="39"/>
    </row>
    <row r="33" spans="1:24" ht="96.75" customHeight="1">
      <c r="A33" s="36"/>
      <c r="B33" s="45"/>
      <c r="C33" s="111"/>
      <c r="D33" s="39"/>
      <c r="E33" s="116"/>
      <c r="F33" s="116"/>
      <c r="G33" s="38"/>
      <c r="H33" s="40"/>
      <c r="I33" s="41"/>
      <c r="J33" s="42"/>
      <c r="K33" s="42"/>
      <c r="L33" s="115"/>
      <c r="M33" s="46"/>
    </row>
    <row r="34" spans="1:24" ht="101.25" customHeight="1">
      <c r="A34" s="36"/>
      <c r="B34" s="39"/>
      <c r="C34" s="111"/>
      <c r="D34" s="39"/>
      <c r="E34" s="116"/>
      <c r="F34" s="116"/>
      <c r="G34" s="38"/>
      <c r="H34" s="40"/>
      <c r="I34" s="41"/>
      <c r="J34" s="42"/>
      <c r="K34" s="42"/>
      <c r="L34" s="115"/>
      <c r="M34" s="46"/>
    </row>
    <row r="35" spans="1:24" ht="111.75" customHeight="1">
      <c r="A35" s="36"/>
      <c r="B35" s="39"/>
      <c r="C35" s="111"/>
      <c r="D35" s="39"/>
      <c r="E35" s="47"/>
      <c r="F35" s="47"/>
      <c r="G35" s="38"/>
      <c r="H35" s="40"/>
      <c r="I35" s="41"/>
      <c r="J35" s="42"/>
      <c r="K35" s="42"/>
      <c r="L35" s="115"/>
      <c r="M35" s="46"/>
    </row>
    <row r="36" spans="1:24" ht="120.75" customHeight="1">
      <c r="A36" s="36"/>
      <c r="B36" s="44"/>
      <c r="C36" s="111"/>
      <c r="D36" s="39"/>
      <c r="E36" s="39"/>
      <c r="F36" s="39"/>
      <c r="G36" s="38"/>
      <c r="H36" s="40"/>
      <c r="I36" s="41"/>
      <c r="J36" s="42"/>
      <c r="K36" s="42"/>
      <c r="L36" s="115"/>
      <c r="M36" s="46"/>
    </row>
    <row r="37" spans="1:24">
      <c r="A37" s="36"/>
      <c r="B37" s="44"/>
      <c r="C37" s="111"/>
      <c r="D37" s="39"/>
      <c r="E37" s="44"/>
      <c r="F37" s="44"/>
      <c r="G37" s="38"/>
      <c r="H37" s="40"/>
      <c r="I37" s="41"/>
      <c r="J37" s="42"/>
      <c r="K37" s="42"/>
      <c r="L37" s="115"/>
      <c r="M37" s="46"/>
    </row>
    <row r="38" spans="1:24">
      <c r="A38" s="36"/>
      <c r="B38" s="37"/>
      <c r="C38" s="111"/>
      <c r="D38" s="39"/>
      <c r="E38" s="44"/>
      <c r="F38" s="44"/>
      <c r="G38" s="38"/>
      <c r="H38" s="40"/>
      <c r="I38" s="41"/>
      <c r="J38" s="42"/>
      <c r="K38" s="42"/>
      <c r="L38" s="115"/>
      <c r="M38" s="46"/>
    </row>
    <row r="39" spans="1:24">
      <c r="A39" s="36"/>
      <c r="B39" s="37"/>
      <c r="C39" s="111"/>
      <c r="D39" s="39"/>
      <c r="E39" s="44"/>
      <c r="F39" s="44"/>
      <c r="G39" s="38"/>
      <c r="H39" s="40"/>
      <c r="I39" s="41"/>
      <c r="J39" s="42"/>
      <c r="K39" s="42"/>
      <c r="L39" s="115"/>
      <c r="M39" s="46"/>
    </row>
    <row r="40" spans="1:24">
      <c r="A40" s="36"/>
      <c r="B40" s="37"/>
      <c r="C40" s="111"/>
      <c r="D40" s="39"/>
      <c r="E40" s="44"/>
      <c r="F40" s="44"/>
      <c r="G40" s="38"/>
      <c r="H40" s="40"/>
      <c r="I40" s="41"/>
      <c r="J40" s="42"/>
      <c r="K40" s="42"/>
      <c r="L40" s="115"/>
      <c r="M40" s="46"/>
    </row>
    <row r="41" spans="1:24">
      <c r="A41" s="36"/>
      <c r="B41" s="37"/>
      <c r="C41" s="111"/>
      <c r="D41" s="39"/>
      <c r="E41" s="44"/>
      <c r="F41" s="44"/>
      <c r="G41" s="38"/>
      <c r="H41" s="40"/>
      <c r="I41" s="41"/>
      <c r="J41" s="42"/>
      <c r="K41" s="42"/>
      <c r="L41" s="115"/>
      <c r="M41" s="46"/>
    </row>
    <row r="42" spans="1:24">
      <c r="A42" s="36"/>
      <c r="B42" s="37"/>
      <c r="C42" s="111"/>
      <c r="D42" s="39"/>
      <c r="E42" s="44"/>
      <c r="F42" s="44"/>
      <c r="G42" s="38"/>
      <c r="H42" s="40"/>
      <c r="I42" s="41"/>
      <c r="J42" s="42"/>
      <c r="K42" s="42"/>
      <c r="L42" s="115"/>
      <c r="M42" s="46"/>
    </row>
    <row r="44" spans="1:24" s="24" customForma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08"/>
      <c r="L44" s="12"/>
      <c r="M44" s="1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s="24" customForma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08"/>
      <c r="L45" s="12"/>
      <c r="M45" s="12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s="24" customForma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08"/>
      <c r="L46" s="12"/>
      <c r="M46" s="12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s="24" customForma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08"/>
      <c r="L47" s="12"/>
      <c r="M47" s="1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s="24" customFormat="1">
      <c r="A48" s="12"/>
      <c r="B48" s="12"/>
      <c r="C48" s="12"/>
      <c r="D48" s="12"/>
      <c r="E48" s="12"/>
      <c r="F48" s="12"/>
      <c r="G48" s="12"/>
      <c r="H48" s="12"/>
      <c r="I48" s="23"/>
      <c r="J48" s="23"/>
      <c r="K48" s="107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9:13">
      <c r="I49" s="23"/>
      <c r="J49" s="23"/>
      <c r="K49" s="107"/>
      <c r="L49" s="23"/>
      <c r="M49" s="23"/>
    </row>
    <row r="50" spans="9:13">
      <c r="I50" s="23"/>
      <c r="J50" s="23"/>
      <c r="K50" s="107"/>
      <c r="L50" s="23"/>
      <c r="M50" s="23"/>
    </row>
    <row r="51" spans="9:13">
      <c r="J51" s="23"/>
      <c r="K51" s="107"/>
      <c r="L51" s="23"/>
      <c r="M51" s="23"/>
    </row>
    <row r="52" spans="9:13">
      <c r="J52" s="23"/>
      <c r="K52" s="107"/>
      <c r="L52" s="23"/>
      <c r="M52" s="23"/>
    </row>
  </sheetData>
  <mergeCells count="81">
    <mergeCell ref="A21:A22"/>
    <mergeCell ref="B21:B22"/>
    <mergeCell ref="A23:M23"/>
    <mergeCell ref="C21:C22"/>
    <mergeCell ref="D21:D22"/>
    <mergeCell ref="G21:G22"/>
    <mergeCell ref="H21:H22"/>
    <mergeCell ref="I21:I22"/>
    <mergeCell ref="J21:J22"/>
    <mergeCell ref="K21:K22"/>
    <mergeCell ref="L21:L22"/>
    <mergeCell ref="M21:M22"/>
    <mergeCell ref="J17:J18"/>
    <mergeCell ref="K17:K18"/>
    <mergeCell ref="L17:L18"/>
    <mergeCell ref="M17:M18"/>
    <mergeCell ref="A19:A20"/>
    <mergeCell ref="B19:B20"/>
    <mergeCell ref="C19:C20"/>
    <mergeCell ref="D19:D20"/>
    <mergeCell ref="G19:G20"/>
    <mergeCell ref="H19:H20"/>
    <mergeCell ref="I19:I20"/>
    <mergeCell ref="J19:J20"/>
    <mergeCell ref="K19:K20"/>
    <mergeCell ref="L19:L20"/>
    <mergeCell ref="M19:M20"/>
    <mergeCell ref="H17:H18"/>
    <mergeCell ref="I17:I18"/>
    <mergeCell ref="A15:A16"/>
    <mergeCell ref="B15:B16"/>
    <mergeCell ref="C15:C16"/>
    <mergeCell ref="D15:D16"/>
    <mergeCell ref="G15:G16"/>
    <mergeCell ref="H15:H16"/>
    <mergeCell ref="I15:I16"/>
    <mergeCell ref="A17:A18"/>
    <mergeCell ref="B17:B18"/>
    <mergeCell ref="C17:C18"/>
    <mergeCell ref="D17:D18"/>
    <mergeCell ref="G17:G18"/>
    <mergeCell ref="J15:J16"/>
    <mergeCell ref="K15:K16"/>
    <mergeCell ref="A12:M12"/>
    <mergeCell ref="A13:A14"/>
    <mergeCell ref="B13:B14"/>
    <mergeCell ref="C13:C14"/>
    <mergeCell ref="D13:D14"/>
    <mergeCell ref="G13:G14"/>
    <mergeCell ref="H13:H14"/>
    <mergeCell ref="I13:I14"/>
    <mergeCell ref="J13:J14"/>
    <mergeCell ref="K13:K14"/>
    <mergeCell ref="L13:L14"/>
    <mergeCell ref="M13:M14"/>
    <mergeCell ref="L15:L16"/>
    <mergeCell ref="M15:M16"/>
    <mergeCell ref="A11:M11"/>
    <mergeCell ref="A8:A10"/>
    <mergeCell ref="B8:B10"/>
    <mergeCell ref="C8:C10"/>
    <mergeCell ref="D8:D10"/>
    <mergeCell ref="E8:E10"/>
    <mergeCell ref="F8:F10"/>
    <mergeCell ref="G8:I8"/>
    <mergeCell ref="J8:L8"/>
    <mergeCell ref="M8:M10"/>
    <mergeCell ref="G9:I9"/>
    <mergeCell ref="J9:L9"/>
    <mergeCell ref="C5:D5"/>
    <mergeCell ref="F5:G5"/>
    <mergeCell ref="H5:M5"/>
    <mergeCell ref="C6:D6"/>
    <mergeCell ref="F6:G6"/>
    <mergeCell ref="H6:M6"/>
    <mergeCell ref="B1:M1"/>
    <mergeCell ref="B2:M2"/>
    <mergeCell ref="B3:M3"/>
    <mergeCell ref="C4:D4"/>
    <mergeCell ref="F4:G4"/>
    <mergeCell ref="H4:M4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10" zoomScale="70" zoomScaleNormal="70" workbookViewId="0">
      <selection activeCell="C26" sqref="C26"/>
    </sheetView>
  </sheetViews>
  <sheetFormatPr defaultColWidth="8.85546875" defaultRowHeight="16.5"/>
  <cols>
    <col min="1" max="1" width="21.7109375" style="12" customWidth="1"/>
    <col min="2" max="2" width="34.42578125" style="12" customWidth="1"/>
    <col min="3" max="3" width="33.85546875" style="12" customWidth="1"/>
    <col min="4" max="4" width="47.42578125" style="12" customWidth="1"/>
    <col min="5" max="5" width="35.140625" style="12" customWidth="1"/>
    <col min="6" max="6" width="25.85546875" style="12" customWidth="1"/>
    <col min="7" max="7" width="8.85546875" style="12"/>
    <col min="8" max="8" width="16.7109375" style="12" bestFit="1" customWidth="1"/>
    <col min="9" max="9" width="8.85546875" style="12" bestFit="1" customWidth="1"/>
    <col min="10" max="10" width="8.85546875" style="12"/>
    <col min="11" max="11" width="12.42578125" style="108" bestFit="1" customWidth="1"/>
    <col min="12" max="16384" width="8.85546875" style="12"/>
  </cols>
  <sheetData>
    <row r="1" spans="1:13">
      <c r="A1" s="11" t="s">
        <v>0</v>
      </c>
      <c r="B1" s="183" t="s">
        <v>1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</row>
    <row r="2" spans="1:13" ht="33">
      <c r="A2" s="11" t="s">
        <v>2</v>
      </c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5"/>
    </row>
    <row r="3" spans="1:13">
      <c r="A3" s="11" t="s">
        <v>3</v>
      </c>
      <c r="B3" s="183" t="s">
        <v>227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</row>
    <row r="4" spans="1:13">
      <c r="A4" s="13" t="s">
        <v>4</v>
      </c>
      <c r="B4" s="14" t="s">
        <v>5</v>
      </c>
      <c r="C4" s="186" t="s">
        <v>6</v>
      </c>
      <c r="D4" s="187"/>
      <c r="E4" s="15" t="s">
        <v>7</v>
      </c>
      <c r="F4" s="186" t="s">
        <v>8</v>
      </c>
      <c r="G4" s="187"/>
      <c r="H4" s="186" t="s">
        <v>9</v>
      </c>
      <c r="I4" s="188"/>
      <c r="J4" s="188"/>
      <c r="K4" s="188"/>
      <c r="L4" s="188"/>
      <c r="M4" s="187"/>
    </row>
    <row r="5" spans="1:13">
      <c r="A5" s="16" t="s">
        <v>10</v>
      </c>
      <c r="B5" s="17">
        <f>COUNTIF($G$1:$G$696,"Pass")</f>
        <v>23</v>
      </c>
      <c r="C5" s="189">
        <v>0</v>
      </c>
      <c r="D5" s="190"/>
      <c r="E5" s="17">
        <v>0</v>
      </c>
      <c r="F5" s="189">
        <v>0</v>
      </c>
      <c r="G5" s="190"/>
      <c r="H5" s="191">
        <f>SUM(B5:G5)</f>
        <v>23</v>
      </c>
      <c r="I5" s="192"/>
      <c r="J5" s="192"/>
      <c r="K5" s="192"/>
      <c r="L5" s="192"/>
      <c r="M5" s="193"/>
    </row>
    <row r="6" spans="1:13">
      <c r="A6" s="18" t="s">
        <v>11</v>
      </c>
      <c r="B6" s="19">
        <f>COUNTIF($J$1:$J$696,"Pass")</f>
        <v>23</v>
      </c>
      <c r="C6" s="194">
        <v>0</v>
      </c>
      <c r="D6" s="195"/>
      <c r="E6" s="19">
        <v>0</v>
      </c>
      <c r="F6" s="194">
        <v>0</v>
      </c>
      <c r="G6" s="195"/>
      <c r="H6" s="196">
        <f>SUM(B6:G6)</f>
        <v>23</v>
      </c>
      <c r="I6" s="197"/>
      <c r="J6" s="197"/>
      <c r="K6" s="197"/>
      <c r="L6" s="197"/>
      <c r="M6" s="198"/>
    </row>
    <row r="7" spans="1:13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22"/>
      <c r="M7" s="22"/>
    </row>
    <row r="8" spans="1:13">
      <c r="A8" s="200" t="s">
        <v>12</v>
      </c>
      <c r="B8" s="200" t="s">
        <v>13</v>
      </c>
      <c r="C8" s="200" t="s">
        <v>14</v>
      </c>
      <c r="D8" s="200" t="s">
        <v>15</v>
      </c>
      <c r="E8" s="200" t="s">
        <v>16</v>
      </c>
      <c r="F8" s="200" t="s">
        <v>17</v>
      </c>
      <c r="G8" s="202" t="s">
        <v>18</v>
      </c>
      <c r="H8" s="203"/>
      <c r="I8" s="204"/>
      <c r="J8" s="202" t="s">
        <v>18</v>
      </c>
      <c r="K8" s="203"/>
      <c r="L8" s="204"/>
      <c r="M8" s="200" t="s">
        <v>19</v>
      </c>
    </row>
    <row r="9" spans="1:13">
      <c r="A9" s="201"/>
      <c r="B9" s="201"/>
      <c r="C9" s="201"/>
      <c r="D9" s="201"/>
      <c r="E9" s="201"/>
      <c r="F9" s="201"/>
      <c r="G9" s="202" t="s">
        <v>10</v>
      </c>
      <c r="H9" s="203"/>
      <c r="I9" s="204"/>
      <c r="J9" s="202" t="s">
        <v>11</v>
      </c>
      <c r="K9" s="203"/>
      <c r="L9" s="204"/>
      <c r="M9" s="201"/>
    </row>
    <row r="10" spans="1:13">
      <c r="A10" s="201"/>
      <c r="B10" s="201"/>
      <c r="C10" s="201"/>
      <c r="D10" s="201"/>
      <c r="E10" s="201"/>
      <c r="F10" s="201"/>
      <c r="G10" s="30" t="s">
        <v>4</v>
      </c>
      <c r="H10" s="30" t="s">
        <v>20</v>
      </c>
      <c r="I10" s="30" t="s">
        <v>3</v>
      </c>
      <c r="J10" s="30" t="s">
        <v>4</v>
      </c>
      <c r="K10" s="106" t="s">
        <v>20</v>
      </c>
      <c r="L10" s="30" t="s">
        <v>3</v>
      </c>
      <c r="M10" s="201"/>
    </row>
    <row r="11" spans="1:13">
      <c r="A11" s="199"/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ht="409.6" customHeight="1">
      <c r="A12" s="209"/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</row>
    <row r="13" spans="1:13">
      <c r="A13" s="210" t="s">
        <v>21</v>
      </c>
      <c r="B13" s="212" t="s">
        <v>151</v>
      </c>
      <c r="C13" s="210"/>
      <c r="D13" s="214"/>
      <c r="E13" s="86" t="s">
        <v>22</v>
      </c>
      <c r="F13" s="86" t="s">
        <v>22</v>
      </c>
      <c r="G13" s="216" t="s">
        <v>5</v>
      </c>
      <c r="H13" s="217">
        <v>43378</v>
      </c>
      <c r="I13" s="217"/>
      <c r="J13" s="205" t="s">
        <v>5</v>
      </c>
      <c r="K13" s="227">
        <v>43013</v>
      </c>
      <c r="L13" s="205"/>
      <c r="M13" s="205"/>
    </row>
    <row r="14" spans="1:13">
      <c r="A14" s="211"/>
      <c r="B14" s="213"/>
      <c r="C14" s="211"/>
      <c r="D14" s="215"/>
      <c r="E14" s="34" t="s">
        <v>152</v>
      </c>
      <c r="F14" s="34" t="s">
        <v>152</v>
      </c>
      <c r="G14" s="210"/>
      <c r="H14" s="218"/>
      <c r="I14" s="218"/>
      <c r="J14" s="206"/>
      <c r="K14" s="206"/>
      <c r="L14" s="206"/>
      <c r="M14" s="206"/>
    </row>
    <row r="15" spans="1:13" ht="49.5">
      <c r="A15" s="210" t="s">
        <v>24</v>
      </c>
      <c r="B15" s="213" t="s">
        <v>81</v>
      </c>
      <c r="C15" s="211"/>
      <c r="D15" s="219"/>
      <c r="E15" s="34" t="s">
        <v>251</v>
      </c>
      <c r="F15" s="34" t="s">
        <v>251</v>
      </c>
      <c r="G15" s="220" t="s">
        <v>5</v>
      </c>
      <c r="H15" s="217">
        <v>43378</v>
      </c>
      <c r="I15" s="221"/>
      <c r="J15" s="205" t="s">
        <v>5</v>
      </c>
      <c r="K15" s="229">
        <v>43013</v>
      </c>
      <c r="L15" s="205"/>
      <c r="M15" s="206"/>
    </row>
    <row r="16" spans="1:13">
      <c r="A16" s="211"/>
      <c r="B16" s="213"/>
      <c r="C16" s="211"/>
      <c r="D16" s="215"/>
      <c r="E16" s="33" t="s">
        <v>23</v>
      </c>
      <c r="F16" s="33" t="s">
        <v>23</v>
      </c>
      <c r="G16" s="210"/>
      <c r="H16" s="218"/>
      <c r="I16" s="218"/>
      <c r="J16" s="206"/>
      <c r="K16" s="206"/>
      <c r="L16" s="206"/>
      <c r="M16" s="206"/>
    </row>
    <row r="17" spans="1:13" ht="33">
      <c r="A17" s="210" t="s">
        <v>25</v>
      </c>
      <c r="B17" s="222" t="s">
        <v>53</v>
      </c>
      <c r="C17" s="220"/>
      <c r="D17" s="222"/>
      <c r="E17" s="33" t="s">
        <v>153</v>
      </c>
      <c r="F17" s="33" t="s">
        <v>153</v>
      </c>
      <c r="G17" s="220" t="s">
        <v>5</v>
      </c>
      <c r="H17" s="217">
        <v>43378</v>
      </c>
      <c r="I17" s="221"/>
      <c r="J17" s="205" t="s">
        <v>5</v>
      </c>
      <c r="K17" s="229">
        <v>43013</v>
      </c>
      <c r="L17" s="205"/>
      <c r="M17" s="206"/>
    </row>
    <row r="18" spans="1:13">
      <c r="A18" s="211"/>
      <c r="B18" s="212"/>
      <c r="C18" s="210"/>
      <c r="D18" s="212"/>
      <c r="E18" s="33" t="s">
        <v>23</v>
      </c>
      <c r="F18" s="33" t="s">
        <v>23</v>
      </c>
      <c r="G18" s="210"/>
      <c r="H18" s="218"/>
      <c r="I18" s="218"/>
      <c r="J18" s="206"/>
      <c r="K18" s="206"/>
      <c r="L18" s="206"/>
      <c r="M18" s="206"/>
    </row>
    <row r="19" spans="1:13" ht="33">
      <c r="A19" s="210" t="s">
        <v>27</v>
      </c>
      <c r="B19" s="222" t="s">
        <v>249</v>
      </c>
      <c r="C19" s="220"/>
      <c r="D19" s="220"/>
      <c r="E19" s="31" t="s">
        <v>154</v>
      </c>
      <c r="F19" s="31" t="s">
        <v>154</v>
      </c>
      <c r="G19" s="220" t="s">
        <v>5</v>
      </c>
      <c r="H19" s="217">
        <v>43378</v>
      </c>
      <c r="I19" s="221"/>
      <c r="J19" s="205" t="s">
        <v>5</v>
      </c>
      <c r="K19" s="231">
        <v>43013</v>
      </c>
      <c r="L19" s="205"/>
      <c r="M19" s="226"/>
    </row>
    <row r="20" spans="1:13">
      <c r="A20" s="211"/>
      <c r="B20" s="212"/>
      <c r="C20" s="210"/>
      <c r="D20" s="210"/>
      <c r="E20" s="31" t="s">
        <v>155</v>
      </c>
      <c r="F20" s="31" t="s">
        <v>155</v>
      </c>
      <c r="G20" s="210"/>
      <c r="H20" s="218"/>
      <c r="I20" s="218"/>
      <c r="J20" s="206"/>
      <c r="K20" s="205"/>
      <c r="L20" s="206"/>
      <c r="M20" s="205"/>
    </row>
    <row r="21" spans="1:13" ht="38.25" customHeight="1">
      <c r="A21" s="210" t="s">
        <v>29</v>
      </c>
      <c r="B21" s="222" t="s">
        <v>156</v>
      </c>
      <c r="C21" s="220"/>
      <c r="D21" s="220"/>
      <c r="E21" s="34" t="s">
        <v>157</v>
      </c>
      <c r="F21" s="34" t="s">
        <v>157</v>
      </c>
      <c r="G21" s="220" t="s">
        <v>5</v>
      </c>
      <c r="H21" s="217">
        <v>43378</v>
      </c>
      <c r="I21" s="221"/>
      <c r="J21" s="205" t="s">
        <v>5</v>
      </c>
      <c r="K21" s="230">
        <v>43013</v>
      </c>
      <c r="L21" s="205"/>
      <c r="M21" s="228"/>
    </row>
    <row r="22" spans="1:13">
      <c r="A22" s="211"/>
      <c r="B22" s="212"/>
      <c r="C22" s="210"/>
      <c r="D22" s="210"/>
      <c r="E22" s="33" t="s">
        <v>26</v>
      </c>
      <c r="F22" s="33" t="s">
        <v>26</v>
      </c>
      <c r="G22" s="210"/>
      <c r="H22" s="218"/>
      <c r="I22" s="218"/>
      <c r="J22" s="206"/>
      <c r="K22" s="205"/>
      <c r="L22" s="206"/>
      <c r="M22" s="205"/>
    </row>
    <row r="23" spans="1:13" ht="38.25" customHeight="1">
      <c r="A23" s="210" t="s">
        <v>31</v>
      </c>
      <c r="B23" s="222" t="s">
        <v>248</v>
      </c>
      <c r="C23" s="220"/>
      <c r="D23" s="220"/>
      <c r="E23" s="34" t="s">
        <v>158</v>
      </c>
      <c r="F23" s="34" t="s">
        <v>158</v>
      </c>
      <c r="G23" s="220" t="s">
        <v>5</v>
      </c>
      <c r="H23" s="217">
        <v>43378</v>
      </c>
      <c r="I23" s="221"/>
      <c r="J23" s="205" t="s">
        <v>5</v>
      </c>
      <c r="K23" s="230">
        <v>43013</v>
      </c>
      <c r="L23" s="205"/>
      <c r="M23" s="228"/>
    </row>
    <row r="24" spans="1:13">
      <c r="A24" s="211"/>
      <c r="B24" s="212"/>
      <c r="C24" s="210"/>
      <c r="D24" s="210"/>
      <c r="E24" s="33" t="s">
        <v>28</v>
      </c>
      <c r="F24" s="33" t="s">
        <v>28</v>
      </c>
      <c r="G24" s="210"/>
      <c r="H24" s="218"/>
      <c r="I24" s="218"/>
      <c r="J24" s="206"/>
      <c r="K24" s="205"/>
      <c r="L24" s="206"/>
      <c r="M24" s="205"/>
    </row>
    <row r="25" spans="1:13">
      <c r="A25" s="223" t="s">
        <v>30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5"/>
    </row>
    <row r="26" spans="1:13" s="23" customFormat="1" ht="84.75" customHeight="1">
      <c r="A26" s="87" t="s">
        <v>21</v>
      </c>
      <c r="B26" s="88" t="s">
        <v>159</v>
      </c>
      <c r="C26" s="56" t="s">
        <v>252</v>
      </c>
      <c r="D26" s="89" t="s">
        <v>160</v>
      </c>
      <c r="E26" s="89" t="s">
        <v>48</v>
      </c>
      <c r="F26" s="89" t="s">
        <v>48</v>
      </c>
      <c r="G26" s="56" t="s">
        <v>5</v>
      </c>
      <c r="H26" s="217">
        <v>43378</v>
      </c>
      <c r="I26" s="90"/>
      <c r="J26" s="90" t="s">
        <v>5</v>
      </c>
      <c r="K26" s="91">
        <v>43013</v>
      </c>
      <c r="L26" s="91"/>
      <c r="M26" s="89"/>
    </row>
    <row r="27" spans="1:13" s="23" customFormat="1" ht="77.25" customHeight="1">
      <c r="A27" s="87" t="s">
        <v>24</v>
      </c>
      <c r="B27" s="88" t="s">
        <v>47</v>
      </c>
      <c r="C27" s="56" t="s">
        <v>252</v>
      </c>
      <c r="D27" s="89" t="s">
        <v>45</v>
      </c>
      <c r="E27" s="89" t="s">
        <v>161</v>
      </c>
      <c r="F27" s="89" t="s">
        <v>161</v>
      </c>
      <c r="G27" s="56" t="s">
        <v>5</v>
      </c>
      <c r="H27" s="218"/>
      <c r="I27" s="90"/>
      <c r="J27" s="90" t="s">
        <v>5</v>
      </c>
      <c r="K27" s="91">
        <v>43013</v>
      </c>
      <c r="L27" s="91"/>
      <c r="M27" s="89"/>
    </row>
    <row r="28" spans="1:13" ht="143.25" customHeight="1">
      <c r="A28" s="87" t="s">
        <v>25</v>
      </c>
      <c r="B28" s="1" t="s">
        <v>83</v>
      </c>
      <c r="C28" s="56" t="s">
        <v>252</v>
      </c>
      <c r="D28" s="33" t="s">
        <v>254</v>
      </c>
      <c r="E28" s="33" t="s">
        <v>46</v>
      </c>
      <c r="F28" s="33" t="s">
        <v>46</v>
      </c>
      <c r="G28" s="32" t="s">
        <v>5</v>
      </c>
      <c r="H28" s="217">
        <v>43378</v>
      </c>
      <c r="I28" s="7"/>
      <c r="J28" s="8" t="s">
        <v>5</v>
      </c>
      <c r="K28" s="8">
        <v>43013</v>
      </c>
      <c r="L28" s="91"/>
      <c r="M28" s="33"/>
    </row>
    <row r="29" spans="1:13" ht="126" customHeight="1">
      <c r="A29" s="87" t="s">
        <v>27</v>
      </c>
      <c r="B29" s="1" t="s">
        <v>79</v>
      </c>
      <c r="C29" s="56" t="s">
        <v>252</v>
      </c>
      <c r="D29" s="33" t="s">
        <v>234</v>
      </c>
      <c r="E29" s="33" t="s">
        <v>80</v>
      </c>
      <c r="F29" s="33" t="s">
        <v>80</v>
      </c>
      <c r="G29" s="32" t="s">
        <v>5</v>
      </c>
      <c r="H29" s="218"/>
      <c r="I29" s="7"/>
      <c r="J29" s="8" t="s">
        <v>5</v>
      </c>
      <c r="K29" s="8">
        <v>43013</v>
      </c>
      <c r="L29" s="91"/>
      <c r="M29" s="33"/>
    </row>
    <row r="30" spans="1:13" ht="123" customHeight="1">
      <c r="A30" s="87" t="s">
        <v>29</v>
      </c>
      <c r="B30" s="3" t="s">
        <v>79</v>
      </c>
      <c r="C30" s="56" t="s">
        <v>252</v>
      </c>
      <c r="D30" s="33" t="s">
        <v>253</v>
      </c>
      <c r="E30" s="4" t="s">
        <v>82</v>
      </c>
      <c r="F30" s="4" t="s">
        <v>82</v>
      </c>
      <c r="G30" s="32" t="s">
        <v>5</v>
      </c>
      <c r="H30" s="217">
        <v>43378</v>
      </c>
      <c r="I30" s="7"/>
      <c r="J30" s="8" t="s">
        <v>5</v>
      </c>
      <c r="K30" s="8">
        <v>43013</v>
      </c>
      <c r="L30" s="91"/>
      <c r="M30" s="33"/>
    </row>
    <row r="31" spans="1:13" ht="119.25" customHeight="1">
      <c r="A31" s="87" t="s">
        <v>31</v>
      </c>
      <c r="B31" s="5" t="s">
        <v>79</v>
      </c>
      <c r="C31" s="56" t="s">
        <v>252</v>
      </c>
      <c r="D31" s="33" t="s">
        <v>256</v>
      </c>
      <c r="E31" s="4" t="s">
        <v>80</v>
      </c>
      <c r="F31" s="4" t="s">
        <v>80</v>
      </c>
      <c r="G31" s="32" t="s">
        <v>5</v>
      </c>
      <c r="H31" s="218"/>
      <c r="I31" s="7"/>
      <c r="J31" s="8" t="s">
        <v>5</v>
      </c>
      <c r="K31" s="8">
        <v>43013</v>
      </c>
      <c r="L31" s="91"/>
      <c r="M31" s="33"/>
    </row>
    <row r="32" spans="1:13" ht="124.5" customHeight="1">
      <c r="A32" s="87" t="s">
        <v>32</v>
      </c>
      <c r="B32" s="5" t="s">
        <v>84</v>
      </c>
      <c r="C32" s="56" t="s">
        <v>252</v>
      </c>
      <c r="D32" s="33" t="s">
        <v>87</v>
      </c>
      <c r="E32" s="4" t="s">
        <v>85</v>
      </c>
      <c r="F32" s="4" t="s">
        <v>85</v>
      </c>
      <c r="G32" s="32" t="s">
        <v>5</v>
      </c>
      <c r="H32" s="217">
        <v>43378</v>
      </c>
      <c r="I32" s="7"/>
      <c r="J32" s="8" t="s">
        <v>5</v>
      </c>
      <c r="K32" s="8">
        <v>43013</v>
      </c>
      <c r="L32" s="91"/>
      <c r="M32" s="33"/>
    </row>
    <row r="33" spans="1:24" ht="116.25" customHeight="1">
      <c r="A33" s="87" t="s">
        <v>33</v>
      </c>
      <c r="B33" s="5" t="s">
        <v>86</v>
      </c>
      <c r="C33" s="56" t="s">
        <v>252</v>
      </c>
      <c r="D33" s="33" t="s">
        <v>257</v>
      </c>
      <c r="E33" s="92" t="s">
        <v>162</v>
      </c>
      <c r="F33" s="92" t="s">
        <v>162</v>
      </c>
      <c r="G33" s="32" t="s">
        <v>5</v>
      </c>
      <c r="H33" s="218"/>
      <c r="I33" s="7"/>
      <c r="J33" s="8" t="s">
        <v>5</v>
      </c>
      <c r="K33" s="8">
        <v>43013</v>
      </c>
      <c r="L33" s="91"/>
      <c r="M33" s="9"/>
    </row>
    <row r="34" spans="1:24" ht="124.5" customHeight="1">
      <c r="A34" s="87" t="s">
        <v>34</v>
      </c>
      <c r="B34" s="33" t="s">
        <v>88</v>
      </c>
      <c r="C34" s="56" t="s">
        <v>252</v>
      </c>
      <c r="D34" s="33" t="s">
        <v>258</v>
      </c>
      <c r="E34" s="92" t="s">
        <v>90</v>
      </c>
      <c r="F34" s="92" t="s">
        <v>90</v>
      </c>
      <c r="G34" s="32" t="s">
        <v>5</v>
      </c>
      <c r="H34" s="217">
        <v>43378</v>
      </c>
      <c r="I34" s="7"/>
      <c r="J34" s="8" t="s">
        <v>5</v>
      </c>
      <c r="K34" s="8">
        <v>43013</v>
      </c>
      <c r="L34" s="91"/>
      <c r="M34" s="9"/>
    </row>
    <row r="35" spans="1:24" ht="137.25" customHeight="1">
      <c r="A35" s="87" t="s">
        <v>35</v>
      </c>
      <c r="B35" s="33" t="s">
        <v>250</v>
      </c>
      <c r="C35" s="56" t="s">
        <v>252</v>
      </c>
      <c r="D35" s="33" t="s">
        <v>89</v>
      </c>
      <c r="E35" s="10" t="s">
        <v>90</v>
      </c>
      <c r="F35" s="10" t="s">
        <v>90</v>
      </c>
      <c r="G35" s="32" t="s">
        <v>5</v>
      </c>
      <c r="H35" s="218"/>
      <c r="I35" s="7"/>
      <c r="J35" s="8" t="s">
        <v>5</v>
      </c>
      <c r="K35" s="8">
        <v>43013</v>
      </c>
      <c r="L35" s="91"/>
      <c r="M35" s="9"/>
    </row>
    <row r="36" spans="1:24" ht="125.25" customHeight="1">
      <c r="A36" s="87" t="s">
        <v>36</v>
      </c>
      <c r="B36" s="4" t="s">
        <v>94</v>
      </c>
      <c r="C36" s="56" t="s">
        <v>252</v>
      </c>
      <c r="D36" s="33" t="s">
        <v>259</v>
      </c>
      <c r="E36" s="33" t="s">
        <v>91</v>
      </c>
      <c r="F36" s="33" t="s">
        <v>91</v>
      </c>
      <c r="G36" s="32" t="s">
        <v>5</v>
      </c>
      <c r="H36" s="217">
        <v>43378</v>
      </c>
      <c r="I36" s="7"/>
      <c r="J36" s="8" t="s">
        <v>5</v>
      </c>
      <c r="K36" s="8">
        <v>43013</v>
      </c>
      <c r="L36" s="91"/>
      <c r="M36" s="9"/>
    </row>
    <row r="37" spans="1:24" ht="96.75" customHeight="1">
      <c r="A37" s="87" t="s">
        <v>37</v>
      </c>
      <c r="B37" s="4" t="s">
        <v>93</v>
      </c>
      <c r="C37" s="56" t="s">
        <v>252</v>
      </c>
      <c r="D37" s="33" t="s">
        <v>260</v>
      </c>
      <c r="E37" s="4" t="s">
        <v>92</v>
      </c>
      <c r="F37" s="4" t="s">
        <v>92</v>
      </c>
      <c r="G37" s="32" t="s">
        <v>5</v>
      </c>
      <c r="H37" s="218"/>
      <c r="I37" s="7"/>
      <c r="J37" s="8" t="s">
        <v>5</v>
      </c>
      <c r="K37" s="8">
        <v>43013</v>
      </c>
      <c r="L37" s="91"/>
      <c r="M37" s="9"/>
    </row>
    <row r="38" spans="1:24" ht="101.25" customHeight="1">
      <c r="A38" s="87" t="s">
        <v>50</v>
      </c>
      <c r="B38" s="1" t="s">
        <v>96</v>
      </c>
      <c r="C38" s="56" t="s">
        <v>252</v>
      </c>
      <c r="D38" s="33" t="s">
        <v>261</v>
      </c>
      <c r="E38" s="4" t="s">
        <v>95</v>
      </c>
      <c r="F38" s="4" t="s">
        <v>95</v>
      </c>
      <c r="G38" s="32" t="s">
        <v>5</v>
      </c>
      <c r="H38" s="217">
        <v>43378</v>
      </c>
      <c r="I38" s="7"/>
      <c r="J38" s="8" t="s">
        <v>5</v>
      </c>
      <c r="K38" s="8">
        <v>43013</v>
      </c>
      <c r="L38" s="91"/>
      <c r="M38" s="9"/>
    </row>
    <row r="39" spans="1:24" ht="111.75" customHeight="1">
      <c r="A39" s="87" t="s">
        <v>38</v>
      </c>
      <c r="B39" s="1" t="s">
        <v>96</v>
      </c>
      <c r="C39" s="56" t="s">
        <v>252</v>
      </c>
      <c r="D39" s="33" t="s">
        <v>262</v>
      </c>
      <c r="E39" s="4" t="s">
        <v>97</v>
      </c>
      <c r="F39" s="4" t="s">
        <v>97</v>
      </c>
      <c r="G39" s="32" t="s">
        <v>5</v>
      </c>
      <c r="H39" s="218"/>
      <c r="I39" s="7"/>
      <c r="J39" s="8" t="s">
        <v>5</v>
      </c>
      <c r="K39" s="8">
        <v>43013</v>
      </c>
      <c r="L39" s="91"/>
      <c r="M39" s="9"/>
    </row>
    <row r="40" spans="1:24" ht="120.75" customHeight="1">
      <c r="A40" s="87" t="s">
        <v>39</v>
      </c>
      <c r="B40" s="1" t="s">
        <v>98</v>
      </c>
      <c r="C40" s="56" t="s">
        <v>252</v>
      </c>
      <c r="D40" s="33" t="s">
        <v>263</v>
      </c>
      <c r="E40" s="4" t="s">
        <v>85</v>
      </c>
      <c r="F40" s="4" t="s">
        <v>85</v>
      </c>
      <c r="G40" s="32" t="s">
        <v>5</v>
      </c>
      <c r="H40" s="217">
        <v>43378</v>
      </c>
      <c r="I40" s="7"/>
      <c r="J40" s="8" t="s">
        <v>5</v>
      </c>
      <c r="K40" s="8">
        <v>43013</v>
      </c>
      <c r="L40" s="91"/>
      <c r="M40" s="9"/>
    </row>
    <row r="41" spans="1:24" ht="82.5">
      <c r="A41" s="87" t="s">
        <v>40</v>
      </c>
      <c r="B41" s="1" t="s">
        <v>51</v>
      </c>
      <c r="C41" s="56" t="s">
        <v>252</v>
      </c>
      <c r="D41" s="33" t="s">
        <v>255</v>
      </c>
      <c r="E41" s="4" t="s">
        <v>162</v>
      </c>
      <c r="F41" s="4" t="s">
        <v>162</v>
      </c>
      <c r="G41" s="32" t="s">
        <v>5</v>
      </c>
      <c r="H41" s="218"/>
      <c r="I41" s="7"/>
      <c r="J41" s="8" t="s">
        <v>5</v>
      </c>
      <c r="K41" s="8">
        <v>43013</v>
      </c>
      <c r="L41" s="91"/>
      <c r="M41" s="9"/>
    </row>
    <row r="42" spans="1:24" ht="66">
      <c r="A42" s="87" t="s">
        <v>41</v>
      </c>
      <c r="B42" s="1" t="s">
        <v>165</v>
      </c>
      <c r="C42" s="56" t="s">
        <v>252</v>
      </c>
      <c r="D42" s="33" t="s">
        <v>164</v>
      </c>
      <c r="E42" s="4" t="s">
        <v>163</v>
      </c>
      <c r="F42" s="4" t="s">
        <v>163</v>
      </c>
      <c r="G42" s="32" t="s">
        <v>5</v>
      </c>
      <c r="H42" s="217">
        <v>43378</v>
      </c>
      <c r="I42" s="7"/>
      <c r="J42" s="8" t="s">
        <v>5</v>
      </c>
      <c r="K42" s="8">
        <v>43013</v>
      </c>
      <c r="L42" s="91"/>
      <c r="M42" s="9"/>
    </row>
    <row r="43" spans="1:24">
      <c r="H43" s="218"/>
    </row>
    <row r="48" spans="1:24" s="24" customFormat="1">
      <c r="A48" s="12"/>
      <c r="B48" s="12"/>
      <c r="C48" s="12"/>
      <c r="D48" s="12"/>
      <c r="E48" s="12"/>
      <c r="F48" s="12"/>
      <c r="G48" s="12"/>
      <c r="H48" s="12"/>
      <c r="I48" s="23"/>
      <c r="J48" s="23"/>
      <c r="K48" s="107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s="24" customFormat="1">
      <c r="A49" s="12"/>
      <c r="B49" s="12"/>
      <c r="C49" s="12"/>
      <c r="D49" s="12"/>
      <c r="E49" s="12"/>
      <c r="F49" s="12"/>
      <c r="G49" s="12"/>
      <c r="H49" s="12"/>
      <c r="I49" s="23"/>
      <c r="J49" s="23"/>
      <c r="K49" s="107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s="24" customFormat="1">
      <c r="A50" s="12"/>
      <c r="B50" s="12"/>
      <c r="C50" s="12"/>
      <c r="D50" s="12"/>
      <c r="E50" s="12"/>
      <c r="F50" s="12"/>
      <c r="G50" s="12"/>
      <c r="H50" s="12"/>
      <c r="I50" s="23"/>
      <c r="J50" s="23"/>
      <c r="K50" s="107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s="24" customFormat="1">
      <c r="A51" s="12"/>
      <c r="B51" s="12"/>
      <c r="C51" s="12"/>
      <c r="D51" s="12"/>
      <c r="E51" s="12"/>
      <c r="F51" s="12"/>
      <c r="G51" s="12"/>
      <c r="H51" s="12"/>
      <c r="I51" s="12"/>
      <c r="J51" s="23"/>
      <c r="K51" s="107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s="24" customFormat="1">
      <c r="A52" s="12"/>
      <c r="B52" s="12"/>
      <c r="C52" s="12"/>
      <c r="D52" s="12"/>
      <c r="E52" s="12"/>
      <c r="F52" s="12"/>
      <c r="G52" s="12"/>
      <c r="H52" s="12"/>
      <c r="I52" s="12"/>
      <c r="J52" s="23"/>
      <c r="K52" s="107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</sheetData>
  <mergeCells count="101">
    <mergeCell ref="H26:H27"/>
    <mergeCell ref="H28:H29"/>
    <mergeCell ref="H30:H31"/>
    <mergeCell ref="H34:H35"/>
    <mergeCell ref="H32:H33"/>
    <mergeCell ref="H36:H37"/>
    <mergeCell ref="H38:H39"/>
    <mergeCell ref="H40:H41"/>
    <mergeCell ref="H42:H43"/>
    <mergeCell ref="A21:A22"/>
    <mergeCell ref="B21:B22"/>
    <mergeCell ref="C21:C22"/>
    <mergeCell ref="D21:D22"/>
    <mergeCell ref="G21:G22"/>
    <mergeCell ref="B13:B14"/>
    <mergeCell ref="C13:C14"/>
    <mergeCell ref="G13:G14"/>
    <mergeCell ref="H13:H14"/>
    <mergeCell ref="H19:H20"/>
    <mergeCell ref="A19:A20"/>
    <mergeCell ref="B19:B20"/>
    <mergeCell ref="C19:C20"/>
    <mergeCell ref="D19:D20"/>
    <mergeCell ref="G19:G20"/>
    <mergeCell ref="G15:G16"/>
    <mergeCell ref="H15:H16"/>
    <mergeCell ref="A17:A18"/>
    <mergeCell ref="B17:B18"/>
    <mergeCell ref="C17:C18"/>
    <mergeCell ref="G17:G18"/>
    <mergeCell ref="D17:D18"/>
    <mergeCell ref="H21:H22"/>
    <mergeCell ref="I19:I20"/>
    <mergeCell ref="J15:J16"/>
    <mergeCell ref="I15:I16"/>
    <mergeCell ref="I17:I18"/>
    <mergeCell ref="H17:H18"/>
    <mergeCell ref="M23:M24"/>
    <mergeCell ref="K17:K18"/>
    <mergeCell ref="M15:M16"/>
    <mergeCell ref="K15:K16"/>
    <mergeCell ref="L15:L16"/>
    <mergeCell ref="K21:K22"/>
    <mergeCell ref="L21:L22"/>
    <mergeCell ref="M21:M22"/>
    <mergeCell ref="L23:L24"/>
    <mergeCell ref="K19:K20"/>
    <mergeCell ref="L19:L20"/>
    <mergeCell ref="M19:M20"/>
    <mergeCell ref="H23:H24"/>
    <mergeCell ref="I23:I24"/>
    <mergeCell ref="J23:J24"/>
    <mergeCell ref="K23:K24"/>
    <mergeCell ref="A25:M25"/>
    <mergeCell ref="B1:M1"/>
    <mergeCell ref="B2:M2"/>
    <mergeCell ref="B3:M3"/>
    <mergeCell ref="C4:D4"/>
    <mergeCell ref="F4:G4"/>
    <mergeCell ref="H4:M4"/>
    <mergeCell ref="C5:D5"/>
    <mergeCell ref="F5:G5"/>
    <mergeCell ref="H5:M5"/>
    <mergeCell ref="K13:K14"/>
    <mergeCell ref="L13:L14"/>
    <mergeCell ref="M13:M14"/>
    <mergeCell ref="A13:A14"/>
    <mergeCell ref="A15:A16"/>
    <mergeCell ref="A23:A24"/>
    <mergeCell ref="B23:B24"/>
    <mergeCell ref="B15:B16"/>
    <mergeCell ref="C15:C16"/>
    <mergeCell ref="D15:D16"/>
    <mergeCell ref="J17:J18"/>
    <mergeCell ref="C23:C24"/>
    <mergeCell ref="D23:D24"/>
    <mergeCell ref="G23:G24"/>
    <mergeCell ref="I21:I22"/>
    <mergeCell ref="J21:J22"/>
    <mergeCell ref="C6:D6"/>
    <mergeCell ref="F6:G6"/>
    <mergeCell ref="H6:M6"/>
    <mergeCell ref="L17:L18"/>
    <mergeCell ref="M17:M18"/>
    <mergeCell ref="D13:D14"/>
    <mergeCell ref="J13:J14"/>
    <mergeCell ref="I13:I14"/>
    <mergeCell ref="J9:L9"/>
    <mergeCell ref="G9:I9"/>
    <mergeCell ref="A11:M11"/>
    <mergeCell ref="A12:M12"/>
    <mergeCell ref="A8:A10"/>
    <mergeCell ref="B8:B10"/>
    <mergeCell ref="C8:C10"/>
    <mergeCell ref="D8:D10"/>
    <mergeCell ref="E8:E10"/>
    <mergeCell ref="F8:F10"/>
    <mergeCell ref="G8:I8"/>
    <mergeCell ref="J8:L8"/>
    <mergeCell ref="M8:M10"/>
    <mergeCell ref="J19:J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zoomScale="70" zoomScaleNormal="70" workbookViewId="0">
      <selection activeCell="A12" sqref="A12:M12"/>
    </sheetView>
  </sheetViews>
  <sheetFormatPr defaultColWidth="8.85546875" defaultRowHeight="16.5"/>
  <cols>
    <col min="1" max="1" width="21.7109375" style="12" customWidth="1"/>
    <col min="2" max="2" width="26.85546875" style="12" customWidth="1"/>
    <col min="3" max="3" width="21.7109375" style="12" customWidth="1"/>
    <col min="4" max="4" width="35.85546875" style="12" customWidth="1"/>
    <col min="5" max="5" width="35.140625" style="12" customWidth="1"/>
    <col min="6" max="6" width="23" style="12" customWidth="1"/>
    <col min="7" max="7" width="8.85546875" style="12"/>
    <col min="8" max="8" width="17.85546875" style="12" bestFit="1" customWidth="1"/>
    <col min="9" max="9" width="8.85546875" style="12" bestFit="1" customWidth="1"/>
    <col min="10" max="10" width="8.85546875" style="12"/>
    <col min="11" max="11" width="16" style="12" bestFit="1" customWidth="1"/>
    <col min="12" max="16384" width="8.85546875" style="12"/>
  </cols>
  <sheetData>
    <row r="1" spans="1:13">
      <c r="A1" s="11" t="s">
        <v>0</v>
      </c>
      <c r="B1" s="183" t="s">
        <v>70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</row>
    <row r="2" spans="1:13" ht="33">
      <c r="A2" s="11" t="s">
        <v>2</v>
      </c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5"/>
    </row>
    <row r="3" spans="1:13">
      <c r="A3" s="11" t="s">
        <v>3</v>
      </c>
      <c r="B3" s="183" t="s">
        <v>228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</row>
    <row r="4" spans="1:13">
      <c r="A4" s="13" t="s">
        <v>4</v>
      </c>
      <c r="B4" s="14" t="s">
        <v>5</v>
      </c>
      <c r="C4" s="186" t="s">
        <v>6</v>
      </c>
      <c r="D4" s="187"/>
      <c r="E4" s="15" t="s">
        <v>7</v>
      </c>
      <c r="F4" s="186" t="s">
        <v>8</v>
      </c>
      <c r="G4" s="187"/>
      <c r="H4" s="186" t="s">
        <v>9</v>
      </c>
      <c r="I4" s="188"/>
      <c r="J4" s="188"/>
      <c r="K4" s="188"/>
      <c r="L4" s="188"/>
      <c r="M4" s="187"/>
    </row>
    <row r="5" spans="1:13">
      <c r="A5" s="16" t="s">
        <v>10</v>
      </c>
      <c r="B5" s="17">
        <f>COUNTIF($G$1:$G$700,"Pass")</f>
        <v>2</v>
      </c>
      <c r="C5" s="189">
        <v>0</v>
      </c>
      <c r="D5" s="190"/>
      <c r="E5" s="17">
        <v>0</v>
      </c>
      <c r="F5" s="189">
        <v>0</v>
      </c>
      <c r="G5" s="190"/>
      <c r="H5" s="191">
        <f>SUM(B5:G5)</f>
        <v>2</v>
      </c>
      <c r="I5" s="192"/>
      <c r="J5" s="192"/>
      <c r="K5" s="192"/>
      <c r="L5" s="192"/>
      <c r="M5" s="193"/>
    </row>
    <row r="6" spans="1:13">
      <c r="A6" s="18" t="s">
        <v>11</v>
      </c>
      <c r="B6" s="19">
        <f>COUNTIF($J$1:$J$700,"Pass")</f>
        <v>2</v>
      </c>
      <c r="C6" s="194">
        <v>0</v>
      </c>
      <c r="D6" s="195"/>
      <c r="E6" s="19">
        <v>0</v>
      </c>
      <c r="F6" s="194">
        <v>0</v>
      </c>
      <c r="G6" s="195"/>
      <c r="H6" s="196">
        <f>SUM(B6:G6)</f>
        <v>2</v>
      </c>
      <c r="I6" s="197"/>
      <c r="J6" s="197"/>
      <c r="K6" s="197"/>
      <c r="L6" s="197"/>
      <c r="M6" s="198"/>
    </row>
    <row r="7" spans="1:13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22"/>
      <c r="M7" s="22"/>
    </row>
    <row r="8" spans="1:13">
      <c r="A8" s="200" t="s">
        <v>12</v>
      </c>
      <c r="B8" s="200" t="s">
        <v>13</v>
      </c>
      <c r="C8" s="200" t="s">
        <v>14</v>
      </c>
      <c r="D8" s="200" t="s">
        <v>15</v>
      </c>
      <c r="E8" s="200" t="s">
        <v>16</v>
      </c>
      <c r="F8" s="200" t="s">
        <v>17</v>
      </c>
      <c r="G8" s="202" t="s">
        <v>18</v>
      </c>
      <c r="H8" s="203"/>
      <c r="I8" s="204"/>
      <c r="J8" s="202" t="s">
        <v>18</v>
      </c>
      <c r="K8" s="203"/>
      <c r="L8" s="204"/>
      <c r="M8" s="200" t="s">
        <v>19</v>
      </c>
    </row>
    <row r="9" spans="1:13">
      <c r="A9" s="201"/>
      <c r="B9" s="201"/>
      <c r="C9" s="201"/>
      <c r="D9" s="201"/>
      <c r="E9" s="201"/>
      <c r="F9" s="201"/>
      <c r="G9" s="202" t="s">
        <v>10</v>
      </c>
      <c r="H9" s="203"/>
      <c r="I9" s="204"/>
      <c r="J9" s="202" t="s">
        <v>11</v>
      </c>
      <c r="K9" s="203"/>
      <c r="L9" s="204"/>
      <c r="M9" s="201"/>
    </row>
    <row r="10" spans="1:13">
      <c r="A10" s="201"/>
      <c r="B10" s="201"/>
      <c r="C10" s="201"/>
      <c r="D10" s="201"/>
      <c r="E10" s="201"/>
      <c r="F10" s="201"/>
      <c r="G10" s="30" t="s">
        <v>4</v>
      </c>
      <c r="H10" s="30" t="s">
        <v>20</v>
      </c>
      <c r="I10" s="30" t="s">
        <v>3</v>
      </c>
      <c r="J10" s="30" t="s">
        <v>4</v>
      </c>
      <c r="K10" s="30" t="s">
        <v>20</v>
      </c>
      <c r="L10" s="30" t="s">
        <v>3</v>
      </c>
      <c r="M10" s="201"/>
    </row>
    <row r="11" spans="1:13">
      <c r="A11" s="199"/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ht="90" customHeight="1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</row>
    <row r="13" spans="1:13" ht="49.5">
      <c r="A13" s="211" t="s">
        <v>21</v>
      </c>
      <c r="B13" s="213" t="s">
        <v>67</v>
      </c>
      <c r="C13" s="211"/>
      <c r="D13" s="219"/>
      <c r="E13" s="34" t="s">
        <v>149</v>
      </c>
      <c r="F13" s="34" t="s">
        <v>149</v>
      </c>
      <c r="G13" s="220" t="s">
        <v>5</v>
      </c>
      <c r="H13" s="221">
        <v>43011</v>
      </c>
      <c r="I13" s="221" t="s">
        <v>78</v>
      </c>
      <c r="J13" s="206" t="s">
        <v>5</v>
      </c>
      <c r="K13" s="229">
        <v>43013</v>
      </c>
      <c r="L13" s="206" t="s">
        <v>229</v>
      </c>
      <c r="M13" s="206"/>
    </row>
    <row r="14" spans="1:13">
      <c r="A14" s="211"/>
      <c r="B14" s="213"/>
      <c r="C14" s="211"/>
      <c r="D14" s="215"/>
      <c r="E14" s="35" t="s">
        <v>66</v>
      </c>
      <c r="F14" s="35" t="s">
        <v>66</v>
      </c>
      <c r="G14" s="210"/>
      <c r="H14" s="218"/>
      <c r="I14" s="218"/>
      <c r="J14" s="206"/>
      <c r="K14" s="206"/>
      <c r="L14" s="206"/>
      <c r="M14" s="206"/>
    </row>
    <row r="15" spans="1:13" ht="31.15" customHeight="1">
      <c r="A15" s="223" t="s">
        <v>30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5"/>
    </row>
    <row r="16" spans="1:13" ht="66">
      <c r="A16" s="49" t="s">
        <v>21</v>
      </c>
      <c r="B16" s="50" t="s">
        <v>68</v>
      </c>
      <c r="C16" s="56" t="s">
        <v>168</v>
      </c>
      <c r="D16" s="52" t="s">
        <v>69</v>
      </c>
      <c r="E16" s="52" t="s">
        <v>150</v>
      </c>
      <c r="F16" s="52" t="s">
        <v>150</v>
      </c>
      <c r="G16" s="51" t="s">
        <v>5</v>
      </c>
      <c r="H16" s="2">
        <v>43011</v>
      </c>
      <c r="I16" s="53" t="s">
        <v>78</v>
      </c>
      <c r="J16" s="53" t="s">
        <v>5</v>
      </c>
      <c r="K16" s="53">
        <v>43013</v>
      </c>
      <c r="L16" s="54" t="s">
        <v>229</v>
      </c>
      <c r="M16" s="52"/>
    </row>
    <row r="17" spans="1:13">
      <c r="A17" s="36"/>
      <c r="B17" s="37"/>
      <c r="C17" s="38"/>
      <c r="D17" s="39"/>
      <c r="E17" s="39"/>
      <c r="F17" s="39"/>
      <c r="G17" s="38"/>
      <c r="H17" s="40"/>
      <c r="I17" s="41"/>
      <c r="J17" s="42"/>
      <c r="K17" s="42"/>
      <c r="L17" s="42"/>
      <c r="M17" s="39"/>
    </row>
    <row r="18" spans="1:13">
      <c r="A18" s="36"/>
      <c r="B18" s="37"/>
      <c r="C18" s="38"/>
      <c r="D18" s="39"/>
      <c r="E18" s="39"/>
      <c r="F18" s="39"/>
      <c r="G18" s="38"/>
      <c r="H18" s="40"/>
      <c r="I18" s="41"/>
      <c r="J18" s="42"/>
      <c r="K18" s="42"/>
      <c r="L18" s="42"/>
      <c r="M18" s="39"/>
    </row>
    <row r="19" spans="1:13">
      <c r="A19" s="36"/>
      <c r="B19" s="37"/>
      <c r="C19" s="38"/>
      <c r="D19" s="39"/>
      <c r="E19" s="39"/>
      <c r="F19" s="39"/>
      <c r="G19" s="38"/>
      <c r="H19" s="40"/>
      <c r="I19" s="41"/>
      <c r="J19" s="42"/>
      <c r="K19" s="42"/>
      <c r="L19" s="42"/>
      <c r="M19" s="39"/>
    </row>
    <row r="20" spans="1:13">
      <c r="A20" s="36"/>
      <c r="B20" s="37"/>
      <c r="C20" s="38"/>
      <c r="D20" s="39"/>
      <c r="E20" s="39"/>
      <c r="F20" s="39"/>
      <c r="G20" s="38"/>
      <c r="H20" s="40"/>
      <c r="I20" s="41"/>
      <c r="J20" s="42"/>
      <c r="K20" s="42"/>
      <c r="L20" s="42"/>
      <c r="M20" s="39"/>
    </row>
    <row r="21" spans="1:13">
      <c r="A21" s="36"/>
      <c r="B21" s="37"/>
      <c r="C21" s="38"/>
      <c r="D21" s="39"/>
      <c r="E21" s="39"/>
      <c r="F21" s="39"/>
      <c r="G21" s="38"/>
      <c r="H21" s="40"/>
      <c r="I21" s="41"/>
      <c r="J21" s="42"/>
      <c r="K21" s="42"/>
      <c r="L21" s="42"/>
      <c r="M21" s="39"/>
    </row>
    <row r="22" spans="1:13">
      <c r="A22" s="36"/>
      <c r="B22" s="43"/>
      <c r="C22" s="38"/>
      <c r="D22" s="39"/>
      <c r="E22" s="44"/>
      <c r="F22" s="39"/>
      <c r="G22" s="38"/>
      <c r="H22" s="40"/>
      <c r="I22" s="41"/>
      <c r="J22" s="42"/>
      <c r="K22" s="42"/>
      <c r="L22" s="42"/>
      <c r="M22" s="39"/>
    </row>
    <row r="23" spans="1:13">
      <c r="A23" s="36"/>
      <c r="B23" s="45"/>
      <c r="C23" s="38"/>
      <c r="D23" s="39"/>
      <c r="E23" s="44"/>
      <c r="F23" s="39"/>
      <c r="G23" s="38"/>
      <c r="H23" s="40"/>
      <c r="I23" s="41"/>
      <c r="J23" s="42"/>
      <c r="K23" s="42"/>
      <c r="L23" s="42"/>
      <c r="M23" s="39"/>
    </row>
    <row r="24" spans="1:13">
      <c r="A24" s="36"/>
      <c r="B24" s="45"/>
      <c r="C24" s="38"/>
      <c r="D24" s="39"/>
      <c r="E24" s="44"/>
      <c r="F24" s="46"/>
      <c r="G24" s="38"/>
      <c r="H24" s="40"/>
      <c r="I24" s="41"/>
      <c r="J24" s="42"/>
      <c r="K24" s="42"/>
      <c r="L24" s="42"/>
      <c r="M24" s="39"/>
    </row>
    <row r="25" spans="1:13">
      <c r="A25" s="36"/>
      <c r="B25" s="45"/>
      <c r="C25" s="38"/>
      <c r="D25" s="39"/>
      <c r="E25" s="44"/>
      <c r="F25" s="46"/>
      <c r="G25" s="38"/>
      <c r="H25" s="40"/>
      <c r="I25" s="41"/>
      <c r="J25" s="42"/>
      <c r="K25" s="42"/>
      <c r="L25" s="42"/>
      <c r="M25" s="46"/>
    </row>
    <row r="26" spans="1:13">
      <c r="A26" s="36"/>
      <c r="B26" s="39"/>
      <c r="C26" s="38"/>
      <c r="D26" s="39"/>
      <c r="E26" s="44"/>
      <c r="F26" s="46"/>
      <c r="G26" s="38"/>
      <c r="H26" s="40"/>
      <c r="I26" s="41"/>
      <c r="J26" s="42"/>
      <c r="K26" s="42"/>
      <c r="L26" s="42"/>
      <c r="M26" s="46"/>
    </row>
    <row r="27" spans="1:13">
      <c r="A27" s="36"/>
      <c r="B27" s="39"/>
      <c r="C27" s="38"/>
      <c r="D27" s="39"/>
      <c r="E27" s="47"/>
      <c r="F27" s="46"/>
      <c r="G27" s="38"/>
      <c r="H27" s="40"/>
      <c r="I27" s="41"/>
      <c r="J27" s="42"/>
      <c r="K27" s="42"/>
      <c r="L27" s="42"/>
      <c r="M27" s="46"/>
    </row>
    <row r="28" spans="1:13">
      <c r="A28" s="36"/>
      <c r="B28" s="44"/>
      <c r="C28" s="38"/>
      <c r="D28" s="39"/>
      <c r="E28" s="39"/>
      <c r="F28" s="46"/>
      <c r="G28" s="38"/>
      <c r="H28" s="40"/>
      <c r="I28" s="41"/>
      <c r="J28" s="42"/>
      <c r="K28" s="42"/>
      <c r="L28" s="42"/>
      <c r="M28" s="46"/>
    </row>
    <row r="29" spans="1:13">
      <c r="A29" s="36"/>
      <c r="B29" s="44"/>
      <c r="C29" s="38"/>
      <c r="D29" s="39"/>
      <c r="E29" s="44"/>
      <c r="F29" s="48"/>
      <c r="G29" s="38"/>
      <c r="H29" s="40"/>
      <c r="I29" s="41"/>
      <c r="J29" s="42"/>
      <c r="K29" s="42"/>
      <c r="L29" s="42"/>
      <c r="M29" s="46"/>
    </row>
    <row r="30" spans="1:13">
      <c r="A30" s="36"/>
      <c r="B30" s="37"/>
      <c r="C30" s="38"/>
      <c r="D30" s="39"/>
      <c r="E30" s="44"/>
      <c r="F30" s="48"/>
      <c r="G30" s="38"/>
      <c r="H30" s="40"/>
      <c r="I30" s="41"/>
      <c r="J30" s="42"/>
      <c r="K30" s="42"/>
      <c r="L30" s="42"/>
      <c r="M30" s="46"/>
    </row>
    <row r="31" spans="1:13">
      <c r="A31" s="36"/>
      <c r="B31" s="37"/>
      <c r="C31" s="38"/>
      <c r="D31" s="39"/>
      <c r="E31" s="44"/>
      <c r="F31" s="48"/>
      <c r="G31" s="38"/>
      <c r="H31" s="40"/>
      <c r="I31" s="41"/>
      <c r="J31" s="42"/>
      <c r="K31" s="42"/>
      <c r="L31" s="42"/>
      <c r="M31" s="46"/>
    </row>
    <row r="32" spans="1:13">
      <c r="A32" s="36"/>
      <c r="B32" s="37"/>
      <c r="C32" s="38"/>
      <c r="D32" s="39"/>
      <c r="E32" s="44"/>
      <c r="F32" s="48"/>
      <c r="G32" s="38"/>
      <c r="H32" s="40"/>
      <c r="I32" s="41"/>
      <c r="J32" s="42"/>
      <c r="K32" s="42"/>
      <c r="L32" s="42"/>
      <c r="M32" s="46"/>
    </row>
    <row r="33" spans="1:13">
      <c r="A33" s="36"/>
      <c r="B33" s="37"/>
      <c r="C33" s="38"/>
      <c r="D33" s="39"/>
      <c r="E33" s="44"/>
      <c r="F33" s="48"/>
      <c r="G33" s="38"/>
      <c r="H33" s="40"/>
      <c r="I33" s="41"/>
      <c r="J33" s="42"/>
      <c r="K33" s="42"/>
      <c r="L33" s="42"/>
      <c r="M33" s="46"/>
    </row>
    <row r="34" spans="1:13">
      <c r="A34" s="36"/>
      <c r="B34" s="37"/>
      <c r="C34" s="38"/>
      <c r="D34" s="39"/>
      <c r="E34" s="44"/>
      <c r="F34" s="48"/>
      <c r="G34" s="38"/>
      <c r="H34" s="40"/>
      <c r="I34" s="41"/>
      <c r="J34" s="42"/>
      <c r="K34" s="42"/>
      <c r="L34" s="42"/>
      <c r="M34" s="46"/>
    </row>
    <row r="35" spans="1:13">
      <c r="A35" s="36"/>
      <c r="B35" s="37"/>
      <c r="C35" s="38"/>
      <c r="D35" s="39"/>
      <c r="E35" s="44"/>
      <c r="F35" s="48"/>
      <c r="G35" s="38"/>
      <c r="H35" s="40"/>
      <c r="I35" s="41"/>
      <c r="J35" s="42"/>
      <c r="K35" s="42"/>
      <c r="L35" s="42"/>
      <c r="M35" s="46"/>
    </row>
    <row r="36" spans="1:13">
      <c r="A36" s="36"/>
      <c r="B36" s="37"/>
      <c r="C36" s="38"/>
      <c r="D36" s="39"/>
      <c r="E36" s="44"/>
      <c r="F36" s="48"/>
      <c r="G36" s="38"/>
      <c r="H36" s="40"/>
      <c r="I36" s="41"/>
      <c r="J36" s="42"/>
      <c r="K36" s="42"/>
      <c r="L36" s="42"/>
      <c r="M36" s="46"/>
    </row>
    <row r="42" spans="1:13">
      <c r="I42" s="23"/>
      <c r="J42" s="23"/>
      <c r="K42" s="23"/>
      <c r="L42" s="23"/>
      <c r="M42" s="23"/>
    </row>
    <row r="43" spans="1:13">
      <c r="I43" s="23"/>
      <c r="J43" s="23"/>
      <c r="K43" s="23"/>
      <c r="L43" s="23"/>
      <c r="M43" s="23"/>
    </row>
    <row r="44" spans="1:13">
      <c r="I44" s="23"/>
      <c r="J44" s="23"/>
      <c r="K44" s="23"/>
      <c r="L44" s="23"/>
      <c r="M44" s="23"/>
    </row>
    <row r="45" spans="1:13">
      <c r="J45" s="23"/>
      <c r="K45" s="23"/>
      <c r="L45" s="23"/>
      <c r="M45" s="23"/>
    </row>
    <row r="46" spans="1:13">
      <c r="J46" s="23"/>
      <c r="K46" s="23"/>
      <c r="L46" s="23"/>
      <c r="M46" s="23"/>
    </row>
    <row r="50" spans="1:24" s="24" customForma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s="24" customForma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s="24" customForma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s="24" customForma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s="24" customForma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</sheetData>
  <mergeCells count="37">
    <mergeCell ref="A15:M15"/>
    <mergeCell ref="A12:M12"/>
    <mergeCell ref="A13:A14"/>
    <mergeCell ref="B13:B14"/>
    <mergeCell ref="C13:C14"/>
    <mergeCell ref="K13:K14"/>
    <mergeCell ref="L13:L14"/>
    <mergeCell ref="M13:M14"/>
    <mergeCell ref="D13:D14"/>
    <mergeCell ref="G13:G14"/>
    <mergeCell ref="H13:H14"/>
    <mergeCell ref="I13:I14"/>
    <mergeCell ref="J13:J14"/>
    <mergeCell ref="A11:M11"/>
    <mergeCell ref="A8:A10"/>
    <mergeCell ref="B8:B10"/>
    <mergeCell ref="C8:C10"/>
    <mergeCell ref="D8:D10"/>
    <mergeCell ref="E8:E10"/>
    <mergeCell ref="F8:F10"/>
    <mergeCell ref="G8:I8"/>
    <mergeCell ref="J8:L8"/>
    <mergeCell ref="M8:M10"/>
    <mergeCell ref="G9:I9"/>
    <mergeCell ref="J9:L9"/>
    <mergeCell ref="C5:D5"/>
    <mergeCell ref="F5:G5"/>
    <mergeCell ref="H5:M5"/>
    <mergeCell ref="C6:D6"/>
    <mergeCell ref="F6:G6"/>
    <mergeCell ref="H6:M6"/>
    <mergeCell ref="B1:M1"/>
    <mergeCell ref="B2:M2"/>
    <mergeCell ref="B3:M3"/>
    <mergeCell ref="C4:D4"/>
    <mergeCell ref="F4:G4"/>
    <mergeCell ref="H4:M4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4" zoomScale="70" zoomScaleNormal="70" workbookViewId="0">
      <selection activeCell="J56" sqref="J56"/>
    </sheetView>
  </sheetViews>
  <sheetFormatPr defaultColWidth="8.85546875" defaultRowHeight="16.5"/>
  <cols>
    <col min="1" max="1" width="21.7109375" style="12" customWidth="1"/>
    <col min="2" max="2" width="26.85546875" style="12" customWidth="1"/>
    <col min="3" max="3" width="33.7109375" style="12" bestFit="1" customWidth="1"/>
    <col min="4" max="4" width="63.85546875" style="12" bestFit="1" customWidth="1"/>
    <col min="5" max="5" width="45" style="12" customWidth="1"/>
    <col min="6" max="6" width="45.140625" style="12" bestFit="1" customWidth="1"/>
    <col min="7" max="7" width="8.85546875" style="12"/>
    <col min="8" max="8" width="17.140625" style="12" bestFit="1" customWidth="1"/>
    <col min="9" max="9" width="8.85546875" style="12" bestFit="1" customWidth="1"/>
    <col min="10" max="10" width="8.85546875" style="12"/>
    <col min="11" max="11" width="13.140625" style="12" bestFit="1" customWidth="1"/>
    <col min="12" max="16384" width="8.85546875" style="12"/>
  </cols>
  <sheetData>
    <row r="1" spans="1:13">
      <c r="A1" s="11" t="s">
        <v>0</v>
      </c>
      <c r="B1" s="183" t="s">
        <v>52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</row>
    <row r="2" spans="1:13" ht="33">
      <c r="A2" s="11" t="s">
        <v>2</v>
      </c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5"/>
    </row>
    <row r="3" spans="1:13">
      <c r="A3" s="11" t="s">
        <v>3</v>
      </c>
      <c r="B3" s="183" t="s">
        <v>229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</row>
    <row r="4" spans="1:13">
      <c r="A4" s="13" t="s">
        <v>4</v>
      </c>
      <c r="B4" s="14" t="s">
        <v>5</v>
      </c>
      <c r="C4" s="186" t="s">
        <v>6</v>
      </c>
      <c r="D4" s="187"/>
      <c r="E4" s="15" t="s">
        <v>7</v>
      </c>
      <c r="F4" s="186" t="s">
        <v>8</v>
      </c>
      <c r="G4" s="187"/>
      <c r="H4" s="186" t="s">
        <v>9</v>
      </c>
      <c r="I4" s="188"/>
      <c r="J4" s="188"/>
      <c r="K4" s="188"/>
      <c r="L4" s="188"/>
      <c r="M4" s="187"/>
    </row>
    <row r="5" spans="1:13">
      <c r="A5" s="16" t="s">
        <v>10</v>
      </c>
      <c r="B5" s="17">
        <f>COUNTIF($G$1:$G$700,"Pass")</f>
        <v>28</v>
      </c>
      <c r="C5" s="189">
        <f>COUNTIF($G$1:$G$700,"Fail")</f>
        <v>2</v>
      </c>
      <c r="D5" s="190"/>
      <c r="E5" s="17">
        <v>0</v>
      </c>
      <c r="F5" s="189">
        <v>0</v>
      </c>
      <c r="G5" s="190"/>
      <c r="H5" s="191">
        <f>SUM(B5:G5)</f>
        <v>30</v>
      </c>
      <c r="I5" s="192"/>
      <c r="J5" s="192"/>
      <c r="K5" s="192"/>
      <c r="L5" s="192"/>
      <c r="M5" s="193"/>
    </row>
    <row r="6" spans="1:13">
      <c r="A6" s="18" t="s">
        <v>11</v>
      </c>
      <c r="B6" s="19">
        <f>COUNTIF($J$1:$J$700,"Pass")</f>
        <v>28</v>
      </c>
      <c r="C6" s="194">
        <f>COUNTIF($J$1:$J$700,"Fail")</f>
        <v>2</v>
      </c>
      <c r="D6" s="195"/>
      <c r="E6" s="19">
        <v>0</v>
      </c>
      <c r="F6" s="194">
        <v>0</v>
      </c>
      <c r="G6" s="195"/>
      <c r="H6" s="196">
        <v>30</v>
      </c>
      <c r="I6" s="197"/>
      <c r="J6" s="197"/>
      <c r="K6" s="197"/>
      <c r="L6" s="197"/>
      <c r="M6" s="198"/>
    </row>
    <row r="7" spans="1:13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22"/>
      <c r="M7" s="22"/>
    </row>
    <row r="8" spans="1:13">
      <c r="A8" s="200" t="s">
        <v>12</v>
      </c>
      <c r="B8" s="200" t="s">
        <v>13</v>
      </c>
      <c r="C8" s="200" t="s">
        <v>14</v>
      </c>
      <c r="D8" s="200" t="s">
        <v>15</v>
      </c>
      <c r="E8" s="200" t="s">
        <v>16</v>
      </c>
      <c r="F8" s="200" t="s">
        <v>17</v>
      </c>
      <c r="G8" s="202" t="s">
        <v>18</v>
      </c>
      <c r="H8" s="203"/>
      <c r="I8" s="204"/>
      <c r="J8" s="202" t="s">
        <v>18</v>
      </c>
      <c r="K8" s="203"/>
      <c r="L8" s="204"/>
      <c r="M8" s="200" t="s">
        <v>19</v>
      </c>
    </row>
    <row r="9" spans="1:13">
      <c r="A9" s="201"/>
      <c r="B9" s="201"/>
      <c r="C9" s="201"/>
      <c r="D9" s="201"/>
      <c r="E9" s="201"/>
      <c r="F9" s="201"/>
      <c r="G9" s="202" t="s">
        <v>10</v>
      </c>
      <c r="H9" s="203"/>
      <c r="I9" s="204"/>
      <c r="J9" s="202" t="s">
        <v>11</v>
      </c>
      <c r="K9" s="203"/>
      <c r="L9" s="204"/>
      <c r="M9" s="201"/>
    </row>
    <row r="10" spans="1:13">
      <c r="A10" s="201"/>
      <c r="B10" s="201"/>
      <c r="C10" s="201"/>
      <c r="D10" s="201"/>
      <c r="E10" s="201"/>
      <c r="F10" s="201"/>
      <c r="G10" s="30" t="s">
        <v>4</v>
      </c>
      <c r="H10" s="30" t="s">
        <v>20</v>
      </c>
      <c r="I10" s="30" t="s">
        <v>3</v>
      </c>
      <c r="J10" s="30" t="s">
        <v>4</v>
      </c>
      <c r="K10" s="30" t="s">
        <v>20</v>
      </c>
      <c r="L10" s="30" t="s">
        <v>3</v>
      </c>
      <c r="M10" s="201"/>
    </row>
    <row r="11" spans="1:13">
      <c r="A11" s="199"/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ht="369" customHeight="1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</row>
    <row r="13" spans="1:13">
      <c r="A13" s="211" t="s">
        <v>21</v>
      </c>
      <c r="B13" s="213" t="s">
        <v>124</v>
      </c>
      <c r="C13" s="211"/>
      <c r="D13" s="219"/>
      <c r="E13" s="34" t="s">
        <v>125</v>
      </c>
      <c r="F13" s="34" t="s">
        <v>125</v>
      </c>
      <c r="G13" s="220" t="s">
        <v>5</v>
      </c>
      <c r="H13" s="221">
        <v>43011</v>
      </c>
      <c r="I13" s="221" t="s">
        <v>229</v>
      </c>
      <c r="J13" s="206" t="s">
        <v>5</v>
      </c>
      <c r="K13" s="229">
        <v>43013</v>
      </c>
      <c r="L13" s="206" t="s">
        <v>229</v>
      </c>
      <c r="M13" s="206"/>
    </row>
    <row r="14" spans="1:13">
      <c r="A14" s="211"/>
      <c r="B14" s="213"/>
      <c r="C14" s="211"/>
      <c r="D14" s="215"/>
      <c r="E14" s="33" t="s">
        <v>26</v>
      </c>
      <c r="F14" s="33" t="s">
        <v>26</v>
      </c>
      <c r="G14" s="210"/>
      <c r="H14" s="218"/>
      <c r="I14" s="218"/>
      <c r="J14" s="206"/>
      <c r="K14" s="206"/>
      <c r="L14" s="206"/>
      <c r="M14" s="206"/>
    </row>
    <row r="15" spans="1:13" ht="49.5" customHeight="1">
      <c r="A15" s="211" t="s">
        <v>24</v>
      </c>
      <c r="B15" s="213" t="s">
        <v>126</v>
      </c>
      <c r="C15" s="211"/>
      <c r="D15" s="219"/>
      <c r="E15" s="34" t="s">
        <v>136</v>
      </c>
      <c r="F15" s="34" t="s">
        <v>136</v>
      </c>
      <c r="G15" s="220" t="s">
        <v>5</v>
      </c>
      <c r="H15" s="221">
        <v>43011</v>
      </c>
      <c r="I15" s="221" t="s">
        <v>229</v>
      </c>
      <c r="J15" s="206" t="s">
        <v>5</v>
      </c>
      <c r="K15" s="231">
        <v>43013</v>
      </c>
      <c r="L15" s="206" t="s">
        <v>229</v>
      </c>
      <c r="M15" s="206"/>
    </row>
    <row r="16" spans="1:13">
      <c r="A16" s="211"/>
      <c r="B16" s="213"/>
      <c r="C16" s="211"/>
      <c r="D16" s="215"/>
      <c r="E16" s="33" t="s">
        <v>26</v>
      </c>
      <c r="F16" s="33" t="s">
        <v>26</v>
      </c>
      <c r="G16" s="210"/>
      <c r="H16" s="218"/>
      <c r="I16" s="218"/>
      <c r="J16" s="206"/>
      <c r="K16" s="205"/>
      <c r="L16" s="206"/>
      <c r="M16" s="206"/>
    </row>
    <row r="17" spans="1:13" ht="49.5" customHeight="1">
      <c r="A17" s="211" t="s">
        <v>25</v>
      </c>
      <c r="B17" s="213" t="s">
        <v>127</v>
      </c>
      <c r="C17" s="211"/>
      <c r="D17" s="219"/>
      <c r="E17" s="34" t="s">
        <v>137</v>
      </c>
      <c r="F17" s="34" t="s">
        <v>137</v>
      </c>
      <c r="G17" s="220" t="s">
        <v>5</v>
      </c>
      <c r="H17" s="221">
        <v>43011</v>
      </c>
      <c r="I17" s="221" t="s">
        <v>229</v>
      </c>
      <c r="J17" s="206" t="s">
        <v>5</v>
      </c>
      <c r="K17" s="231">
        <v>43013</v>
      </c>
      <c r="L17" s="206" t="s">
        <v>229</v>
      </c>
      <c r="M17" s="206"/>
    </row>
    <row r="18" spans="1:13">
      <c r="A18" s="211"/>
      <c r="B18" s="213"/>
      <c r="C18" s="211"/>
      <c r="D18" s="215"/>
      <c r="E18" s="33" t="s">
        <v>23</v>
      </c>
      <c r="F18" s="33" t="s">
        <v>23</v>
      </c>
      <c r="G18" s="210"/>
      <c r="H18" s="218"/>
      <c r="I18" s="218"/>
      <c r="J18" s="206"/>
      <c r="K18" s="205"/>
      <c r="L18" s="206"/>
      <c r="M18" s="206"/>
    </row>
    <row r="19" spans="1:13" ht="49.5" customHeight="1">
      <c r="A19" s="211" t="s">
        <v>27</v>
      </c>
      <c r="B19" s="213" t="s">
        <v>128</v>
      </c>
      <c r="C19" s="211"/>
      <c r="D19" s="219"/>
      <c r="E19" s="34" t="s">
        <v>138</v>
      </c>
      <c r="F19" s="34" t="s">
        <v>138</v>
      </c>
      <c r="G19" s="220" t="s">
        <v>5</v>
      </c>
      <c r="H19" s="221">
        <v>43011</v>
      </c>
      <c r="I19" s="221" t="s">
        <v>229</v>
      </c>
      <c r="J19" s="206" t="s">
        <v>5</v>
      </c>
      <c r="K19" s="231">
        <v>43013</v>
      </c>
      <c r="L19" s="206" t="s">
        <v>229</v>
      </c>
      <c r="M19" s="206"/>
    </row>
    <row r="20" spans="1:13">
      <c r="A20" s="211"/>
      <c r="B20" s="213"/>
      <c r="C20" s="211"/>
      <c r="D20" s="215"/>
      <c r="E20" s="33" t="s">
        <v>23</v>
      </c>
      <c r="F20" s="33" t="s">
        <v>23</v>
      </c>
      <c r="G20" s="210"/>
      <c r="H20" s="218"/>
      <c r="I20" s="218"/>
      <c r="J20" s="206"/>
      <c r="K20" s="205"/>
      <c r="L20" s="206"/>
      <c r="M20" s="206"/>
    </row>
    <row r="21" spans="1:13" ht="49.5" customHeight="1">
      <c r="A21" s="211" t="s">
        <v>29</v>
      </c>
      <c r="B21" s="213" t="s">
        <v>81</v>
      </c>
      <c r="C21" s="211"/>
      <c r="D21" s="219"/>
      <c r="E21" s="34" t="s">
        <v>139</v>
      </c>
      <c r="F21" s="34" t="s">
        <v>139</v>
      </c>
      <c r="G21" s="220" t="s">
        <v>5</v>
      </c>
      <c r="H21" s="221">
        <v>43011</v>
      </c>
      <c r="I21" s="221" t="s">
        <v>229</v>
      </c>
      <c r="J21" s="206" t="s">
        <v>5</v>
      </c>
      <c r="K21" s="231">
        <v>43013</v>
      </c>
      <c r="L21" s="206" t="s">
        <v>229</v>
      </c>
      <c r="M21" s="206"/>
    </row>
    <row r="22" spans="1:13">
      <c r="A22" s="211"/>
      <c r="B22" s="213"/>
      <c r="C22" s="211"/>
      <c r="D22" s="215"/>
      <c r="E22" s="33" t="s">
        <v>23</v>
      </c>
      <c r="F22" s="33" t="s">
        <v>23</v>
      </c>
      <c r="G22" s="210"/>
      <c r="H22" s="218"/>
      <c r="I22" s="218"/>
      <c r="J22" s="206"/>
      <c r="K22" s="205"/>
      <c r="L22" s="206"/>
      <c r="M22" s="206"/>
    </row>
    <row r="23" spans="1:13" ht="33" customHeight="1">
      <c r="A23" s="211" t="s">
        <v>31</v>
      </c>
      <c r="B23" s="222" t="s">
        <v>129</v>
      </c>
      <c r="C23" s="220"/>
      <c r="D23" s="222"/>
      <c r="E23" s="34" t="s">
        <v>140</v>
      </c>
      <c r="F23" s="34" t="s">
        <v>140</v>
      </c>
      <c r="G23" s="220" t="s">
        <v>5</v>
      </c>
      <c r="H23" s="221">
        <v>43011</v>
      </c>
      <c r="I23" s="221" t="s">
        <v>229</v>
      </c>
      <c r="J23" s="206" t="s">
        <v>5</v>
      </c>
      <c r="K23" s="231">
        <v>43013</v>
      </c>
      <c r="L23" s="206" t="s">
        <v>229</v>
      </c>
      <c r="M23" s="206"/>
    </row>
    <row r="24" spans="1:13">
      <c r="A24" s="211"/>
      <c r="B24" s="212"/>
      <c r="C24" s="210"/>
      <c r="D24" s="212"/>
      <c r="E24" s="33" t="s">
        <v>23</v>
      </c>
      <c r="F24" s="33" t="s">
        <v>23</v>
      </c>
      <c r="G24" s="210"/>
      <c r="H24" s="218"/>
      <c r="I24" s="218"/>
      <c r="J24" s="206"/>
      <c r="K24" s="205"/>
      <c r="L24" s="206"/>
      <c r="M24" s="206"/>
    </row>
    <row r="25" spans="1:13" ht="49.5" customHeight="1">
      <c r="A25" s="211" t="s">
        <v>32</v>
      </c>
      <c r="B25" s="222" t="s">
        <v>130</v>
      </c>
      <c r="C25" s="220"/>
      <c r="D25" s="220"/>
      <c r="E25" s="34" t="s">
        <v>141</v>
      </c>
      <c r="F25" s="34" t="s">
        <v>141</v>
      </c>
      <c r="G25" s="220" t="s">
        <v>5</v>
      </c>
      <c r="H25" s="221">
        <v>43011</v>
      </c>
      <c r="I25" s="221" t="s">
        <v>229</v>
      </c>
      <c r="J25" s="206" t="s">
        <v>5</v>
      </c>
      <c r="K25" s="231">
        <v>43013</v>
      </c>
      <c r="L25" s="206" t="s">
        <v>229</v>
      </c>
      <c r="M25" s="228"/>
    </row>
    <row r="26" spans="1:13">
      <c r="A26" s="211"/>
      <c r="B26" s="212"/>
      <c r="C26" s="210"/>
      <c r="D26" s="210"/>
      <c r="E26" s="33" t="s">
        <v>23</v>
      </c>
      <c r="F26" s="33" t="s">
        <v>23</v>
      </c>
      <c r="G26" s="210"/>
      <c r="H26" s="218"/>
      <c r="I26" s="218"/>
      <c r="J26" s="206"/>
      <c r="K26" s="205"/>
      <c r="L26" s="206"/>
      <c r="M26" s="205"/>
    </row>
    <row r="27" spans="1:13" ht="33" customHeight="1">
      <c r="A27" s="211" t="s">
        <v>33</v>
      </c>
      <c r="B27" s="222" t="s">
        <v>131</v>
      </c>
      <c r="C27" s="220"/>
      <c r="D27" s="220"/>
      <c r="E27" s="34" t="s">
        <v>142</v>
      </c>
      <c r="F27" s="34" t="s">
        <v>142</v>
      </c>
      <c r="G27" s="220" t="s">
        <v>5</v>
      </c>
      <c r="H27" s="221">
        <v>43011</v>
      </c>
      <c r="I27" s="221" t="s">
        <v>229</v>
      </c>
      <c r="J27" s="206" t="s">
        <v>5</v>
      </c>
      <c r="K27" s="231">
        <v>43013</v>
      </c>
      <c r="L27" s="206" t="s">
        <v>229</v>
      </c>
      <c r="M27" s="228"/>
    </row>
    <row r="28" spans="1:13">
      <c r="A28" s="211"/>
      <c r="B28" s="212"/>
      <c r="C28" s="210"/>
      <c r="D28" s="210"/>
      <c r="E28" s="33" t="s">
        <v>23</v>
      </c>
      <c r="F28" s="33" t="s">
        <v>23</v>
      </c>
      <c r="G28" s="210"/>
      <c r="H28" s="218"/>
      <c r="I28" s="218"/>
      <c r="J28" s="206"/>
      <c r="K28" s="205"/>
      <c r="L28" s="206"/>
      <c r="M28" s="205"/>
    </row>
    <row r="29" spans="1:13" ht="49.5" customHeight="1">
      <c r="A29" s="211" t="s">
        <v>34</v>
      </c>
      <c r="B29" s="222" t="s">
        <v>134</v>
      </c>
      <c r="C29" s="220"/>
      <c r="D29" s="220"/>
      <c r="E29" s="34" t="s">
        <v>143</v>
      </c>
      <c r="F29" s="34" t="s">
        <v>143</v>
      </c>
      <c r="G29" s="220" t="s">
        <v>5</v>
      </c>
      <c r="H29" s="221">
        <v>43011</v>
      </c>
      <c r="I29" s="221" t="s">
        <v>229</v>
      </c>
      <c r="J29" s="206" t="s">
        <v>5</v>
      </c>
      <c r="K29" s="231">
        <v>43013</v>
      </c>
      <c r="L29" s="206" t="s">
        <v>229</v>
      </c>
      <c r="M29" s="228"/>
    </row>
    <row r="30" spans="1:13">
      <c r="A30" s="211"/>
      <c r="B30" s="212"/>
      <c r="C30" s="210"/>
      <c r="D30" s="210"/>
      <c r="E30" s="33" t="s">
        <v>144</v>
      </c>
      <c r="F30" s="33" t="s">
        <v>144</v>
      </c>
      <c r="G30" s="210"/>
      <c r="H30" s="218"/>
      <c r="I30" s="218"/>
      <c r="J30" s="206"/>
      <c r="K30" s="205"/>
      <c r="L30" s="206"/>
      <c r="M30" s="205"/>
    </row>
    <row r="31" spans="1:13" ht="49.5" customHeight="1">
      <c r="A31" s="211" t="s">
        <v>35</v>
      </c>
      <c r="B31" s="222" t="s">
        <v>132</v>
      </c>
      <c r="C31" s="220"/>
      <c r="D31" s="220"/>
      <c r="E31" s="34" t="s">
        <v>146</v>
      </c>
      <c r="F31" s="34" t="s">
        <v>146</v>
      </c>
      <c r="G31" s="220" t="s">
        <v>5</v>
      </c>
      <c r="H31" s="221">
        <v>43011</v>
      </c>
      <c r="I31" s="221" t="s">
        <v>229</v>
      </c>
      <c r="J31" s="206" t="s">
        <v>5</v>
      </c>
      <c r="K31" s="231">
        <v>43013</v>
      </c>
      <c r="L31" s="206" t="s">
        <v>229</v>
      </c>
      <c r="M31" s="228"/>
    </row>
    <row r="32" spans="1:13">
      <c r="A32" s="211"/>
      <c r="B32" s="212"/>
      <c r="C32" s="210"/>
      <c r="D32" s="210"/>
      <c r="E32" s="33" t="s">
        <v>145</v>
      </c>
      <c r="F32" s="33" t="s">
        <v>145</v>
      </c>
      <c r="G32" s="210"/>
      <c r="H32" s="218"/>
      <c r="I32" s="218"/>
      <c r="J32" s="206"/>
      <c r="K32" s="205"/>
      <c r="L32" s="206"/>
      <c r="M32" s="205"/>
    </row>
    <row r="33" spans="1:13" ht="49.5" customHeight="1">
      <c r="A33" s="211" t="s">
        <v>36</v>
      </c>
      <c r="B33" s="222" t="s">
        <v>133</v>
      </c>
      <c r="C33" s="220"/>
      <c r="D33" s="220"/>
      <c r="E33" s="34" t="s">
        <v>147</v>
      </c>
      <c r="F33" s="34" t="s">
        <v>147</v>
      </c>
      <c r="G33" s="220" t="s">
        <v>5</v>
      </c>
      <c r="H33" s="221">
        <v>43011</v>
      </c>
      <c r="I33" s="221" t="s">
        <v>229</v>
      </c>
      <c r="J33" s="206" t="s">
        <v>5</v>
      </c>
      <c r="K33" s="231">
        <v>43013</v>
      </c>
      <c r="L33" s="206" t="s">
        <v>229</v>
      </c>
      <c r="M33" s="228"/>
    </row>
    <row r="34" spans="1:13">
      <c r="A34" s="211"/>
      <c r="B34" s="212"/>
      <c r="C34" s="210"/>
      <c r="D34" s="210"/>
      <c r="E34" s="33" t="s">
        <v>26</v>
      </c>
      <c r="F34" s="33" t="s">
        <v>26</v>
      </c>
      <c r="G34" s="210"/>
      <c r="H34" s="218"/>
      <c r="I34" s="218"/>
      <c r="J34" s="206"/>
      <c r="K34" s="205"/>
      <c r="L34" s="206"/>
      <c r="M34" s="205"/>
    </row>
    <row r="35" spans="1:13" ht="33" customHeight="1">
      <c r="A35" s="211" t="s">
        <v>37</v>
      </c>
      <c r="B35" s="222" t="s">
        <v>135</v>
      </c>
      <c r="C35" s="220"/>
      <c r="D35" s="220"/>
      <c r="E35" s="34" t="s">
        <v>148</v>
      </c>
      <c r="F35" s="34" t="s">
        <v>148</v>
      </c>
      <c r="G35" s="220" t="s">
        <v>5</v>
      </c>
      <c r="H35" s="221">
        <v>43011</v>
      </c>
      <c r="I35" s="221" t="s">
        <v>229</v>
      </c>
      <c r="J35" s="206" t="s">
        <v>5</v>
      </c>
      <c r="K35" s="231">
        <v>43013</v>
      </c>
      <c r="L35" s="206" t="s">
        <v>229</v>
      </c>
      <c r="M35" s="228"/>
    </row>
    <row r="36" spans="1:13">
      <c r="A36" s="211"/>
      <c r="B36" s="212"/>
      <c r="C36" s="210"/>
      <c r="D36" s="210"/>
      <c r="E36" s="33" t="s">
        <v>26</v>
      </c>
      <c r="F36" s="33" t="s">
        <v>26</v>
      </c>
      <c r="G36" s="210"/>
      <c r="H36" s="218"/>
      <c r="I36" s="218"/>
      <c r="J36" s="206"/>
      <c r="K36" s="205"/>
      <c r="L36" s="206"/>
      <c r="M36" s="205"/>
    </row>
    <row r="37" spans="1:13">
      <c r="A37" s="223" t="s">
        <v>30</v>
      </c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5"/>
    </row>
    <row r="38" spans="1:13" ht="66">
      <c r="A38" s="6" t="s">
        <v>21</v>
      </c>
      <c r="B38" s="1" t="s">
        <v>100</v>
      </c>
      <c r="C38" s="56" t="s">
        <v>168</v>
      </c>
      <c r="D38" s="33" t="s">
        <v>45</v>
      </c>
      <c r="E38" s="33" t="s">
        <v>102</v>
      </c>
      <c r="F38" s="33" t="s">
        <v>102</v>
      </c>
      <c r="G38" s="32" t="s">
        <v>5</v>
      </c>
      <c r="H38" s="2">
        <v>43011</v>
      </c>
      <c r="I38" s="7" t="s">
        <v>229</v>
      </c>
      <c r="J38" s="8" t="s">
        <v>5</v>
      </c>
      <c r="K38" s="8">
        <v>43013</v>
      </c>
      <c r="L38" s="8" t="s">
        <v>229</v>
      </c>
      <c r="M38" s="33"/>
    </row>
    <row r="39" spans="1:13" ht="49.5">
      <c r="A39" s="6" t="s">
        <v>24</v>
      </c>
      <c r="B39" s="1" t="s">
        <v>101</v>
      </c>
      <c r="C39" s="56" t="s">
        <v>168</v>
      </c>
      <c r="D39" s="33" t="s">
        <v>45</v>
      </c>
      <c r="E39" s="33" t="s">
        <v>99</v>
      </c>
      <c r="F39" s="33" t="s">
        <v>99</v>
      </c>
      <c r="G39" s="32" t="s">
        <v>5</v>
      </c>
      <c r="H39" s="2">
        <v>43011</v>
      </c>
      <c r="I39" s="7" t="s">
        <v>229</v>
      </c>
      <c r="J39" s="8" t="s">
        <v>5</v>
      </c>
      <c r="K39" s="8">
        <v>43013</v>
      </c>
      <c r="L39" s="8" t="s">
        <v>229</v>
      </c>
      <c r="M39" s="33"/>
    </row>
    <row r="40" spans="1:13" ht="82.5">
      <c r="A40" s="6" t="s">
        <v>25</v>
      </c>
      <c r="B40" s="1" t="s">
        <v>44</v>
      </c>
      <c r="C40" s="56" t="s">
        <v>168</v>
      </c>
      <c r="D40" s="33" t="s">
        <v>103</v>
      </c>
      <c r="E40" s="33" t="s">
        <v>104</v>
      </c>
      <c r="F40" s="33" t="s">
        <v>104</v>
      </c>
      <c r="G40" s="32" t="s">
        <v>5</v>
      </c>
      <c r="H40" s="2">
        <v>43011</v>
      </c>
      <c r="I40" s="7" t="s">
        <v>229</v>
      </c>
      <c r="J40" s="8" t="s">
        <v>5</v>
      </c>
      <c r="K40" s="8">
        <v>43013</v>
      </c>
      <c r="L40" s="8" t="s">
        <v>229</v>
      </c>
      <c r="M40" s="33"/>
    </row>
    <row r="41" spans="1:13" ht="214.5">
      <c r="A41" s="6" t="s">
        <v>27</v>
      </c>
      <c r="B41" s="1" t="s">
        <v>54</v>
      </c>
      <c r="C41" s="56" t="s">
        <v>168</v>
      </c>
      <c r="D41" s="33" t="s">
        <v>105</v>
      </c>
      <c r="E41" s="33" t="s">
        <v>46</v>
      </c>
      <c r="F41" s="33" t="s">
        <v>46</v>
      </c>
      <c r="G41" s="32" t="s">
        <v>5</v>
      </c>
      <c r="H41" s="2">
        <v>43011</v>
      </c>
      <c r="I41" s="7" t="s">
        <v>229</v>
      </c>
      <c r="J41" s="8" t="s">
        <v>5</v>
      </c>
      <c r="K41" s="8">
        <v>43013</v>
      </c>
      <c r="L41" s="8" t="s">
        <v>229</v>
      </c>
      <c r="M41" s="33"/>
    </row>
    <row r="42" spans="1:13" ht="49.5">
      <c r="A42" s="6" t="s">
        <v>29</v>
      </c>
      <c r="B42" s="1" t="s">
        <v>49</v>
      </c>
      <c r="C42" s="56" t="s">
        <v>168</v>
      </c>
      <c r="D42" s="33" t="s">
        <v>55</v>
      </c>
      <c r="E42" s="33" t="s">
        <v>106</v>
      </c>
      <c r="F42" s="120" t="s">
        <v>106</v>
      </c>
      <c r="G42" s="32" t="s">
        <v>5</v>
      </c>
      <c r="H42" s="2">
        <v>43011</v>
      </c>
      <c r="I42" s="7" t="s">
        <v>229</v>
      </c>
      <c r="J42" s="8" t="s">
        <v>5</v>
      </c>
      <c r="K42" s="8">
        <v>43013</v>
      </c>
      <c r="L42" s="8" t="s">
        <v>229</v>
      </c>
      <c r="M42" s="33"/>
    </row>
    <row r="43" spans="1:13" ht="233.45" customHeight="1">
      <c r="A43" s="6" t="s">
        <v>31</v>
      </c>
      <c r="B43" s="3" t="s">
        <v>56</v>
      </c>
      <c r="C43" s="56" t="s">
        <v>168</v>
      </c>
      <c r="D43" s="33" t="s">
        <v>61</v>
      </c>
      <c r="E43" s="4" t="s">
        <v>115</v>
      </c>
      <c r="F43" s="4" t="s">
        <v>115</v>
      </c>
      <c r="G43" s="32" t="s">
        <v>5</v>
      </c>
      <c r="H43" s="2">
        <v>43011</v>
      </c>
      <c r="I43" s="7" t="s">
        <v>229</v>
      </c>
      <c r="J43" s="8" t="s">
        <v>5</v>
      </c>
      <c r="K43" s="8">
        <v>43013</v>
      </c>
      <c r="L43" s="8" t="s">
        <v>229</v>
      </c>
      <c r="M43" s="33"/>
    </row>
    <row r="44" spans="1:13" ht="214.5">
      <c r="A44" s="6" t="s">
        <v>32</v>
      </c>
      <c r="B44" s="5" t="s">
        <v>57</v>
      </c>
      <c r="C44" s="56" t="s">
        <v>168</v>
      </c>
      <c r="D44" s="33" t="s">
        <v>60</v>
      </c>
      <c r="E44" s="4" t="s">
        <v>116</v>
      </c>
      <c r="F44" s="4" t="s">
        <v>116</v>
      </c>
      <c r="G44" s="32" t="s">
        <v>5</v>
      </c>
      <c r="H44" s="2">
        <v>43011</v>
      </c>
      <c r="I44" s="7" t="s">
        <v>229</v>
      </c>
      <c r="J44" s="8" t="s">
        <v>5</v>
      </c>
      <c r="K44" s="8">
        <v>43013</v>
      </c>
      <c r="L44" s="8" t="s">
        <v>229</v>
      </c>
      <c r="M44" s="33"/>
    </row>
    <row r="45" spans="1:13" ht="252" customHeight="1">
      <c r="A45" s="6" t="s">
        <v>33</v>
      </c>
      <c r="B45" s="5" t="s">
        <v>58</v>
      </c>
      <c r="C45" s="56" t="s">
        <v>168</v>
      </c>
      <c r="D45" s="33" t="s">
        <v>62</v>
      </c>
      <c r="E45" s="4" t="s">
        <v>107</v>
      </c>
      <c r="F45" s="4" t="s">
        <v>107</v>
      </c>
      <c r="G45" s="32" t="s">
        <v>5</v>
      </c>
      <c r="H45" s="2">
        <v>43011</v>
      </c>
      <c r="I45" s="7" t="s">
        <v>229</v>
      </c>
      <c r="J45" s="8" t="s">
        <v>5</v>
      </c>
      <c r="K45" s="8"/>
      <c r="L45" s="8" t="s">
        <v>229</v>
      </c>
      <c r="M45" s="33"/>
    </row>
    <row r="46" spans="1:13" ht="198">
      <c r="A46" s="6" t="s">
        <v>34</v>
      </c>
      <c r="B46" s="5" t="s">
        <v>59</v>
      </c>
      <c r="C46" s="56" t="s">
        <v>168</v>
      </c>
      <c r="D46" s="33" t="s">
        <v>63</v>
      </c>
      <c r="E46" s="4" t="s">
        <v>108</v>
      </c>
      <c r="F46" s="4" t="s">
        <v>108</v>
      </c>
      <c r="G46" s="32" t="s">
        <v>5</v>
      </c>
      <c r="H46" s="2">
        <v>43011</v>
      </c>
      <c r="I46" s="7" t="s">
        <v>229</v>
      </c>
      <c r="J46" s="8" t="s">
        <v>5</v>
      </c>
      <c r="K46" s="8">
        <v>43013</v>
      </c>
      <c r="L46" s="8" t="s">
        <v>229</v>
      </c>
      <c r="M46" s="9"/>
    </row>
    <row r="47" spans="1:13" ht="181.5">
      <c r="A47" s="6" t="s">
        <v>35</v>
      </c>
      <c r="B47" s="33" t="s">
        <v>64</v>
      </c>
      <c r="C47" s="56" t="s">
        <v>168</v>
      </c>
      <c r="D47" s="33" t="s">
        <v>65</v>
      </c>
      <c r="E47" s="4" t="s">
        <v>109</v>
      </c>
      <c r="F47" s="4" t="s">
        <v>109</v>
      </c>
      <c r="G47" s="32" t="s">
        <v>5</v>
      </c>
      <c r="H47" s="2">
        <v>43011</v>
      </c>
      <c r="I47" s="7" t="s">
        <v>229</v>
      </c>
      <c r="J47" s="8" t="s">
        <v>5</v>
      </c>
      <c r="K47" s="8">
        <v>43013</v>
      </c>
      <c r="L47" s="8" t="s">
        <v>229</v>
      </c>
      <c r="M47" s="9"/>
    </row>
    <row r="48" spans="1:13" ht="280.5">
      <c r="A48" s="6" t="s">
        <v>36</v>
      </c>
      <c r="B48" s="33" t="s">
        <v>71</v>
      </c>
      <c r="C48" s="56" t="s">
        <v>168</v>
      </c>
      <c r="D48" s="26" t="s">
        <v>110</v>
      </c>
      <c r="E48" s="33" t="s">
        <v>119</v>
      </c>
      <c r="F48" s="33" t="s">
        <v>119</v>
      </c>
      <c r="G48" s="32" t="s">
        <v>5</v>
      </c>
      <c r="H48" s="2">
        <v>43011</v>
      </c>
      <c r="I48" s="7" t="s">
        <v>229</v>
      </c>
      <c r="J48" s="8" t="s">
        <v>5</v>
      </c>
      <c r="K48" s="8">
        <v>43013</v>
      </c>
      <c r="L48" s="8" t="s">
        <v>229</v>
      </c>
      <c r="M48" s="9"/>
    </row>
    <row r="49" spans="1:13" ht="49.5">
      <c r="A49" s="6" t="s">
        <v>37</v>
      </c>
      <c r="B49" s="55" t="s">
        <v>72</v>
      </c>
      <c r="C49" s="56" t="s">
        <v>168</v>
      </c>
      <c r="D49" s="26" t="s">
        <v>117</v>
      </c>
      <c r="E49" s="31" t="s">
        <v>166</v>
      </c>
      <c r="F49" s="31" t="s">
        <v>236</v>
      </c>
      <c r="G49" s="32" t="s">
        <v>6</v>
      </c>
      <c r="H49" s="2">
        <v>43011</v>
      </c>
      <c r="I49" s="7" t="s">
        <v>229</v>
      </c>
      <c r="J49" s="8" t="s">
        <v>6</v>
      </c>
      <c r="K49" s="8">
        <v>43013</v>
      </c>
      <c r="L49" s="8" t="s">
        <v>229</v>
      </c>
      <c r="M49" s="9"/>
    </row>
    <row r="50" spans="1:13" ht="82.5">
      <c r="A50" s="6" t="s">
        <v>50</v>
      </c>
      <c r="B50" s="33" t="s">
        <v>73</v>
      </c>
      <c r="C50" s="56" t="s">
        <v>168</v>
      </c>
      <c r="D50" s="33" t="s">
        <v>111</v>
      </c>
      <c r="E50" s="27" t="s">
        <v>118</v>
      </c>
      <c r="F50" s="27" t="s">
        <v>118</v>
      </c>
      <c r="G50" s="32" t="s">
        <v>5</v>
      </c>
      <c r="H50" s="2">
        <v>43011</v>
      </c>
      <c r="I50" s="7" t="s">
        <v>229</v>
      </c>
      <c r="J50" s="8" t="s">
        <v>5</v>
      </c>
      <c r="K50" s="8">
        <v>43013</v>
      </c>
      <c r="L50" s="8" t="s">
        <v>229</v>
      </c>
      <c r="M50" s="9"/>
    </row>
    <row r="51" spans="1:13" ht="66">
      <c r="A51" s="6" t="s">
        <v>38</v>
      </c>
      <c r="B51" s="33" t="s">
        <v>75</v>
      </c>
      <c r="C51" s="56" t="s">
        <v>168</v>
      </c>
      <c r="D51" s="33" t="s">
        <v>112</v>
      </c>
      <c r="E51" s="31" t="s">
        <v>118</v>
      </c>
      <c r="F51" s="31" t="s">
        <v>118</v>
      </c>
      <c r="G51" s="32" t="s">
        <v>5</v>
      </c>
      <c r="H51" s="2">
        <v>43011</v>
      </c>
      <c r="I51" s="7" t="s">
        <v>229</v>
      </c>
      <c r="J51" s="8" t="s">
        <v>5</v>
      </c>
      <c r="K51" s="8">
        <v>43013</v>
      </c>
      <c r="L51" s="8" t="s">
        <v>229</v>
      </c>
      <c r="M51" s="9"/>
    </row>
    <row r="52" spans="1:13" ht="115.5">
      <c r="A52" s="6" t="s">
        <v>39</v>
      </c>
      <c r="B52" s="33" t="s">
        <v>76</v>
      </c>
      <c r="C52" s="56" t="s">
        <v>168</v>
      </c>
      <c r="D52" s="33" t="s">
        <v>120</v>
      </c>
      <c r="E52" s="31" t="s">
        <v>121</v>
      </c>
      <c r="F52" s="31" t="s">
        <v>121</v>
      </c>
      <c r="G52" s="32" t="s">
        <v>5</v>
      </c>
      <c r="H52" s="2">
        <v>43011</v>
      </c>
      <c r="I52" s="7" t="s">
        <v>229</v>
      </c>
      <c r="J52" s="8" t="s">
        <v>5</v>
      </c>
      <c r="K52" s="8">
        <v>43013</v>
      </c>
      <c r="L52" s="8" t="s">
        <v>229</v>
      </c>
      <c r="M52" s="9"/>
    </row>
    <row r="53" spans="1:13" ht="115.5">
      <c r="A53" s="6" t="s">
        <v>40</v>
      </c>
      <c r="B53" s="33" t="s">
        <v>77</v>
      </c>
      <c r="C53" s="56" t="s">
        <v>168</v>
      </c>
      <c r="D53" s="26" t="s">
        <v>113</v>
      </c>
      <c r="E53" s="29" t="s">
        <v>122</v>
      </c>
      <c r="F53" s="29" t="s">
        <v>122</v>
      </c>
      <c r="G53" s="25" t="s">
        <v>5</v>
      </c>
      <c r="H53" s="2">
        <v>43011</v>
      </c>
      <c r="I53" s="7" t="s">
        <v>229</v>
      </c>
      <c r="J53" s="8" t="s">
        <v>5</v>
      </c>
      <c r="K53" s="8">
        <v>43013</v>
      </c>
      <c r="L53" s="8" t="s">
        <v>229</v>
      </c>
      <c r="M53" s="9"/>
    </row>
    <row r="54" spans="1:13" ht="82.5">
      <c r="A54" s="6" t="s">
        <v>41</v>
      </c>
      <c r="B54" s="33" t="s">
        <v>74</v>
      </c>
      <c r="C54" s="56" t="s">
        <v>168</v>
      </c>
      <c r="D54" s="26" t="s">
        <v>114</v>
      </c>
      <c r="E54" s="28" t="s">
        <v>123</v>
      </c>
      <c r="F54" s="28" t="s">
        <v>235</v>
      </c>
      <c r="G54" s="25" t="s">
        <v>6</v>
      </c>
      <c r="H54" s="2">
        <v>43011</v>
      </c>
      <c r="I54" s="7" t="s">
        <v>229</v>
      </c>
      <c r="J54" s="8" t="s">
        <v>6</v>
      </c>
      <c r="K54" s="8">
        <v>43013</v>
      </c>
      <c r="L54" s="8" t="s">
        <v>229</v>
      </c>
      <c r="M54" s="9"/>
    </row>
    <row r="55" spans="1:13" ht="49.5">
      <c r="A55" s="6" t="s">
        <v>42</v>
      </c>
      <c r="B55" s="33" t="s">
        <v>167</v>
      </c>
      <c r="C55" s="56" t="s">
        <v>168</v>
      </c>
      <c r="D55" s="26" t="s">
        <v>237</v>
      </c>
      <c r="E55" s="29" t="s">
        <v>238</v>
      </c>
      <c r="F55" s="29" t="s">
        <v>238</v>
      </c>
      <c r="G55" s="25" t="s">
        <v>5</v>
      </c>
      <c r="H55" s="2">
        <v>43011</v>
      </c>
      <c r="I55" s="7" t="s">
        <v>229</v>
      </c>
      <c r="J55" s="8" t="s">
        <v>5</v>
      </c>
      <c r="K55" s="8">
        <v>43013</v>
      </c>
      <c r="L55" s="8" t="s">
        <v>229</v>
      </c>
      <c r="M55" s="9"/>
    </row>
    <row r="62" spans="1:13">
      <c r="I62" s="23"/>
      <c r="J62" s="23"/>
      <c r="K62" s="23"/>
      <c r="L62" s="23"/>
      <c r="M62" s="23"/>
    </row>
    <row r="74" spans="1:37" s="24" customForma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</row>
    <row r="75" spans="1:37" s="24" customForma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</row>
    <row r="76" spans="1:37" s="24" customForma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</row>
    <row r="77" spans="1:37" s="24" customForma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</row>
    <row r="78" spans="1:37" s="24" customForma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</row>
  </sheetData>
  <mergeCells count="158">
    <mergeCell ref="I27:I28"/>
    <mergeCell ref="J27:J28"/>
    <mergeCell ref="K27:K28"/>
    <mergeCell ref="L27:L28"/>
    <mergeCell ref="M27:M28"/>
    <mergeCell ref="B27:B28"/>
    <mergeCell ref="C27:C28"/>
    <mergeCell ref="D27:D28"/>
    <mergeCell ref="G27:G28"/>
    <mergeCell ref="H27:H28"/>
    <mergeCell ref="L31:L32"/>
    <mergeCell ref="M31:M32"/>
    <mergeCell ref="A29:A30"/>
    <mergeCell ref="B29:B30"/>
    <mergeCell ref="C29:C30"/>
    <mergeCell ref="D29:D30"/>
    <mergeCell ref="G29:G30"/>
    <mergeCell ref="H29:H30"/>
    <mergeCell ref="I29:I30"/>
    <mergeCell ref="J29:J30"/>
    <mergeCell ref="K29:K30"/>
    <mergeCell ref="L29:L30"/>
    <mergeCell ref="M29:M30"/>
    <mergeCell ref="G31:G32"/>
    <mergeCell ref="H31:H32"/>
    <mergeCell ref="I31:I32"/>
    <mergeCell ref="J31:J32"/>
    <mergeCell ref="K31:K32"/>
    <mergeCell ref="L25:L26"/>
    <mergeCell ref="M25:M26"/>
    <mergeCell ref="A37:M37"/>
    <mergeCell ref="A35:A36"/>
    <mergeCell ref="B33:B34"/>
    <mergeCell ref="C33:C34"/>
    <mergeCell ref="D33:D34"/>
    <mergeCell ref="G33:G34"/>
    <mergeCell ref="H33:H34"/>
    <mergeCell ref="I33:I34"/>
    <mergeCell ref="J33:J34"/>
    <mergeCell ref="K33:K34"/>
    <mergeCell ref="L33:L34"/>
    <mergeCell ref="M33:M34"/>
    <mergeCell ref="A31:A32"/>
    <mergeCell ref="B31:B32"/>
    <mergeCell ref="G25:G26"/>
    <mergeCell ref="H25:H26"/>
    <mergeCell ref="I25:I26"/>
    <mergeCell ref="J25:J26"/>
    <mergeCell ref="K25:K26"/>
    <mergeCell ref="A25:A26"/>
    <mergeCell ref="B25:B26"/>
    <mergeCell ref="C25:C26"/>
    <mergeCell ref="D25:D26"/>
    <mergeCell ref="C31:C32"/>
    <mergeCell ref="D31:D32"/>
    <mergeCell ref="A27:A28"/>
    <mergeCell ref="C5:D5"/>
    <mergeCell ref="F5:G5"/>
    <mergeCell ref="H5:M5"/>
    <mergeCell ref="H21:H22"/>
    <mergeCell ref="I21:I22"/>
    <mergeCell ref="J21:J22"/>
    <mergeCell ref="K21:K22"/>
    <mergeCell ref="I13:I14"/>
    <mergeCell ref="J13:J14"/>
    <mergeCell ref="K13:K14"/>
    <mergeCell ref="L13:L14"/>
    <mergeCell ref="M13:M14"/>
    <mergeCell ref="C6:D6"/>
    <mergeCell ref="F6:G6"/>
    <mergeCell ref="H6:M6"/>
    <mergeCell ref="F8:F10"/>
    <mergeCell ref="A11:M11"/>
    <mergeCell ref="H15:H16"/>
    <mergeCell ref="A13:A14"/>
    <mergeCell ref="B13:B14"/>
    <mergeCell ref="B1:M1"/>
    <mergeCell ref="B2:M2"/>
    <mergeCell ref="B3:M3"/>
    <mergeCell ref="C4:D4"/>
    <mergeCell ref="F4:G4"/>
    <mergeCell ref="H4:M4"/>
    <mergeCell ref="A8:A10"/>
    <mergeCell ref="B8:B10"/>
    <mergeCell ref="C8:C10"/>
    <mergeCell ref="D8:D10"/>
    <mergeCell ref="E8:E10"/>
    <mergeCell ref="G8:I8"/>
    <mergeCell ref="J8:L8"/>
    <mergeCell ref="M8:M10"/>
    <mergeCell ref="G9:I9"/>
    <mergeCell ref="J9:L9"/>
    <mergeCell ref="C13:C14"/>
    <mergeCell ref="D13:D14"/>
    <mergeCell ref="G13:G14"/>
    <mergeCell ref="H13:H14"/>
    <mergeCell ref="A15:A16"/>
    <mergeCell ref="B15:B16"/>
    <mergeCell ref="C15:C16"/>
    <mergeCell ref="D15:D16"/>
    <mergeCell ref="G15:G16"/>
    <mergeCell ref="I15:I16"/>
    <mergeCell ref="J15:J16"/>
    <mergeCell ref="K15:K16"/>
    <mergeCell ref="A21:A22"/>
    <mergeCell ref="B21:B22"/>
    <mergeCell ref="C21:C22"/>
    <mergeCell ref="D21:D22"/>
    <mergeCell ref="G21:G22"/>
    <mergeCell ref="L15:L16"/>
    <mergeCell ref="I19:I20"/>
    <mergeCell ref="J19:J20"/>
    <mergeCell ref="K19:K20"/>
    <mergeCell ref="L19:L20"/>
    <mergeCell ref="A17:A18"/>
    <mergeCell ref="B17:B18"/>
    <mergeCell ref="C17:C18"/>
    <mergeCell ref="D17:D18"/>
    <mergeCell ref="A19:A20"/>
    <mergeCell ref="B19:B20"/>
    <mergeCell ref="C19:C20"/>
    <mergeCell ref="D19:D20"/>
    <mergeCell ref="I23:I24"/>
    <mergeCell ref="J23:J24"/>
    <mergeCell ref="G17:G18"/>
    <mergeCell ref="H17:H18"/>
    <mergeCell ref="I17:I18"/>
    <mergeCell ref="J17:J18"/>
    <mergeCell ref="K17:K18"/>
    <mergeCell ref="L17:L18"/>
    <mergeCell ref="M17:M18"/>
    <mergeCell ref="G19:G20"/>
    <mergeCell ref="H19:H20"/>
    <mergeCell ref="M19:M20"/>
    <mergeCell ref="A12:M12"/>
    <mergeCell ref="K23:K24"/>
    <mergeCell ref="L23:L24"/>
    <mergeCell ref="M23:M24"/>
    <mergeCell ref="A33:A34"/>
    <mergeCell ref="B35:B36"/>
    <mergeCell ref="C35:C36"/>
    <mergeCell ref="D35:D36"/>
    <mergeCell ref="G35:G36"/>
    <mergeCell ref="H35:H36"/>
    <mergeCell ref="I35:I36"/>
    <mergeCell ref="L21:L22"/>
    <mergeCell ref="M21:M22"/>
    <mergeCell ref="A23:A24"/>
    <mergeCell ref="B23:B24"/>
    <mergeCell ref="C23:C24"/>
    <mergeCell ref="J35:J36"/>
    <mergeCell ref="K35:K36"/>
    <mergeCell ref="L35:L36"/>
    <mergeCell ref="M35:M36"/>
    <mergeCell ref="M15:M16"/>
    <mergeCell ref="D23:D24"/>
    <mergeCell ref="G23:G24"/>
    <mergeCell ref="H23:H2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7" zoomScale="70" zoomScaleNormal="70" workbookViewId="0">
      <selection activeCell="F20" sqref="F20"/>
    </sheetView>
  </sheetViews>
  <sheetFormatPr defaultRowHeight="15"/>
  <cols>
    <col min="2" max="2" width="24.7109375" customWidth="1"/>
    <col min="3" max="3" width="27" customWidth="1"/>
    <col min="5" max="5" width="19.7109375" customWidth="1"/>
    <col min="6" max="6" width="18.28515625" customWidth="1"/>
    <col min="7" max="7" width="12" customWidth="1"/>
    <col min="8" max="8" width="12.140625" customWidth="1"/>
    <col min="11" max="11" width="12" customWidth="1"/>
  </cols>
  <sheetData>
    <row r="1" spans="1:13" ht="33">
      <c r="A1" s="11" t="s">
        <v>0</v>
      </c>
      <c r="B1" s="183" t="s">
        <v>230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</row>
    <row r="2" spans="1:13" ht="49.5">
      <c r="A2" s="11" t="s">
        <v>2</v>
      </c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5"/>
    </row>
    <row r="3" spans="1:13" ht="16.5">
      <c r="A3" s="11" t="s">
        <v>3</v>
      </c>
      <c r="B3" s="183" t="s">
        <v>227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</row>
    <row r="4" spans="1:13" ht="16.5">
      <c r="A4" s="13" t="s">
        <v>4</v>
      </c>
      <c r="B4" s="14" t="s">
        <v>5</v>
      </c>
      <c r="C4" s="186" t="s">
        <v>6</v>
      </c>
      <c r="D4" s="187"/>
      <c r="E4" s="15" t="s">
        <v>7</v>
      </c>
      <c r="F4" s="186" t="s">
        <v>8</v>
      </c>
      <c r="G4" s="187"/>
      <c r="H4" s="186" t="s">
        <v>9</v>
      </c>
      <c r="I4" s="188"/>
      <c r="J4" s="188"/>
      <c r="K4" s="188"/>
      <c r="L4" s="188"/>
      <c r="M4" s="187"/>
    </row>
    <row r="5" spans="1:13" ht="33">
      <c r="A5" s="16" t="s">
        <v>10</v>
      </c>
      <c r="B5" s="17">
        <f>COUNTIF($G$1:$G$688,"Pass")</f>
        <v>2</v>
      </c>
      <c r="C5" s="189">
        <v>0</v>
      </c>
      <c r="D5" s="190"/>
      <c r="E5" s="17">
        <v>0</v>
      </c>
      <c r="F5" s="189">
        <v>0</v>
      </c>
      <c r="G5" s="190"/>
      <c r="H5" s="191">
        <f>SUM(B5:G5)</f>
        <v>2</v>
      </c>
      <c r="I5" s="192"/>
      <c r="J5" s="192"/>
      <c r="K5" s="192"/>
      <c r="L5" s="192"/>
      <c r="M5" s="193"/>
    </row>
    <row r="6" spans="1:13" ht="33">
      <c r="A6" s="18" t="s">
        <v>11</v>
      </c>
      <c r="B6" s="19">
        <f>COUNTIF($J$1:$J$688,"Pass")</f>
        <v>2</v>
      </c>
      <c r="C6" s="194">
        <v>0</v>
      </c>
      <c r="D6" s="195"/>
      <c r="E6" s="19">
        <v>0</v>
      </c>
      <c r="F6" s="194">
        <v>0</v>
      </c>
      <c r="G6" s="195"/>
      <c r="H6" s="196">
        <f>SUM(B6:G6)</f>
        <v>2</v>
      </c>
      <c r="I6" s="197"/>
      <c r="J6" s="197"/>
      <c r="K6" s="197"/>
      <c r="L6" s="197"/>
      <c r="M6" s="198"/>
    </row>
    <row r="7" spans="1:13" ht="16.5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22"/>
      <c r="M7" s="22"/>
    </row>
    <row r="8" spans="1:13" ht="16.5">
      <c r="A8" s="200" t="s">
        <v>12</v>
      </c>
      <c r="B8" s="200" t="s">
        <v>13</v>
      </c>
      <c r="C8" s="200" t="s">
        <v>14</v>
      </c>
      <c r="D8" s="200" t="s">
        <v>15</v>
      </c>
      <c r="E8" s="200" t="s">
        <v>16</v>
      </c>
      <c r="F8" s="200" t="s">
        <v>17</v>
      </c>
      <c r="G8" s="202" t="s">
        <v>18</v>
      </c>
      <c r="H8" s="203"/>
      <c r="I8" s="204"/>
      <c r="J8" s="202" t="s">
        <v>18</v>
      </c>
      <c r="K8" s="203"/>
      <c r="L8" s="204"/>
      <c r="M8" s="200" t="s">
        <v>19</v>
      </c>
    </row>
    <row r="9" spans="1:13" ht="16.5">
      <c r="A9" s="201"/>
      <c r="B9" s="201"/>
      <c r="C9" s="201"/>
      <c r="D9" s="201"/>
      <c r="E9" s="201"/>
      <c r="F9" s="201"/>
      <c r="G9" s="202" t="s">
        <v>10</v>
      </c>
      <c r="H9" s="203"/>
      <c r="I9" s="204"/>
      <c r="J9" s="202" t="s">
        <v>11</v>
      </c>
      <c r="K9" s="203"/>
      <c r="L9" s="204"/>
      <c r="M9" s="201"/>
    </row>
    <row r="10" spans="1:13" ht="16.5">
      <c r="A10" s="201"/>
      <c r="B10" s="201"/>
      <c r="C10" s="201"/>
      <c r="D10" s="201"/>
      <c r="E10" s="201"/>
      <c r="F10" s="201"/>
      <c r="G10" s="144" t="s">
        <v>4</v>
      </c>
      <c r="H10" s="144" t="s">
        <v>20</v>
      </c>
      <c r="I10" s="144" t="s">
        <v>3</v>
      </c>
      <c r="J10" s="144" t="s">
        <v>4</v>
      </c>
      <c r="K10" s="106" t="s">
        <v>20</v>
      </c>
      <c r="L10" s="144" t="s">
        <v>3</v>
      </c>
      <c r="M10" s="201"/>
    </row>
    <row r="11" spans="1:13" ht="16.5">
      <c r="A11" s="199"/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ht="358.5" customHeight="1">
      <c r="A12" s="234"/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6"/>
    </row>
    <row r="13" spans="1:13" ht="40.5" customHeight="1">
      <c r="A13" s="150" t="s">
        <v>21</v>
      </c>
      <c r="B13" s="149" t="s">
        <v>265</v>
      </c>
      <c r="C13" s="56" t="s">
        <v>252</v>
      </c>
      <c r="D13" s="151"/>
      <c r="E13" s="151"/>
      <c r="F13" s="151"/>
      <c r="G13" s="150" t="s">
        <v>5</v>
      </c>
      <c r="H13" s="152"/>
      <c r="I13" s="152"/>
      <c r="J13" s="153" t="s">
        <v>5</v>
      </c>
      <c r="K13" s="154"/>
      <c r="L13" s="153"/>
      <c r="M13" s="153"/>
    </row>
    <row r="14" spans="1:13" ht="41.25" customHeight="1">
      <c r="A14" s="150" t="s">
        <v>24</v>
      </c>
      <c r="B14" s="149" t="s">
        <v>266</v>
      </c>
      <c r="C14" s="56" t="s">
        <v>252</v>
      </c>
      <c r="D14" s="151"/>
      <c r="E14" s="151"/>
      <c r="F14" s="151"/>
      <c r="G14" s="150" t="s">
        <v>5</v>
      </c>
      <c r="H14" s="152"/>
      <c r="I14" s="152"/>
      <c r="J14" s="153" t="s">
        <v>5</v>
      </c>
      <c r="K14" s="154"/>
      <c r="L14" s="153"/>
      <c r="M14" s="153"/>
    </row>
    <row r="15" spans="1:13">
      <c r="A15" s="233" t="s">
        <v>30</v>
      </c>
      <c r="B15" s="233"/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</row>
  </sheetData>
  <mergeCells count="26">
    <mergeCell ref="A15:M15"/>
    <mergeCell ref="A12:M12"/>
    <mergeCell ref="F6:G6"/>
    <mergeCell ref="H6:M6"/>
    <mergeCell ref="A8:A10"/>
    <mergeCell ref="B8:B10"/>
    <mergeCell ref="C8:C10"/>
    <mergeCell ref="D8:D10"/>
    <mergeCell ref="E8:E10"/>
    <mergeCell ref="F8:F10"/>
    <mergeCell ref="G8:I8"/>
    <mergeCell ref="J8:L8"/>
    <mergeCell ref="A11:M11"/>
    <mergeCell ref="M8:M10"/>
    <mergeCell ref="G9:I9"/>
    <mergeCell ref="J9:L9"/>
    <mergeCell ref="C6:D6"/>
    <mergeCell ref="B3:M3"/>
    <mergeCell ref="C4:D4"/>
    <mergeCell ref="F4:G4"/>
    <mergeCell ref="H4:M4"/>
    <mergeCell ref="B1:M1"/>
    <mergeCell ref="B2:M2"/>
    <mergeCell ref="C5:D5"/>
    <mergeCell ref="F5:G5"/>
    <mergeCell ref="H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3" zoomScale="80" zoomScaleNormal="80" workbookViewId="0">
      <selection activeCell="H17" sqref="H17"/>
    </sheetView>
  </sheetViews>
  <sheetFormatPr defaultRowHeight="15"/>
  <cols>
    <col min="2" max="2" width="30.42578125" customWidth="1"/>
    <col min="3" max="3" width="24.5703125" customWidth="1"/>
    <col min="4" max="4" width="30.28515625" customWidth="1"/>
    <col min="5" max="5" width="26.28515625" customWidth="1"/>
    <col min="6" max="6" width="23.42578125" customWidth="1"/>
    <col min="7" max="7" width="12.7109375" customWidth="1"/>
    <col min="8" max="8" width="16.28515625" customWidth="1"/>
    <col min="9" max="9" width="14.7109375" customWidth="1"/>
    <col min="10" max="10" width="15.5703125" customWidth="1"/>
    <col min="11" max="11" width="15.42578125" customWidth="1"/>
    <col min="12" max="12" width="16.85546875" customWidth="1"/>
  </cols>
  <sheetData>
    <row r="1" spans="1:13" ht="33">
      <c r="A1" s="11" t="s">
        <v>0</v>
      </c>
      <c r="B1" s="183" t="s">
        <v>70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</row>
    <row r="2" spans="1:13" ht="49.5">
      <c r="A2" s="11" t="s">
        <v>2</v>
      </c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5"/>
    </row>
    <row r="3" spans="1:13" ht="16.5">
      <c r="A3" s="11" t="s">
        <v>3</v>
      </c>
      <c r="B3" s="183" t="s">
        <v>228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5"/>
    </row>
    <row r="4" spans="1:13" ht="16.5">
      <c r="A4" s="13" t="s">
        <v>4</v>
      </c>
      <c r="B4" s="14" t="s">
        <v>5</v>
      </c>
      <c r="C4" s="186" t="s">
        <v>6</v>
      </c>
      <c r="D4" s="187"/>
      <c r="E4" s="15" t="s">
        <v>7</v>
      </c>
      <c r="F4" s="186" t="s">
        <v>8</v>
      </c>
      <c r="G4" s="187"/>
      <c r="H4" s="186" t="s">
        <v>9</v>
      </c>
      <c r="I4" s="188"/>
      <c r="J4" s="188"/>
      <c r="K4" s="188"/>
      <c r="L4" s="188"/>
      <c r="M4" s="187"/>
    </row>
    <row r="5" spans="1:13" ht="33">
      <c r="A5" s="16" t="s">
        <v>10</v>
      </c>
      <c r="B5" s="17">
        <f>COUNTIF($G$1:$G$716,"Pass")</f>
        <v>2</v>
      </c>
      <c r="C5" s="189">
        <v>0</v>
      </c>
      <c r="D5" s="190"/>
      <c r="E5" s="17">
        <v>0</v>
      </c>
      <c r="F5" s="189">
        <v>0</v>
      </c>
      <c r="G5" s="190"/>
      <c r="H5" s="191">
        <f>SUM(B5:G5)</f>
        <v>2</v>
      </c>
      <c r="I5" s="192"/>
      <c r="J5" s="192"/>
      <c r="K5" s="192"/>
      <c r="L5" s="192"/>
      <c r="M5" s="193"/>
    </row>
    <row r="6" spans="1:13" ht="33">
      <c r="A6" s="18" t="s">
        <v>11</v>
      </c>
      <c r="B6" s="19">
        <f>COUNTIF($J$1:$J$716,"Pass")</f>
        <v>2</v>
      </c>
      <c r="C6" s="194">
        <v>0</v>
      </c>
      <c r="D6" s="195"/>
      <c r="E6" s="19">
        <v>0</v>
      </c>
      <c r="F6" s="194">
        <v>0</v>
      </c>
      <c r="G6" s="195"/>
      <c r="H6" s="196">
        <f>SUM(B6:G6)</f>
        <v>2</v>
      </c>
      <c r="I6" s="197"/>
      <c r="J6" s="197"/>
      <c r="K6" s="197"/>
      <c r="L6" s="197"/>
      <c r="M6" s="198"/>
    </row>
    <row r="7" spans="1:13" ht="16.5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22"/>
      <c r="M7" s="22"/>
    </row>
    <row r="8" spans="1:13" ht="16.5">
      <c r="A8" s="200" t="s">
        <v>12</v>
      </c>
      <c r="B8" s="200" t="s">
        <v>13</v>
      </c>
      <c r="C8" s="200" t="s">
        <v>14</v>
      </c>
      <c r="D8" s="200" t="s">
        <v>15</v>
      </c>
      <c r="E8" s="200" t="s">
        <v>16</v>
      </c>
      <c r="F8" s="200" t="s">
        <v>17</v>
      </c>
      <c r="G8" s="202" t="s">
        <v>18</v>
      </c>
      <c r="H8" s="203"/>
      <c r="I8" s="204"/>
      <c r="J8" s="202" t="s">
        <v>18</v>
      </c>
      <c r="K8" s="203"/>
      <c r="L8" s="204"/>
      <c r="M8" s="200" t="s">
        <v>19</v>
      </c>
    </row>
    <row r="9" spans="1:13" ht="16.5">
      <c r="A9" s="201"/>
      <c r="B9" s="201"/>
      <c r="C9" s="201"/>
      <c r="D9" s="201"/>
      <c r="E9" s="201"/>
      <c r="F9" s="201"/>
      <c r="G9" s="202" t="s">
        <v>10</v>
      </c>
      <c r="H9" s="203"/>
      <c r="I9" s="204"/>
      <c r="J9" s="202" t="s">
        <v>11</v>
      </c>
      <c r="K9" s="203"/>
      <c r="L9" s="204"/>
      <c r="M9" s="201"/>
    </row>
    <row r="10" spans="1:13" ht="16.5">
      <c r="A10" s="201"/>
      <c r="B10" s="201"/>
      <c r="C10" s="201"/>
      <c r="D10" s="201"/>
      <c r="E10" s="201"/>
      <c r="F10" s="201"/>
      <c r="G10" s="144" t="s">
        <v>4</v>
      </c>
      <c r="H10" s="144" t="s">
        <v>20</v>
      </c>
      <c r="I10" s="144" t="s">
        <v>3</v>
      </c>
      <c r="J10" s="144" t="s">
        <v>4</v>
      </c>
      <c r="K10" s="144" t="s">
        <v>20</v>
      </c>
      <c r="L10" s="144" t="s">
        <v>3</v>
      </c>
      <c r="M10" s="201"/>
    </row>
    <row r="11" spans="1:13" ht="16.5">
      <c r="A11" s="199"/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ht="375" customHeight="1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</row>
    <row r="13" spans="1:13" ht="39" customHeight="1">
      <c r="A13" s="211" t="s">
        <v>21</v>
      </c>
      <c r="B13" s="213" t="s">
        <v>283</v>
      </c>
      <c r="C13" s="211"/>
      <c r="D13" s="219"/>
      <c r="E13" s="143" t="s">
        <v>292</v>
      </c>
      <c r="F13" s="145" t="s">
        <v>292</v>
      </c>
      <c r="G13" s="220" t="s">
        <v>5</v>
      </c>
      <c r="H13" s="221"/>
      <c r="I13" s="221"/>
      <c r="J13" s="206" t="s">
        <v>5</v>
      </c>
      <c r="K13" s="229"/>
      <c r="L13" s="206"/>
      <c r="M13" s="206"/>
    </row>
    <row r="14" spans="1:13" ht="16.5">
      <c r="A14" s="245"/>
      <c r="B14" s="246"/>
      <c r="C14" s="245"/>
      <c r="D14" s="214"/>
      <c r="E14" s="171" t="s">
        <v>293</v>
      </c>
      <c r="F14" s="171" t="s">
        <v>293</v>
      </c>
      <c r="G14" s="216"/>
      <c r="H14" s="217"/>
      <c r="I14" s="217"/>
      <c r="J14" s="228"/>
      <c r="K14" s="228"/>
      <c r="L14" s="228"/>
      <c r="M14" s="206"/>
    </row>
    <row r="15" spans="1:13" ht="33">
      <c r="A15" s="241" t="s">
        <v>24</v>
      </c>
      <c r="B15" s="241" t="s">
        <v>287</v>
      </c>
      <c r="C15" s="241"/>
      <c r="D15" s="247"/>
      <c r="E15" s="145" t="s">
        <v>292</v>
      </c>
      <c r="F15" s="145" t="s">
        <v>292</v>
      </c>
      <c r="G15" s="172"/>
      <c r="H15" s="2"/>
      <c r="I15" s="2"/>
      <c r="J15" s="174"/>
      <c r="K15" s="174"/>
      <c r="L15" s="174"/>
      <c r="M15" s="170"/>
    </row>
    <row r="16" spans="1:13" ht="16.5">
      <c r="A16" s="242"/>
      <c r="B16" s="242"/>
      <c r="C16" s="242"/>
      <c r="D16" s="248"/>
      <c r="E16" s="171" t="s">
        <v>293</v>
      </c>
      <c r="F16" s="171" t="s">
        <v>293</v>
      </c>
      <c r="G16" s="172"/>
      <c r="H16" s="2"/>
      <c r="I16" s="2"/>
      <c r="J16" s="174"/>
      <c r="K16" s="174"/>
      <c r="L16" s="174"/>
      <c r="M16" s="170"/>
    </row>
    <row r="17" spans="1:13" ht="33">
      <c r="A17" s="172" t="s">
        <v>25</v>
      </c>
      <c r="B17" s="29" t="s">
        <v>288</v>
      </c>
      <c r="C17" s="172"/>
      <c r="D17" s="173"/>
      <c r="E17" s="145" t="s">
        <v>292</v>
      </c>
      <c r="F17" s="145" t="s">
        <v>292</v>
      </c>
      <c r="G17" s="172"/>
      <c r="H17" s="2"/>
      <c r="I17" s="2"/>
      <c r="J17" s="174"/>
      <c r="K17" s="174"/>
      <c r="L17" s="174"/>
      <c r="M17" s="170"/>
    </row>
    <row r="18" spans="1:13" ht="16.5">
      <c r="A18" s="172"/>
      <c r="B18" s="29"/>
      <c r="C18" s="172"/>
      <c r="D18" s="173"/>
      <c r="E18" s="171" t="s">
        <v>293</v>
      </c>
      <c r="F18" s="171" t="s">
        <v>293</v>
      </c>
      <c r="G18" s="172"/>
      <c r="H18" s="2"/>
      <c r="I18" s="2"/>
      <c r="J18" s="174"/>
      <c r="K18" s="174"/>
      <c r="L18" s="174"/>
      <c r="M18" s="170"/>
    </row>
    <row r="19" spans="1:13" ht="33">
      <c r="A19" s="172" t="s">
        <v>27</v>
      </c>
      <c r="B19" s="29" t="s">
        <v>284</v>
      </c>
      <c r="C19" s="172"/>
      <c r="D19" s="173"/>
      <c r="E19" s="145" t="s">
        <v>292</v>
      </c>
      <c r="F19" s="145" t="s">
        <v>292</v>
      </c>
      <c r="G19" s="172"/>
      <c r="H19" s="2"/>
      <c r="I19" s="2"/>
      <c r="J19" s="174"/>
      <c r="K19" s="174"/>
      <c r="L19" s="174"/>
      <c r="M19" s="170"/>
    </row>
    <row r="20" spans="1:13" ht="16.5">
      <c r="A20" s="172"/>
      <c r="B20" s="29"/>
      <c r="C20" s="172"/>
      <c r="D20" s="173"/>
      <c r="E20" s="171" t="s">
        <v>293</v>
      </c>
      <c r="F20" s="171" t="s">
        <v>293</v>
      </c>
      <c r="G20" s="172"/>
      <c r="H20" s="2"/>
      <c r="I20" s="2"/>
      <c r="J20" s="174"/>
      <c r="K20" s="174"/>
      <c r="L20" s="174"/>
      <c r="M20" s="170"/>
    </row>
    <row r="21" spans="1:13" ht="33">
      <c r="A21" s="172" t="s">
        <v>29</v>
      </c>
      <c r="B21" s="29" t="s">
        <v>289</v>
      </c>
      <c r="C21" s="172"/>
      <c r="D21" s="173"/>
      <c r="E21" s="145" t="s">
        <v>292</v>
      </c>
      <c r="F21" s="145" t="s">
        <v>292</v>
      </c>
      <c r="G21" s="172"/>
      <c r="H21" s="2"/>
      <c r="I21" s="2"/>
      <c r="J21" s="174"/>
      <c r="K21" s="174"/>
      <c r="L21" s="174"/>
      <c r="M21" s="170"/>
    </row>
    <row r="22" spans="1:13" ht="16.5">
      <c r="A22" s="172"/>
      <c r="B22" s="29"/>
      <c r="C22" s="172"/>
      <c r="D22" s="173"/>
      <c r="E22" s="171" t="s">
        <v>293</v>
      </c>
      <c r="F22" s="171" t="s">
        <v>293</v>
      </c>
      <c r="G22" s="172"/>
      <c r="H22" s="2"/>
      <c r="I22" s="2"/>
      <c r="J22" s="174"/>
      <c r="K22" s="174"/>
      <c r="L22" s="174"/>
      <c r="M22" s="170"/>
    </row>
    <row r="23" spans="1:13" ht="33">
      <c r="A23" s="172" t="s">
        <v>31</v>
      </c>
      <c r="B23" s="29" t="s">
        <v>285</v>
      </c>
      <c r="C23" s="172"/>
      <c r="D23" s="173"/>
      <c r="E23" s="145" t="s">
        <v>292</v>
      </c>
      <c r="F23" s="145" t="s">
        <v>292</v>
      </c>
      <c r="G23" s="172"/>
      <c r="H23" s="2"/>
      <c r="I23" s="2"/>
      <c r="J23" s="174"/>
      <c r="K23" s="174"/>
      <c r="L23" s="174"/>
      <c r="M23" s="170"/>
    </row>
    <row r="24" spans="1:13" ht="16.5">
      <c r="A24" s="172"/>
      <c r="B24" s="29"/>
      <c r="C24" s="172"/>
      <c r="D24" s="173"/>
      <c r="E24" s="171" t="s">
        <v>293</v>
      </c>
      <c r="F24" s="171" t="s">
        <v>293</v>
      </c>
      <c r="G24" s="172"/>
      <c r="H24" s="2"/>
      <c r="I24" s="2"/>
      <c r="J24" s="174"/>
      <c r="K24" s="174"/>
      <c r="L24" s="174"/>
      <c r="M24" s="170"/>
    </row>
    <row r="25" spans="1:13" ht="33">
      <c r="A25" s="172" t="s">
        <v>32</v>
      </c>
      <c r="B25" s="29" t="s">
        <v>290</v>
      </c>
      <c r="C25" s="172"/>
      <c r="D25" s="173"/>
      <c r="E25" s="145" t="s">
        <v>292</v>
      </c>
      <c r="F25" s="145" t="s">
        <v>292</v>
      </c>
      <c r="G25" s="172"/>
      <c r="H25" s="2"/>
      <c r="I25" s="2"/>
      <c r="J25" s="174"/>
      <c r="K25" s="174"/>
      <c r="L25" s="174"/>
      <c r="M25" s="170"/>
    </row>
    <row r="26" spans="1:13" ht="16.5">
      <c r="A26" s="172"/>
      <c r="B26" s="29"/>
      <c r="C26" s="172"/>
      <c r="D26" s="173"/>
      <c r="E26" s="171" t="s">
        <v>293</v>
      </c>
      <c r="F26" s="171" t="s">
        <v>293</v>
      </c>
      <c r="G26" s="172"/>
      <c r="H26" s="2"/>
      <c r="I26" s="2"/>
      <c r="J26" s="174"/>
      <c r="K26" s="174"/>
      <c r="L26" s="174"/>
      <c r="M26" s="170"/>
    </row>
    <row r="27" spans="1:13" ht="33">
      <c r="A27" s="172" t="s">
        <v>33</v>
      </c>
      <c r="B27" s="29" t="s">
        <v>286</v>
      </c>
      <c r="C27" s="172"/>
      <c r="D27" s="173"/>
      <c r="E27" s="145" t="s">
        <v>292</v>
      </c>
      <c r="F27" s="145" t="s">
        <v>292</v>
      </c>
      <c r="G27" s="172"/>
      <c r="H27" s="2"/>
      <c r="I27" s="2"/>
      <c r="J27" s="174"/>
      <c r="K27" s="174"/>
      <c r="L27" s="174"/>
      <c r="M27" s="170"/>
    </row>
    <row r="28" spans="1:13" ht="16.5">
      <c r="A28" s="172"/>
      <c r="B28" s="29"/>
      <c r="C28" s="172"/>
      <c r="D28" s="173"/>
      <c r="E28" s="171" t="s">
        <v>293</v>
      </c>
      <c r="F28" s="171" t="s">
        <v>293</v>
      </c>
      <c r="G28" s="172"/>
      <c r="H28" s="2"/>
      <c r="I28" s="2"/>
      <c r="J28" s="174"/>
      <c r="K28" s="174"/>
      <c r="L28" s="174"/>
      <c r="M28" s="170"/>
    </row>
    <row r="29" spans="1:13" ht="33">
      <c r="A29" s="238" t="s">
        <v>34</v>
      </c>
      <c r="B29" s="238" t="s">
        <v>291</v>
      </c>
      <c r="C29" s="238"/>
      <c r="D29" s="239"/>
      <c r="E29" s="145" t="s">
        <v>292</v>
      </c>
      <c r="F29" s="145" t="s">
        <v>292</v>
      </c>
      <c r="G29" s="240"/>
      <c r="H29" s="237"/>
      <c r="I29" s="237"/>
      <c r="J29" s="174"/>
      <c r="K29" s="174"/>
      <c r="L29" s="174"/>
      <c r="M29" s="170"/>
    </row>
    <row r="30" spans="1:13" ht="16.5">
      <c r="A30" s="238"/>
      <c r="B30" s="238"/>
      <c r="C30" s="238"/>
      <c r="D30" s="239"/>
      <c r="E30" s="129" t="s">
        <v>293</v>
      </c>
      <c r="F30" s="171" t="s">
        <v>293</v>
      </c>
      <c r="G30" s="240"/>
      <c r="H30" s="237"/>
      <c r="I30" s="237"/>
      <c r="J30" s="174"/>
      <c r="K30" s="174"/>
      <c r="L30" s="174"/>
      <c r="M30" s="170"/>
    </row>
    <row r="31" spans="1:13" ht="16.5">
      <c r="A31" s="243" t="s">
        <v>30</v>
      </c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25"/>
    </row>
    <row r="32" spans="1:13" ht="57" customHeight="1">
      <c r="A32" s="158" t="s">
        <v>21</v>
      </c>
      <c r="B32" s="159" t="s">
        <v>267</v>
      </c>
      <c r="C32" s="160" t="s">
        <v>252</v>
      </c>
      <c r="D32" s="161" t="s">
        <v>272</v>
      </c>
      <c r="E32" s="161" t="s">
        <v>273</v>
      </c>
      <c r="F32" s="161"/>
      <c r="G32" s="146" t="s">
        <v>5</v>
      </c>
      <c r="H32" s="162"/>
      <c r="I32" s="163"/>
      <c r="J32" s="163" t="s">
        <v>5</v>
      </c>
      <c r="K32" s="163"/>
      <c r="L32" s="164"/>
      <c r="M32" s="161"/>
    </row>
    <row r="33" spans="1:13" ht="49.5">
      <c r="A33" s="158" t="s">
        <v>24</v>
      </c>
      <c r="B33" s="167" t="s">
        <v>268</v>
      </c>
      <c r="C33" s="160" t="s">
        <v>252</v>
      </c>
      <c r="D33" s="161" t="s">
        <v>274</v>
      </c>
      <c r="E33" s="161" t="s">
        <v>273</v>
      </c>
      <c r="F33" s="165"/>
      <c r="G33" s="165"/>
      <c r="H33" s="165"/>
      <c r="I33" s="165"/>
      <c r="J33" s="165"/>
      <c r="K33" s="165"/>
      <c r="L33" s="165"/>
      <c r="M33" s="165"/>
    </row>
    <row r="34" spans="1:13" ht="49.5">
      <c r="A34" s="158" t="s">
        <v>25</v>
      </c>
      <c r="B34" s="167" t="s">
        <v>269</v>
      </c>
      <c r="C34" s="160" t="s">
        <v>252</v>
      </c>
      <c r="D34" s="161" t="s">
        <v>275</v>
      </c>
      <c r="E34" s="169" t="s">
        <v>276</v>
      </c>
      <c r="F34" s="165"/>
      <c r="G34" s="165"/>
      <c r="H34" s="165"/>
      <c r="I34" s="165"/>
      <c r="J34" s="165"/>
      <c r="K34" s="165"/>
      <c r="L34" s="165"/>
      <c r="M34" s="165"/>
    </row>
    <row r="35" spans="1:13" ht="49.5">
      <c r="A35" s="158" t="s">
        <v>27</v>
      </c>
      <c r="B35" s="167" t="s">
        <v>277</v>
      </c>
      <c r="C35" s="160" t="s">
        <v>252</v>
      </c>
      <c r="D35" s="161" t="s">
        <v>278</v>
      </c>
      <c r="E35" s="169" t="s">
        <v>279</v>
      </c>
      <c r="F35" s="165"/>
      <c r="G35" s="165"/>
      <c r="H35" s="165"/>
      <c r="I35" s="165"/>
      <c r="J35" s="165"/>
      <c r="K35" s="165"/>
      <c r="L35" s="165"/>
      <c r="M35" s="165"/>
    </row>
    <row r="36" spans="1:13" ht="66">
      <c r="A36" s="158" t="s">
        <v>29</v>
      </c>
      <c r="B36" s="167" t="s">
        <v>270</v>
      </c>
      <c r="C36" s="160" t="s">
        <v>252</v>
      </c>
      <c r="D36" s="161" t="s">
        <v>280</v>
      </c>
      <c r="E36" s="169" t="s">
        <v>281</v>
      </c>
      <c r="F36" s="165"/>
      <c r="G36" s="165"/>
      <c r="H36" s="165"/>
      <c r="I36" s="165"/>
      <c r="J36" s="165"/>
      <c r="K36" s="165"/>
      <c r="L36" s="165"/>
      <c r="M36" s="165"/>
    </row>
    <row r="37" spans="1:13" ht="49.5">
      <c r="A37" s="166" t="s">
        <v>31</v>
      </c>
      <c r="B37" s="167" t="s">
        <v>271</v>
      </c>
      <c r="C37" s="168" t="s">
        <v>252</v>
      </c>
      <c r="D37" s="29" t="s">
        <v>272</v>
      </c>
      <c r="E37" s="169" t="s">
        <v>282</v>
      </c>
      <c r="F37" s="165"/>
      <c r="G37" s="165"/>
      <c r="H37" s="165"/>
      <c r="I37" s="165"/>
      <c r="J37" s="165"/>
      <c r="K37" s="165"/>
      <c r="L37" s="165"/>
      <c r="M37" s="165"/>
    </row>
  </sheetData>
  <mergeCells count="48">
    <mergeCell ref="L13:L14"/>
    <mergeCell ref="M13:M14"/>
    <mergeCell ref="A31:M31"/>
    <mergeCell ref="A12:M12"/>
    <mergeCell ref="A13:A14"/>
    <mergeCell ref="B13:B14"/>
    <mergeCell ref="C13:C14"/>
    <mergeCell ref="D13:D14"/>
    <mergeCell ref="G13:G14"/>
    <mergeCell ref="H13:H14"/>
    <mergeCell ref="I13:I14"/>
    <mergeCell ref="J13:J14"/>
    <mergeCell ref="K13:K14"/>
    <mergeCell ref="C15:C16"/>
    <mergeCell ref="D15:D16"/>
    <mergeCell ref="A29:A30"/>
    <mergeCell ref="G8:I8"/>
    <mergeCell ref="J8:L8"/>
    <mergeCell ref="M8:M10"/>
    <mergeCell ref="G9:I9"/>
    <mergeCell ref="J9:L9"/>
    <mergeCell ref="B8:B10"/>
    <mergeCell ref="C8:C10"/>
    <mergeCell ref="D8:D10"/>
    <mergeCell ref="E8:E10"/>
    <mergeCell ref="F8:F10"/>
    <mergeCell ref="A15:A16"/>
    <mergeCell ref="B15:B16"/>
    <mergeCell ref="B1:M1"/>
    <mergeCell ref="B2:M2"/>
    <mergeCell ref="B3:M3"/>
    <mergeCell ref="C4:D4"/>
    <mergeCell ref="F4:G4"/>
    <mergeCell ref="H4:M4"/>
    <mergeCell ref="C5:D5"/>
    <mergeCell ref="F5:G5"/>
    <mergeCell ref="H5:M5"/>
    <mergeCell ref="C6:D6"/>
    <mergeCell ref="F6:G6"/>
    <mergeCell ref="H6:M6"/>
    <mergeCell ref="A11:M11"/>
    <mergeCell ref="A8:A10"/>
    <mergeCell ref="I29:I30"/>
    <mergeCell ref="B29:B30"/>
    <mergeCell ref="C29:C30"/>
    <mergeCell ref="D29:D30"/>
    <mergeCell ref="G29:G30"/>
    <mergeCell ref="H29:H30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20" sqref="F20"/>
    </sheetView>
  </sheetViews>
  <sheetFormatPr defaultColWidth="9.140625" defaultRowHeight="16.5"/>
  <cols>
    <col min="1" max="1" width="18.42578125" style="12" customWidth="1"/>
    <col min="2" max="2" width="33.85546875" style="12" customWidth="1"/>
    <col min="3" max="3" width="17.7109375" style="12" customWidth="1"/>
    <col min="4" max="4" width="16.85546875" style="12" customWidth="1"/>
    <col min="5" max="5" width="16.140625" style="12" customWidth="1"/>
    <col min="6" max="6" width="14.140625" style="12" customWidth="1"/>
    <col min="7" max="7" width="42.140625" style="12" customWidth="1"/>
    <col min="8" max="16384" width="9.140625" style="12"/>
  </cols>
  <sheetData>
    <row r="1" spans="1:12">
      <c r="A1" s="249" t="s">
        <v>197</v>
      </c>
      <c r="B1" s="249"/>
      <c r="C1" s="249"/>
      <c r="D1" s="249"/>
      <c r="E1" s="249"/>
      <c r="F1" s="249"/>
      <c r="G1" s="249"/>
    </row>
    <row r="2" spans="1:12">
      <c r="A2" s="121"/>
      <c r="B2" s="122"/>
      <c r="C2" s="122"/>
      <c r="D2" s="122"/>
      <c r="E2" s="122"/>
      <c r="F2" s="122"/>
      <c r="G2" s="123"/>
    </row>
    <row r="3" spans="1:12">
      <c r="A3" s="124" t="s">
        <v>170</v>
      </c>
      <c r="B3" s="250" t="s">
        <v>195</v>
      </c>
      <c r="C3" s="250"/>
      <c r="D3" s="251" t="s">
        <v>198</v>
      </c>
      <c r="E3" s="251"/>
      <c r="F3" s="252" t="s">
        <v>231</v>
      </c>
      <c r="G3" s="252"/>
    </row>
    <row r="4" spans="1:12">
      <c r="A4" s="124" t="s">
        <v>169</v>
      </c>
      <c r="B4" s="253"/>
      <c r="C4" s="253"/>
      <c r="D4" s="254" t="s">
        <v>199</v>
      </c>
      <c r="E4" s="254"/>
      <c r="F4" s="255"/>
      <c r="G4" s="255"/>
    </row>
    <row r="5" spans="1:12">
      <c r="A5" s="125" t="s">
        <v>200</v>
      </c>
      <c r="B5" s="253"/>
      <c r="C5" s="253"/>
      <c r="D5" s="254" t="s">
        <v>177</v>
      </c>
      <c r="E5" s="254"/>
      <c r="F5" s="256"/>
      <c r="G5" s="256"/>
    </row>
    <row r="6" spans="1:12">
      <c r="A6" s="257" t="s">
        <v>201</v>
      </c>
      <c r="B6" s="258"/>
      <c r="C6" s="258"/>
      <c r="D6" s="258"/>
      <c r="E6" s="258"/>
      <c r="F6" s="258"/>
      <c r="G6" s="258"/>
    </row>
    <row r="7" spans="1:12">
      <c r="A7" s="257"/>
      <c r="B7" s="258"/>
      <c r="C7" s="258"/>
      <c r="D7" s="258"/>
      <c r="E7" s="258"/>
      <c r="F7" s="258"/>
      <c r="G7" s="258"/>
    </row>
    <row r="8" spans="1:12">
      <c r="A8" s="121"/>
      <c r="B8" s="126"/>
      <c r="C8" s="122"/>
      <c r="D8" s="122"/>
      <c r="E8" s="122"/>
      <c r="F8" s="122"/>
      <c r="G8" s="123"/>
    </row>
    <row r="9" spans="1:12">
      <c r="A9" s="122"/>
      <c r="B9" s="122"/>
      <c r="C9" s="122"/>
      <c r="D9" s="122"/>
      <c r="E9" s="122"/>
      <c r="F9" s="122"/>
      <c r="G9" s="122"/>
    </row>
    <row r="10" spans="1:12">
      <c r="A10" s="127" t="s">
        <v>191</v>
      </c>
      <c r="B10" s="127" t="s">
        <v>202</v>
      </c>
      <c r="C10" s="127" t="s">
        <v>5</v>
      </c>
      <c r="D10" s="127" t="s">
        <v>6</v>
      </c>
      <c r="E10" s="127" t="s">
        <v>7</v>
      </c>
      <c r="F10" s="127" t="s">
        <v>8</v>
      </c>
      <c r="G10" s="127" t="s">
        <v>203</v>
      </c>
    </row>
    <row r="11" spans="1:12">
      <c r="A11" s="128">
        <v>1</v>
      </c>
      <c r="B11" s="129" t="s">
        <v>230</v>
      </c>
      <c r="C11" s="17">
        <f>'Home page'!$B$5</f>
        <v>5</v>
      </c>
      <c r="D11" s="128">
        <f>'Home page'!$C$6</f>
        <v>0</v>
      </c>
      <c r="E11" s="128">
        <v>0</v>
      </c>
      <c r="F11" s="128">
        <v>0</v>
      </c>
      <c r="G11" s="128">
        <f>'Home page'!$H$5</f>
        <v>5</v>
      </c>
    </row>
    <row r="12" spans="1:12">
      <c r="A12" s="128">
        <v>1</v>
      </c>
      <c r="B12" s="129" t="s">
        <v>1</v>
      </c>
      <c r="C12" s="130">
        <f>Login!$B$5</f>
        <v>23</v>
      </c>
      <c r="D12" s="130">
        <f>Login!$C$6</f>
        <v>0</v>
      </c>
      <c r="E12" s="130">
        <f>Login!E5</f>
        <v>0</v>
      </c>
      <c r="F12" s="130">
        <f>Login!F5</f>
        <v>0</v>
      </c>
      <c r="G12" s="130">
        <f>Login!$H$5</f>
        <v>23</v>
      </c>
      <c r="H12" s="93"/>
      <c r="I12" s="93"/>
      <c r="J12" s="93"/>
      <c r="K12" s="93"/>
      <c r="L12" s="93"/>
    </row>
    <row r="13" spans="1:12">
      <c r="A13" s="128">
        <v>2</v>
      </c>
      <c r="B13" s="129" t="s">
        <v>70</v>
      </c>
      <c r="C13" s="95">
        <f>Logout!$B$5</f>
        <v>2</v>
      </c>
      <c r="D13" s="131">
        <f>Logout!$C$6</f>
        <v>0</v>
      </c>
      <c r="E13" s="131">
        <v>0</v>
      </c>
      <c r="F13" s="131">
        <v>0</v>
      </c>
      <c r="G13" s="94">
        <f>Logout!$H$5</f>
        <v>2</v>
      </c>
    </row>
    <row r="14" spans="1:12">
      <c r="A14" s="132">
        <v>3</v>
      </c>
      <c r="B14" s="133" t="s">
        <v>52</v>
      </c>
      <c r="C14" s="134">
        <f>'Register Account'!$B$6</f>
        <v>28</v>
      </c>
      <c r="D14" s="134">
        <f>'Register Account'!$C$6</f>
        <v>2</v>
      </c>
      <c r="E14" s="134">
        <v>0</v>
      </c>
      <c r="F14" s="134">
        <v>0</v>
      </c>
      <c r="G14" s="134">
        <f>'Register Account'!$H$5</f>
        <v>30</v>
      </c>
    </row>
    <row r="15" spans="1:12">
      <c r="A15" s="135"/>
      <c r="B15" s="136" t="s">
        <v>204</v>
      </c>
      <c r="C15" s="135">
        <f>SUM(C11:C14)</f>
        <v>58</v>
      </c>
      <c r="D15" s="135">
        <f>SUM(D11:D14)</f>
        <v>2</v>
      </c>
      <c r="E15" s="135">
        <f>SUM(E11:E14)</f>
        <v>0</v>
      </c>
      <c r="F15" s="135">
        <f>SUM(F11:F14)</f>
        <v>0</v>
      </c>
      <c r="G15" s="135">
        <f>SUM(G11:G14)</f>
        <v>60</v>
      </c>
    </row>
    <row r="16" spans="1:12">
      <c r="A16" s="137"/>
      <c r="B16" s="45"/>
      <c r="C16" s="138"/>
      <c r="D16" s="138"/>
      <c r="E16" s="138"/>
      <c r="F16" s="138"/>
      <c r="G16" s="138"/>
    </row>
    <row r="17" spans="1:7">
      <c r="A17" s="137"/>
      <c r="B17" s="45"/>
      <c r="C17" s="138"/>
      <c r="D17" s="138"/>
      <c r="E17" s="138"/>
      <c r="F17" s="138"/>
      <c r="G17" s="138"/>
    </row>
    <row r="18" spans="1:7">
      <c r="A18" s="137"/>
      <c r="B18" s="45"/>
      <c r="C18" s="138"/>
      <c r="D18" s="138"/>
      <c r="E18" s="138"/>
      <c r="F18" s="138"/>
      <c r="G18" s="138"/>
    </row>
    <row r="20" spans="1:7">
      <c r="A20" s="138"/>
      <c r="B20" s="122"/>
      <c r="C20" s="139"/>
      <c r="D20" s="140"/>
      <c r="E20" s="140"/>
      <c r="F20" s="140"/>
      <c r="G20" s="140"/>
    </row>
    <row r="21" spans="1:7">
      <c r="A21" s="122"/>
      <c r="B21" s="141" t="s">
        <v>205</v>
      </c>
      <c r="C21" s="122"/>
      <c r="D21" s="142">
        <f>(C15+D15+E15+F15)*100/G15</f>
        <v>100</v>
      </c>
      <c r="E21" s="122" t="s">
        <v>206</v>
      </c>
      <c r="F21" s="122"/>
      <c r="G21" s="36"/>
    </row>
    <row r="22" spans="1:7">
      <c r="A22" s="122"/>
      <c r="B22" s="141" t="s">
        <v>207</v>
      </c>
      <c r="C22" s="122"/>
      <c r="D22" s="142">
        <f>C15*100/G15</f>
        <v>96.666666666666671</v>
      </c>
      <c r="E22" s="122" t="s">
        <v>206</v>
      </c>
      <c r="F22" s="122"/>
      <c r="G22" s="36"/>
    </row>
  </sheetData>
  <mergeCells count="12">
    <mergeCell ref="B5:C5"/>
    <mergeCell ref="D5:E5"/>
    <mergeCell ref="F5:G5"/>
    <mergeCell ref="A6:A7"/>
    <mergeCell ref="B6:G7"/>
    <mergeCell ref="A1:G1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Home page</vt:lpstr>
      <vt:lpstr>Login</vt:lpstr>
      <vt:lpstr>Logout</vt:lpstr>
      <vt:lpstr>Register Account</vt:lpstr>
      <vt:lpstr>Waiting page</vt:lpstr>
      <vt:lpstr>Chat form (explainer)</vt:lpstr>
      <vt:lpstr>Report</vt:lpstr>
      <vt:lpstr>Bug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HoAnhVu</dc:creator>
  <cp:lastModifiedBy>KIMANH</cp:lastModifiedBy>
  <dcterms:created xsi:type="dcterms:W3CDTF">2017-10-01T02:24:55Z</dcterms:created>
  <dcterms:modified xsi:type="dcterms:W3CDTF">2018-11-05T09:52:51Z</dcterms:modified>
</cp:coreProperties>
</file>