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GIGABYTE\Desktop\"/>
    </mc:Choice>
  </mc:AlternateContent>
  <xr:revisionPtr revIDLastSave="0" documentId="13_ncr:1_{86CEE2EE-BB05-428C-9A48-799C746FB02B}" xr6:coauthVersionLast="47" xr6:coauthVersionMax="47" xr10:uidLastSave="{00000000-0000-0000-0000-000000000000}"/>
  <bookViews>
    <workbookView xWindow="-108" yWindow="-108" windowWidth="23256" windowHeight="13176" firstSheet="12" activeTab="22" xr2:uid="{005F736B-4862-4A47-B657-8D3CC26D352E}"/>
  </bookViews>
  <sheets>
    <sheet name="original_1" sheetId="1" r:id="rId1"/>
    <sheet name="#1" sheetId="2" r:id="rId2"/>
    <sheet name="#2" sheetId="3" r:id="rId3"/>
    <sheet name="#3" sheetId="4" r:id="rId4"/>
    <sheet name="#4" sheetId="5" r:id="rId5"/>
    <sheet name="#5" sheetId="6" r:id="rId6"/>
    <sheet name="#6" sheetId="7" r:id="rId7"/>
    <sheet name="#6 (2)" sheetId="12" r:id="rId8"/>
    <sheet name="#7" sheetId="8" r:id="rId9"/>
    <sheet name="#8" sheetId="9" r:id="rId10"/>
    <sheet name="#9" sheetId="10" r:id="rId11"/>
    <sheet name="original_2" sheetId="13" r:id="rId12"/>
    <sheet name="#2.1" sheetId="14" r:id="rId13"/>
    <sheet name="#2.2" sheetId="15" r:id="rId14"/>
    <sheet name="#2.3" sheetId="16" r:id="rId15"/>
    <sheet name="#2.4" sheetId="17" r:id="rId16"/>
    <sheet name="#2.5" sheetId="18" r:id="rId17"/>
    <sheet name="#2.6" sheetId="19" r:id="rId18"/>
    <sheet name="#2.7" sheetId="20" r:id="rId19"/>
    <sheet name="original_3" sheetId="23" r:id="rId20"/>
    <sheet name="#3.1" sheetId="24" r:id="rId21"/>
    <sheet name="#3.2" sheetId="25" r:id="rId22"/>
    <sheet name="#3.3" sheetId="26" r:id="rId23"/>
  </sheets>
  <definedNames>
    <definedName name="_xlnm._FilterDatabase" localSheetId="5" hidden="1">'#5'!$A$1:$J$25</definedName>
    <definedName name="_xlnm._FilterDatabase" localSheetId="6" hidden="1">'#6'!$A$1:$J$25</definedName>
    <definedName name="_xlnm._FilterDatabase" localSheetId="7" hidden="1">'#6 (2)'!$A$1:$J$25</definedName>
    <definedName name="_xlnm._FilterDatabase" localSheetId="8" hidden="1">'#7'!$A$1:$J$25</definedName>
    <definedName name="_xlnm._FilterDatabase" localSheetId="9" hidden="1">'#8'!$A$1:$J$25</definedName>
    <definedName name="_xlnm._FilterDatabase" localSheetId="10" hidden="1">'#9'!$A$1:$J$25</definedName>
    <definedName name="_xlnm.Criteria" localSheetId="7">'#6 (2)'!$L$4:$U$5</definedName>
    <definedName name="_xlnm.Criteria" localSheetId="8">'#7'!$L$4:$U$5</definedName>
    <definedName name="_xlnm.Criteria" localSheetId="9">'#8'!$L$4:$V$5</definedName>
    <definedName name="_xlnm.Criteria" localSheetId="10">'#9'!$L$4:$U$5</definedName>
    <definedName name="_xlnm.Extract" localSheetId="7">'#6 (2)'!$L$8:$U$25</definedName>
    <definedName name="_xlnm.Extract" localSheetId="8">'#7'!$L$8:$U$25</definedName>
    <definedName name="_xlnm.Extract" localSheetId="9">'#8'!$L$8:$U$8</definedName>
    <definedName name="_xlnm.Extract" localSheetId="10">'#9'!$L$9:$U$9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26" l="1"/>
  <c r="I5" i="20"/>
  <c r="I5" i="19"/>
  <c r="I5" i="18"/>
  <c r="I5" i="17"/>
  <c r="I5" i="16"/>
  <c r="I5" i="15"/>
  <c r="I5" i="14"/>
  <c r="P5" i="10"/>
  <c r="N5" i="10"/>
  <c r="S5" i="8"/>
  <c r="P5" i="8"/>
  <c r="N5" i="8"/>
  <c r="U5" i="12"/>
  <c r="T5" i="12"/>
  <c r="N5" i="12"/>
</calcChain>
</file>

<file path=xl/sharedStrings.xml><?xml version="1.0" encoding="utf-8"?>
<sst xmlns="http://schemas.openxmlformats.org/spreadsheetml/2006/main" count="1786" uniqueCount="102">
  <si>
    <t>Agent</t>
  </si>
  <si>
    <t>Date Listed</t>
  </si>
  <si>
    <t>Area</t>
  </si>
  <si>
    <t>List Price</t>
  </si>
  <si>
    <t>Bedrooms</t>
  </si>
  <si>
    <t>Baths</t>
  </si>
  <si>
    <t>SqFt</t>
  </si>
  <si>
    <t>Type</t>
  </si>
  <si>
    <t>Pool</t>
  </si>
  <si>
    <t>Sold</t>
  </si>
  <si>
    <t>Kelly</t>
  </si>
  <si>
    <t>Randolph</t>
  </si>
  <si>
    <t>Lang</t>
  </si>
  <si>
    <t>Adams</t>
  </si>
  <si>
    <t>Hamilton</t>
  </si>
  <si>
    <t>Daily</t>
  </si>
  <si>
    <t>Chung</t>
  </si>
  <si>
    <t>Romero</t>
  </si>
  <si>
    <t>Bennet</t>
  </si>
  <si>
    <t>Shasta</t>
  </si>
  <si>
    <t>Peterson</t>
  </si>
  <si>
    <t>Jenkins</t>
  </si>
  <si>
    <t>S.Country</t>
  </si>
  <si>
    <t>Central</t>
  </si>
  <si>
    <t>N.Country</t>
  </si>
  <si>
    <t>Condo</t>
  </si>
  <si>
    <t>Single Family</t>
  </si>
  <si>
    <r>
      <rPr>
        <b/>
        <sz val="15"/>
        <color theme="1"/>
        <rFont val="Aptos Narrow"/>
        <family val="2"/>
        <scheme val="minor"/>
      </rPr>
      <t>Problem 1.</t>
    </r>
    <r>
      <rPr>
        <sz val="15"/>
        <color theme="1"/>
        <rFont val="Aptos Narrow"/>
        <family val="2"/>
        <scheme val="minor"/>
      </rPr>
      <t xml:space="preserve"> Sort data from newest date to oldest date according to Date Listed</t>
    </r>
  </si>
  <si>
    <t>Result</t>
  </si>
  <si>
    <r>
      <rPr>
        <b/>
        <sz val="15"/>
        <color theme="1"/>
        <rFont val="Aptos Narrow"/>
        <family val="2"/>
        <scheme val="minor"/>
      </rPr>
      <t>Problem 2.</t>
    </r>
    <r>
      <rPr>
        <sz val="15"/>
        <color theme="1"/>
        <rFont val="Aptos Narrow"/>
        <family val="2"/>
        <scheme val="minor"/>
      </rPr>
      <t xml:space="preserve"> Sort data according to Ascending of Area </t>
    </r>
  </si>
  <si>
    <r>
      <rPr>
        <b/>
        <sz val="15"/>
        <color theme="1"/>
        <rFont val="Aptos Narrow"/>
        <family val="2"/>
        <scheme val="minor"/>
      </rPr>
      <t>Problem 3.</t>
    </r>
    <r>
      <rPr>
        <sz val="15"/>
        <color theme="1"/>
        <rFont val="Aptos Narrow"/>
        <family val="2"/>
        <scheme val="minor"/>
      </rPr>
      <t xml:space="preserve"> Sort data according to Descending of Agent name</t>
    </r>
  </si>
  <si>
    <t>Problem 4. Sort data in order of Area: S.Country - Central - N.Country</t>
  </si>
  <si>
    <t>Problem 5. Finding all house in Central</t>
  </si>
  <si>
    <t>Problem 6. Finding all the house in Central with Pool and without Sold</t>
  </si>
  <si>
    <t>Problem 7. Finding the Agent with house in N.Country and this house have 2 bedrooms and Single Family</t>
  </si>
  <si>
    <t>&gt;=300000</t>
  </si>
  <si>
    <t>&lt;=400000</t>
  </si>
  <si>
    <t>Problem 8. Finding all house having price between 300000 to 400000</t>
  </si>
  <si>
    <t>&gt;300000</t>
  </si>
  <si>
    <t>Problem 9. Finding all house in N.Country having price &gt; 300000 and having 2 bedrooms</t>
  </si>
  <si>
    <t>order date</t>
  </si>
  <si>
    <t>region</t>
  </si>
  <si>
    <t>rep</t>
  </si>
  <si>
    <t>item</t>
  </si>
  <si>
    <t>units</t>
  </si>
  <si>
    <t>unit cost</t>
  </si>
  <si>
    <t>revenue</t>
  </si>
  <si>
    <t>East</t>
  </si>
  <si>
    <t>West</t>
  </si>
  <si>
    <t>Jones</t>
  </si>
  <si>
    <t>Kivell</t>
  </si>
  <si>
    <t>Jardine</t>
  </si>
  <si>
    <t>Gill</t>
  </si>
  <si>
    <t>Sorvino</t>
  </si>
  <si>
    <t>Andrews</t>
  </si>
  <si>
    <t>Thompson</t>
  </si>
  <si>
    <t>Morgan</t>
  </si>
  <si>
    <t>Howard</t>
  </si>
  <si>
    <t>Parent</t>
  </si>
  <si>
    <t>Smith</t>
  </si>
  <si>
    <t>Pencil</t>
  </si>
  <si>
    <t>Binder</t>
  </si>
  <si>
    <t>Pen</t>
  </si>
  <si>
    <t>Desk</t>
  </si>
  <si>
    <t>Pen Set</t>
  </si>
  <si>
    <t>Problem 1. Calculate the total Units sold in East</t>
  </si>
  <si>
    <t>Problem 2. What is the total revenue generated from the Central region where the item is Pencil?</t>
  </si>
  <si>
    <t>Problem 3. How many units were sold by Jones where the cost of each item was greater than 4?</t>
  </si>
  <si>
    <t>Problem 4. How many units did Jones sell excluding Pencil?</t>
  </si>
  <si>
    <t>Problem 5. Find the total number of times Gill has made a sale?</t>
  </si>
  <si>
    <t>Problem 6. How many orders were placed from East after 10th Feb 2019?</t>
  </si>
  <si>
    <t>Problem 6. How many times did Gill sell pencils?</t>
  </si>
  <si>
    <t>Salesperson</t>
  </si>
  <si>
    <t>Jan</t>
  </si>
  <si>
    <t>Feb</t>
  </si>
  <si>
    <t>Mar</t>
  </si>
  <si>
    <t>Apr</t>
  </si>
  <si>
    <t>May</t>
  </si>
  <si>
    <t>Jun</t>
  </si>
  <si>
    <t>Albertson, Kathy</t>
  </si>
  <si>
    <t>Allenson, Carol</t>
  </si>
  <si>
    <t>Altman, Zoey</t>
  </si>
  <si>
    <t>Bittiman, Wiliam</t>
  </si>
  <si>
    <t>Brennan, Michael</t>
  </si>
  <si>
    <t>Carlson, David</t>
  </si>
  <si>
    <t>Collman, Harry</t>
  </si>
  <si>
    <t>Counts, Elizbeth</t>
  </si>
  <si>
    <t>David, Chloe</t>
  </si>
  <si>
    <t>Davis, Wiliam</t>
  </si>
  <si>
    <t>Dumlao, Richard</t>
  </si>
  <si>
    <t>Farmer, Kim</t>
  </si>
  <si>
    <t>Ferguson, Elizabeth</t>
  </si>
  <si>
    <t>Flores, Tia</t>
  </si>
  <si>
    <t>Ford, Victor</t>
  </si>
  <si>
    <t>Hodges, Melissa</t>
  </si>
  <si>
    <t>Jameson, Robinson</t>
  </si>
  <si>
    <t>Kellerman, Frances</t>
  </si>
  <si>
    <t>Son, Nghiem</t>
  </si>
  <si>
    <t>Problem 1. Find the salesperson who have generated revenue &gt; $10000</t>
  </si>
  <si>
    <t>Problem 2. Format cells using a three color scale</t>
  </si>
  <si>
    <t>Problem 3. Revenue &gt; Average is Green; &lt; Average is Orange</t>
  </si>
  <si>
    <t xml:space="preserve">Average value equal 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</si>
</sst>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5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Fill="1" applyAlignment="1">
      <alignment horizontal="center"/>
    </xf>
    <xf numFmtId="0" fontId="0" fillId="3" borderId="0" xfId="0" applyFill="1"/>
    <xf numFmtId="0" fontId="3" fillId="3" borderId="0" xfId="0" applyFont="1" applyFill="1"/>
    <xf numFmtId="0" fontId="2" fillId="0" borderId="0" xfId="0" applyFont="1"/>
    <xf numFmtId="0" fontId="4" fillId="4" borderId="0" xfId="0" applyFont="1" applyFill="1"/>
    <xf numFmtId="0" fontId="4" fillId="3" borderId="0" xfId="0" applyFont="1" applyFill="1"/>
    <xf numFmtId="0" fontId="2" fillId="3" borderId="0" xfId="0" applyFont="1" applyFill="1"/>
    <xf numFmtId="0" fontId="2" fillId="4" borderId="0" xfId="0" applyFont="1" applyFill="1" applyAlignment="1">
      <alignment horizontal="center"/>
    </xf>
    <xf numFmtId="8" fontId="0" fillId="0" borderId="0" xfId="0" applyNumberFormat="1" applyAlignment="1">
      <alignment horizontal="center"/>
    </xf>
    <xf numFmtId="8" fontId="4" fillId="0" borderId="0" xfId="0" applyNumberFormat="1" applyFont="1"/>
    <xf numFmtId="8" fontId="3" fillId="4" borderId="0" xfId="0" applyNumberFormat="1" applyFont="1" applyFill="1"/>
  </cellXfs>
  <cellStyles count="1">
    <cellStyle name="Normal" xfId="0" builtinId="0"/>
  </cellStyles>
  <dxfs count="6">
    <dxf>
      <font>
        <color rgb="FF00B050"/>
      </font>
    </dxf>
    <dxf>
      <font>
        <color rgb="FFFFC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4</xdr:row>
      <xdr:rowOff>0</xdr:rowOff>
    </xdr:from>
    <xdr:to>
      <xdr:col>22</xdr:col>
      <xdr:colOff>239094</xdr:colOff>
      <xdr:row>36</xdr:row>
      <xdr:rowOff>82743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9543BF-6402-2312-2C25-1623C24D5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6960" y="868680"/>
          <a:ext cx="6944694" cy="5934903"/>
        </a:xfrm>
        <a:prstGeom prst="rect">
          <a:avLst/>
        </a:prstGeom>
      </xdr:spPr>
    </xdr:pic>
    <xdr:clientData/>
  </xdr:twoCellAnchor>
  <xdr:twoCellAnchor>
    <xdr:from>
      <xdr:col>12</xdr:col>
      <xdr:colOff>160020</xdr:colOff>
      <xdr:row>4</xdr:row>
      <xdr:rowOff>15240</xdr:rowOff>
    </xdr:from>
    <xdr:to>
      <xdr:col>13</xdr:col>
      <xdr:colOff>541020</xdr:colOff>
      <xdr:row>28</xdr:row>
      <xdr:rowOff>45720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05E90A5-6BE6-3ACE-EFD4-26CA2EFD4DA0}"/>
            </a:ext>
          </a:extLst>
        </xdr:cNvPr>
        <xdr:cNvSpPr/>
      </xdr:nvSpPr>
      <xdr:spPr>
        <a:xfrm>
          <a:off x="6926580" y="883920"/>
          <a:ext cx="990600" cy="44196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4</xdr:row>
      <xdr:rowOff>0</xdr:rowOff>
    </xdr:from>
    <xdr:to>
      <xdr:col>22</xdr:col>
      <xdr:colOff>353410</xdr:colOff>
      <xdr:row>36</xdr:row>
      <xdr:rowOff>149428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15058C-97B9-223A-DEC8-6D6226111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6960" y="868680"/>
          <a:ext cx="7059010" cy="6001588"/>
        </a:xfrm>
        <a:prstGeom prst="rect">
          <a:avLst/>
        </a:prstGeom>
      </xdr:spPr>
    </xdr:pic>
    <xdr:clientData/>
  </xdr:twoCellAnchor>
  <xdr:twoCellAnchor>
    <xdr:from>
      <xdr:col>13</xdr:col>
      <xdr:colOff>426720</xdr:colOff>
      <xdr:row>3</xdr:row>
      <xdr:rowOff>243840</xdr:rowOff>
    </xdr:from>
    <xdr:to>
      <xdr:col>15</xdr:col>
      <xdr:colOff>198120</xdr:colOff>
      <xdr:row>28</xdr:row>
      <xdr:rowOff>22860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9E65911-F470-42A7-BC77-16AC92AD2238}"/>
            </a:ext>
          </a:extLst>
        </xdr:cNvPr>
        <xdr:cNvSpPr/>
      </xdr:nvSpPr>
      <xdr:spPr>
        <a:xfrm>
          <a:off x="7802880" y="861060"/>
          <a:ext cx="990600" cy="44196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4</xdr:row>
      <xdr:rowOff>0</xdr:rowOff>
    </xdr:from>
    <xdr:to>
      <xdr:col>22</xdr:col>
      <xdr:colOff>343884</xdr:colOff>
      <xdr:row>36</xdr:row>
      <xdr:rowOff>158954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964FCC-BE55-A9A2-2925-42199B238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6960" y="868680"/>
          <a:ext cx="7049484" cy="6011114"/>
        </a:xfrm>
        <a:prstGeom prst="rect">
          <a:avLst/>
        </a:prstGeom>
      </xdr:spPr>
    </xdr:pic>
    <xdr:clientData/>
  </xdr:twoCellAnchor>
  <xdr:twoCellAnchor>
    <xdr:from>
      <xdr:col>10</xdr:col>
      <xdr:colOff>541020</xdr:colOff>
      <xdr:row>3</xdr:row>
      <xdr:rowOff>243840</xdr:rowOff>
    </xdr:from>
    <xdr:to>
      <xdr:col>12</xdr:col>
      <xdr:colOff>312420</xdr:colOff>
      <xdr:row>28</xdr:row>
      <xdr:rowOff>22860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53A4E86-A798-468A-B943-6EFFFDFE60C8}"/>
            </a:ext>
          </a:extLst>
        </xdr:cNvPr>
        <xdr:cNvSpPr/>
      </xdr:nvSpPr>
      <xdr:spPr>
        <a:xfrm>
          <a:off x="6088380" y="861060"/>
          <a:ext cx="990600" cy="44196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4</xdr:row>
      <xdr:rowOff>0</xdr:rowOff>
    </xdr:from>
    <xdr:to>
      <xdr:col>22</xdr:col>
      <xdr:colOff>324831</xdr:colOff>
      <xdr:row>36</xdr:row>
      <xdr:rowOff>120849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647A73-9DCA-88FC-7A1A-CE02C6008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6960" y="868680"/>
          <a:ext cx="7030431" cy="5973009"/>
        </a:xfrm>
        <a:prstGeom prst="rect">
          <a:avLst/>
        </a:prstGeom>
      </xdr:spPr>
    </xdr:pic>
    <xdr:clientData/>
  </xdr:twoCellAnchor>
  <xdr:twoCellAnchor>
    <xdr:from>
      <xdr:col>13</xdr:col>
      <xdr:colOff>395844</xdr:colOff>
      <xdr:row>3</xdr:row>
      <xdr:rowOff>237507</xdr:rowOff>
    </xdr:from>
    <xdr:to>
      <xdr:col>15</xdr:col>
      <xdr:colOff>159327</xdr:colOff>
      <xdr:row>36</xdr:row>
      <xdr:rowOff>168234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2653380-29D2-4D91-847E-6DDFBD2DB594}"/>
            </a:ext>
          </a:extLst>
        </xdr:cNvPr>
        <xdr:cNvSpPr/>
      </xdr:nvSpPr>
      <xdr:spPr>
        <a:xfrm>
          <a:off x="7798130" y="841169"/>
          <a:ext cx="990600" cy="587828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4</xdr:row>
      <xdr:rowOff>0</xdr:rowOff>
    </xdr:from>
    <xdr:to>
      <xdr:col>22</xdr:col>
      <xdr:colOff>353410</xdr:colOff>
      <xdr:row>32</xdr:row>
      <xdr:rowOff>25202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18B5BC-4B3B-34DB-9470-0C9DAD96E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6960" y="617220"/>
          <a:ext cx="7059010" cy="3134162"/>
        </a:xfrm>
        <a:prstGeom prst="rect">
          <a:avLst/>
        </a:prstGeom>
      </xdr:spPr>
    </xdr:pic>
    <xdr:clientData/>
  </xdr:twoCellAnchor>
  <xdr:twoCellAnchor>
    <xdr:from>
      <xdr:col>13</xdr:col>
      <xdr:colOff>434340</xdr:colOff>
      <xdr:row>3</xdr:row>
      <xdr:rowOff>121920</xdr:rowOff>
    </xdr:from>
    <xdr:to>
      <xdr:col>15</xdr:col>
      <xdr:colOff>205740</xdr:colOff>
      <xdr:row>32</xdr:row>
      <xdr:rowOff>60960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5A29281-646E-4A56-8456-36893F602818}"/>
            </a:ext>
          </a:extLst>
        </xdr:cNvPr>
        <xdr:cNvSpPr/>
      </xdr:nvSpPr>
      <xdr:spPr>
        <a:xfrm>
          <a:off x="7810500" y="487680"/>
          <a:ext cx="990600" cy="32994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640080</xdr:colOff>
      <xdr:row>0</xdr:row>
      <xdr:rowOff>0</xdr:rowOff>
    </xdr:from>
    <xdr:to>
      <xdr:col>3</xdr:col>
      <xdr:colOff>45720</xdr:colOff>
      <xdr:row>26</xdr:row>
      <xdr:rowOff>68580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069E578-7DF5-42B0-8BC3-61C8DBA92A20}"/>
            </a:ext>
          </a:extLst>
        </xdr:cNvPr>
        <xdr:cNvSpPr/>
      </xdr:nvSpPr>
      <xdr:spPr>
        <a:xfrm>
          <a:off x="1280160" y="0"/>
          <a:ext cx="739140" cy="8001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4</xdr:row>
      <xdr:rowOff>0</xdr:rowOff>
    </xdr:from>
    <xdr:to>
      <xdr:col>22</xdr:col>
      <xdr:colOff>86758</xdr:colOff>
      <xdr:row>42</xdr:row>
      <xdr:rowOff>4780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8406BA-7C59-E5FE-51AD-AC87DEB2B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02680" y="868680"/>
          <a:ext cx="7401958" cy="6954220"/>
        </a:xfrm>
        <a:prstGeom prst="rect">
          <a:avLst/>
        </a:prstGeom>
      </xdr:spPr>
    </xdr:pic>
    <xdr:clientData/>
  </xdr:twoCellAnchor>
  <xdr:twoCellAnchor>
    <xdr:from>
      <xdr:col>11</xdr:col>
      <xdr:colOff>564777</xdr:colOff>
      <xdr:row>8</xdr:row>
      <xdr:rowOff>116541</xdr:rowOff>
    </xdr:from>
    <xdr:to>
      <xdr:col>13</xdr:col>
      <xdr:colOff>206189</xdr:colOff>
      <xdr:row>42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07761F6-9C39-0C71-D2B3-531C93CC22FE}"/>
            </a:ext>
          </a:extLst>
        </xdr:cNvPr>
        <xdr:cNvSpPr/>
      </xdr:nvSpPr>
      <xdr:spPr>
        <a:xfrm>
          <a:off x="7377953" y="1694329"/>
          <a:ext cx="860612" cy="597945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125507</xdr:colOff>
      <xdr:row>4</xdr:row>
      <xdr:rowOff>17930</xdr:rowOff>
    </xdr:from>
    <xdr:to>
      <xdr:col>19</xdr:col>
      <xdr:colOff>26895</xdr:colOff>
      <xdr:row>6</xdr:row>
      <xdr:rowOff>89648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33FCBE7-1184-4ED7-A23C-A4852DAD089F}"/>
            </a:ext>
          </a:extLst>
        </xdr:cNvPr>
        <xdr:cNvSpPr/>
      </xdr:nvSpPr>
      <xdr:spPr>
        <a:xfrm>
          <a:off x="8767483" y="878542"/>
          <a:ext cx="2949388" cy="430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448236</xdr:colOff>
      <xdr:row>9</xdr:row>
      <xdr:rowOff>8964</xdr:rowOff>
    </xdr:from>
    <xdr:to>
      <xdr:col>17</xdr:col>
      <xdr:colOff>89648</xdr:colOff>
      <xdr:row>42</xdr:row>
      <xdr:rowOff>71717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C9C3EC3-577A-4CAA-99A1-2ADA2CBE6DEF}"/>
            </a:ext>
          </a:extLst>
        </xdr:cNvPr>
        <xdr:cNvSpPr/>
      </xdr:nvSpPr>
      <xdr:spPr>
        <a:xfrm>
          <a:off x="9699812" y="1766046"/>
          <a:ext cx="860612" cy="597945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394447</xdr:colOff>
      <xdr:row>12</xdr:row>
      <xdr:rowOff>143436</xdr:rowOff>
    </xdr:from>
    <xdr:to>
      <xdr:col>22</xdr:col>
      <xdr:colOff>35859</xdr:colOff>
      <xdr:row>17</xdr:row>
      <xdr:rowOff>62753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986799D-CF3D-4D52-8472-BC353086EF94}"/>
            </a:ext>
          </a:extLst>
        </xdr:cNvPr>
        <xdr:cNvSpPr/>
      </xdr:nvSpPr>
      <xdr:spPr>
        <a:xfrm>
          <a:off x="12694023" y="2438401"/>
          <a:ext cx="860612" cy="81578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464820</xdr:colOff>
      <xdr:row>4</xdr:row>
      <xdr:rowOff>68580</xdr:rowOff>
    </xdr:from>
    <xdr:to>
      <xdr:col>17</xdr:col>
      <xdr:colOff>418039</xdr:colOff>
      <xdr:row>15</xdr:row>
      <xdr:rowOff>66956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8F0257-D1E2-55D4-2788-E1304AF89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8360" y="868680"/>
          <a:ext cx="6049219" cy="20100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67CF7-42CC-4F9E-810C-B1A89322BBD9}">
  <sheetPr codeName="Sheet1"/>
  <dimension ref="A1:J25"/>
  <sheetViews>
    <sheetView workbookViewId="0">
      <selection activeCell="D28" sqref="D28"/>
    </sheetView>
  </sheetViews>
  <sheetFormatPr defaultRowHeight="14.4" x14ac:dyDescent="0.3"/>
  <cols>
    <col min="1" max="1" width="9.33203125" bestFit="1" customWidth="1"/>
    <col min="2" max="2" width="10.33203125" bestFit="1" customWidth="1"/>
    <col min="3" max="3" width="9.109375" bestFit="1" customWidth="1"/>
    <col min="4" max="4" width="8.6640625" bestFit="1" customWidth="1"/>
    <col min="5" max="5" width="9.44140625" bestFit="1" customWidth="1"/>
    <col min="6" max="6" width="5.6640625" bestFit="1" customWidth="1"/>
    <col min="7" max="7" width="5" bestFit="1" customWidth="1"/>
    <col min="8" max="8" width="11.33203125" bestFit="1" customWidth="1"/>
    <col min="9" max="10" width="6" bestFit="1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1" t="s">
        <v>10</v>
      </c>
      <c r="B2" s="3">
        <v>39337</v>
      </c>
      <c r="C2" s="1" t="s">
        <v>22</v>
      </c>
      <c r="D2" s="1">
        <v>249900</v>
      </c>
      <c r="E2" s="1">
        <v>2</v>
      </c>
      <c r="F2" s="1">
        <v>1</v>
      </c>
      <c r="G2" s="1">
        <v>1101</v>
      </c>
      <c r="H2" s="1" t="s">
        <v>25</v>
      </c>
      <c r="I2" s="1" t="b">
        <v>0</v>
      </c>
      <c r="J2" s="1" t="b">
        <v>0</v>
      </c>
    </row>
    <row r="3" spans="1:10" x14ac:dyDescent="0.3">
      <c r="A3" s="1" t="s">
        <v>11</v>
      </c>
      <c r="B3" s="3">
        <v>39328</v>
      </c>
      <c r="C3" s="1" t="s">
        <v>23</v>
      </c>
      <c r="D3" s="1">
        <v>149900</v>
      </c>
      <c r="E3" s="1">
        <v>2</v>
      </c>
      <c r="F3" s="1">
        <v>1</v>
      </c>
      <c r="G3" s="1">
        <v>1234</v>
      </c>
      <c r="H3" s="1" t="s">
        <v>26</v>
      </c>
      <c r="I3" s="1" t="b">
        <v>0</v>
      </c>
      <c r="J3" s="1" t="b">
        <v>0</v>
      </c>
    </row>
    <row r="4" spans="1:10" x14ac:dyDescent="0.3">
      <c r="A4" s="1" t="s">
        <v>12</v>
      </c>
      <c r="B4" s="3">
        <v>39139</v>
      </c>
      <c r="C4" s="1" t="s">
        <v>23</v>
      </c>
      <c r="D4" s="1">
        <v>239900</v>
      </c>
      <c r="E4" s="1">
        <v>2</v>
      </c>
      <c r="F4" s="1">
        <v>2</v>
      </c>
      <c r="G4" s="1">
        <v>1248</v>
      </c>
      <c r="H4" s="1" t="s">
        <v>25</v>
      </c>
      <c r="I4" s="1" t="b">
        <v>0</v>
      </c>
      <c r="J4" s="1" t="b">
        <v>0</v>
      </c>
    </row>
    <row r="5" spans="1:10" x14ac:dyDescent="0.3">
      <c r="A5" s="1" t="s">
        <v>13</v>
      </c>
      <c r="B5" s="3">
        <v>39119</v>
      </c>
      <c r="C5" s="1" t="s">
        <v>23</v>
      </c>
      <c r="D5" s="1">
        <v>273500</v>
      </c>
      <c r="E5" s="1">
        <v>2</v>
      </c>
      <c r="F5" s="1">
        <v>2</v>
      </c>
      <c r="G5" s="1">
        <v>1552</v>
      </c>
      <c r="H5" s="1" t="s">
        <v>26</v>
      </c>
      <c r="I5" s="1" t="b">
        <v>1</v>
      </c>
      <c r="J5" s="1" t="b">
        <v>1</v>
      </c>
    </row>
    <row r="6" spans="1:10" x14ac:dyDescent="0.3">
      <c r="A6" s="1" t="s">
        <v>14</v>
      </c>
      <c r="B6" s="3">
        <v>39106</v>
      </c>
      <c r="C6" s="1" t="s">
        <v>23</v>
      </c>
      <c r="D6" s="1">
        <v>285000</v>
      </c>
      <c r="E6" s="1">
        <v>2</v>
      </c>
      <c r="F6" s="1">
        <v>1</v>
      </c>
      <c r="G6" s="1">
        <v>2036</v>
      </c>
      <c r="H6" s="1" t="s">
        <v>26</v>
      </c>
      <c r="I6" s="1" t="b">
        <v>0</v>
      </c>
      <c r="J6" s="1" t="b">
        <v>1</v>
      </c>
    </row>
    <row r="7" spans="1:10" x14ac:dyDescent="0.3">
      <c r="A7" s="1" t="s">
        <v>11</v>
      </c>
      <c r="B7" s="3">
        <v>39196</v>
      </c>
      <c r="C7" s="1" t="s">
        <v>24</v>
      </c>
      <c r="D7" s="1">
        <v>405000</v>
      </c>
      <c r="E7" s="1">
        <v>2</v>
      </c>
      <c r="F7" s="1">
        <v>3</v>
      </c>
      <c r="G7" s="1">
        <v>2444</v>
      </c>
      <c r="H7" s="1" t="s">
        <v>26</v>
      </c>
      <c r="I7" s="1" t="b">
        <v>1</v>
      </c>
      <c r="J7" s="1" t="b">
        <v>1</v>
      </c>
    </row>
    <row r="8" spans="1:10" x14ac:dyDescent="0.3">
      <c r="A8" s="1" t="s">
        <v>15</v>
      </c>
      <c r="B8" s="3">
        <v>39138</v>
      </c>
      <c r="C8" s="1" t="s">
        <v>22</v>
      </c>
      <c r="D8" s="1">
        <v>204900</v>
      </c>
      <c r="E8" s="1">
        <v>3</v>
      </c>
      <c r="F8" s="1">
        <v>2.5</v>
      </c>
      <c r="G8" s="1">
        <v>1630</v>
      </c>
      <c r="H8" s="1" t="s">
        <v>26</v>
      </c>
      <c r="I8" s="1" t="b">
        <v>0</v>
      </c>
      <c r="J8" s="1" t="b">
        <v>1</v>
      </c>
    </row>
    <row r="9" spans="1:10" x14ac:dyDescent="0.3">
      <c r="A9" s="1" t="s">
        <v>16</v>
      </c>
      <c r="B9" s="3">
        <v>39163</v>
      </c>
      <c r="C9" s="1" t="s">
        <v>22</v>
      </c>
      <c r="D9" s="1">
        <v>205000</v>
      </c>
      <c r="E9" s="1">
        <v>3</v>
      </c>
      <c r="F9" s="1">
        <v>2.5</v>
      </c>
      <c r="G9" s="1">
        <v>2001</v>
      </c>
      <c r="H9" s="1" t="s">
        <v>26</v>
      </c>
      <c r="I9" s="1" t="b">
        <v>1</v>
      </c>
      <c r="J9" s="1" t="b">
        <v>0</v>
      </c>
    </row>
    <row r="10" spans="1:10" x14ac:dyDescent="0.3">
      <c r="A10" s="1" t="s">
        <v>17</v>
      </c>
      <c r="B10" s="3">
        <v>39320</v>
      </c>
      <c r="C10" s="1" t="s">
        <v>22</v>
      </c>
      <c r="D10" s="1">
        <v>229500</v>
      </c>
      <c r="E10" s="1">
        <v>3</v>
      </c>
      <c r="F10" s="1">
        <v>2</v>
      </c>
      <c r="G10" s="1">
        <v>1694</v>
      </c>
      <c r="H10" s="1" t="s">
        <v>26</v>
      </c>
      <c r="I10" s="1" t="b">
        <v>1</v>
      </c>
      <c r="J10" s="1" t="b">
        <v>0</v>
      </c>
    </row>
    <row r="11" spans="1:10" x14ac:dyDescent="0.3">
      <c r="A11" s="1" t="s">
        <v>18</v>
      </c>
      <c r="B11" s="3">
        <v>39259</v>
      </c>
      <c r="C11" s="1" t="s">
        <v>22</v>
      </c>
      <c r="D11" s="1">
        <v>229900</v>
      </c>
      <c r="E11" s="1">
        <v>3</v>
      </c>
      <c r="F11" s="1">
        <v>2.5</v>
      </c>
      <c r="G11" s="1">
        <v>1580</v>
      </c>
      <c r="H11" s="1" t="s">
        <v>26</v>
      </c>
      <c r="I11" s="1" t="b">
        <v>0</v>
      </c>
      <c r="J11" s="1" t="b">
        <v>0</v>
      </c>
    </row>
    <row r="12" spans="1:10" x14ac:dyDescent="0.3">
      <c r="A12" s="1" t="s">
        <v>19</v>
      </c>
      <c r="B12" s="3">
        <v>39285</v>
      </c>
      <c r="C12" s="1" t="s">
        <v>22</v>
      </c>
      <c r="D12" s="1">
        <v>238000</v>
      </c>
      <c r="E12" s="1">
        <v>3</v>
      </c>
      <c r="F12" s="1">
        <v>2.5</v>
      </c>
      <c r="G12" s="1">
        <v>2300</v>
      </c>
      <c r="H12" s="1" t="s">
        <v>26</v>
      </c>
      <c r="I12" s="1" t="b">
        <v>1</v>
      </c>
      <c r="J12" s="1" t="b">
        <v>0</v>
      </c>
    </row>
    <row r="13" spans="1:10" x14ac:dyDescent="0.3">
      <c r="A13" s="1" t="s">
        <v>20</v>
      </c>
      <c r="B13" s="3">
        <v>39197</v>
      </c>
      <c r="C13" s="1" t="s">
        <v>22</v>
      </c>
      <c r="D13" s="1">
        <v>240000</v>
      </c>
      <c r="E13" s="1">
        <v>3</v>
      </c>
      <c r="F13" s="1">
        <v>2.5</v>
      </c>
      <c r="G13" s="1">
        <v>1595</v>
      </c>
      <c r="H13" s="1" t="s">
        <v>25</v>
      </c>
      <c r="I13" s="1" t="b">
        <v>0</v>
      </c>
      <c r="J13" s="1" t="b">
        <v>1</v>
      </c>
    </row>
    <row r="14" spans="1:10" x14ac:dyDescent="0.3">
      <c r="A14" s="1" t="s">
        <v>21</v>
      </c>
      <c r="B14" s="3">
        <v>39228</v>
      </c>
      <c r="C14" s="1" t="s">
        <v>22</v>
      </c>
      <c r="D14" s="1">
        <v>249000</v>
      </c>
      <c r="E14" s="1">
        <v>3</v>
      </c>
      <c r="F14" s="1">
        <v>2.5</v>
      </c>
      <c r="G14" s="1">
        <v>1730</v>
      </c>
      <c r="H14" s="1" t="s">
        <v>25</v>
      </c>
      <c r="I14" s="1" t="b">
        <v>0</v>
      </c>
      <c r="J14" s="1" t="b">
        <v>1</v>
      </c>
    </row>
    <row r="15" spans="1:10" x14ac:dyDescent="0.3">
      <c r="A15" s="1" t="s">
        <v>19</v>
      </c>
      <c r="B15" s="3">
        <v>39302</v>
      </c>
      <c r="C15" s="1" t="s">
        <v>22</v>
      </c>
      <c r="D15" s="1">
        <v>249900</v>
      </c>
      <c r="E15" s="1">
        <v>3</v>
      </c>
      <c r="F15" s="1">
        <v>2</v>
      </c>
      <c r="G15" s="1">
        <v>2050</v>
      </c>
      <c r="H15" s="1" t="s">
        <v>26</v>
      </c>
      <c r="I15" s="1" t="b">
        <v>0</v>
      </c>
      <c r="J15" s="1" t="b">
        <v>1</v>
      </c>
    </row>
    <row r="16" spans="1:10" x14ac:dyDescent="0.3">
      <c r="A16" s="1" t="s">
        <v>15</v>
      </c>
      <c r="B16" s="3">
        <v>39111</v>
      </c>
      <c r="C16" s="1" t="s">
        <v>22</v>
      </c>
      <c r="D16" s="1">
        <v>289000</v>
      </c>
      <c r="E16" s="1">
        <v>3</v>
      </c>
      <c r="F16" s="1">
        <v>2</v>
      </c>
      <c r="G16" s="1">
        <v>1627</v>
      </c>
      <c r="H16" s="1" t="s">
        <v>26</v>
      </c>
      <c r="I16" s="1" t="b">
        <v>0</v>
      </c>
      <c r="J16" s="1" t="b">
        <v>1</v>
      </c>
    </row>
    <row r="17" spans="1:10" x14ac:dyDescent="0.3">
      <c r="A17" s="1" t="s">
        <v>12</v>
      </c>
      <c r="B17" s="3">
        <v>39373</v>
      </c>
      <c r="C17" s="1" t="s">
        <v>22</v>
      </c>
      <c r="D17" s="1">
        <v>360000</v>
      </c>
      <c r="E17" s="1">
        <v>3</v>
      </c>
      <c r="F17" s="1">
        <v>2.5</v>
      </c>
      <c r="G17" s="1">
        <v>2330</v>
      </c>
      <c r="H17" s="1" t="s">
        <v>26</v>
      </c>
      <c r="I17" s="1" t="b">
        <v>0</v>
      </c>
      <c r="J17" s="1" t="b">
        <v>1</v>
      </c>
    </row>
    <row r="18" spans="1:10" x14ac:dyDescent="0.3">
      <c r="A18" s="1" t="s">
        <v>13</v>
      </c>
      <c r="B18" s="3">
        <v>39364</v>
      </c>
      <c r="C18" s="1" t="s">
        <v>23</v>
      </c>
      <c r="D18" s="1">
        <v>199000</v>
      </c>
      <c r="E18" s="1">
        <v>3</v>
      </c>
      <c r="F18" s="1">
        <v>2.5</v>
      </c>
      <c r="G18" s="1">
        <v>1510</v>
      </c>
      <c r="H18" s="1" t="s">
        <v>25</v>
      </c>
      <c r="I18" s="1" t="b">
        <v>1</v>
      </c>
      <c r="J18" s="1" t="b">
        <v>0</v>
      </c>
    </row>
    <row r="19" spans="1:10" x14ac:dyDescent="0.3">
      <c r="A19" s="1" t="s">
        <v>19</v>
      </c>
      <c r="B19" s="3">
        <v>39165</v>
      </c>
      <c r="C19" s="1" t="s">
        <v>23</v>
      </c>
      <c r="D19" s="1">
        <v>215000</v>
      </c>
      <c r="E19" s="1">
        <v>3</v>
      </c>
      <c r="F19" s="1">
        <v>1.75</v>
      </c>
      <c r="G19" s="1">
        <v>2157</v>
      </c>
      <c r="H19" s="1" t="s">
        <v>26</v>
      </c>
      <c r="I19" s="1" t="b">
        <v>0</v>
      </c>
      <c r="J19" s="1" t="b">
        <v>0</v>
      </c>
    </row>
    <row r="20" spans="1:10" x14ac:dyDescent="0.3">
      <c r="A20" s="1" t="s">
        <v>16</v>
      </c>
      <c r="B20" s="3">
        <v>39271</v>
      </c>
      <c r="C20" s="1" t="s">
        <v>23</v>
      </c>
      <c r="D20" s="1">
        <v>236900</v>
      </c>
      <c r="E20" s="1">
        <v>3</v>
      </c>
      <c r="F20" s="1">
        <v>2</v>
      </c>
      <c r="G20" s="1">
        <v>1700</v>
      </c>
      <c r="H20" s="1" t="s">
        <v>26</v>
      </c>
      <c r="I20" s="1" t="b">
        <v>0</v>
      </c>
      <c r="J20" s="1" t="b">
        <v>0</v>
      </c>
    </row>
    <row r="21" spans="1:10" x14ac:dyDescent="0.3">
      <c r="A21" s="1" t="s">
        <v>11</v>
      </c>
      <c r="B21" s="3">
        <v>39120</v>
      </c>
      <c r="C21" s="1" t="s">
        <v>23</v>
      </c>
      <c r="D21" s="1">
        <v>242500</v>
      </c>
      <c r="E21" s="1">
        <v>3</v>
      </c>
      <c r="F21" s="1">
        <v>2.5</v>
      </c>
      <c r="G21" s="1">
        <v>1902</v>
      </c>
      <c r="H21" s="1" t="s">
        <v>26</v>
      </c>
      <c r="I21" s="1" t="b">
        <v>0</v>
      </c>
      <c r="J21" s="1" t="b">
        <v>0</v>
      </c>
    </row>
    <row r="22" spans="1:10" x14ac:dyDescent="0.3">
      <c r="A22" s="1" t="s">
        <v>17</v>
      </c>
      <c r="B22" s="3">
        <v>39203</v>
      </c>
      <c r="C22" s="1" t="s">
        <v>23</v>
      </c>
      <c r="D22" s="1">
        <v>250000</v>
      </c>
      <c r="E22" s="1">
        <v>3</v>
      </c>
      <c r="F22" s="1">
        <v>2</v>
      </c>
      <c r="G22" s="1">
        <v>2066</v>
      </c>
      <c r="H22" s="1" t="s">
        <v>26</v>
      </c>
      <c r="I22" s="1" t="b">
        <v>0</v>
      </c>
      <c r="J22" s="1" t="b">
        <v>0</v>
      </c>
    </row>
    <row r="23" spans="1:10" x14ac:dyDescent="0.3">
      <c r="A23" s="1" t="s">
        <v>19</v>
      </c>
      <c r="B23" s="3">
        <v>39097</v>
      </c>
      <c r="C23" s="1" t="s">
        <v>23</v>
      </c>
      <c r="D23" s="1">
        <v>319000</v>
      </c>
      <c r="E23" s="1">
        <v>3</v>
      </c>
      <c r="F23" s="1">
        <v>2.5</v>
      </c>
      <c r="G23" s="1">
        <v>2586</v>
      </c>
      <c r="H23" s="1" t="s">
        <v>25</v>
      </c>
      <c r="I23" s="1" t="b">
        <v>1</v>
      </c>
      <c r="J23" s="1" t="b">
        <v>1</v>
      </c>
    </row>
    <row r="24" spans="1:10" x14ac:dyDescent="0.3">
      <c r="A24" s="1" t="s">
        <v>17</v>
      </c>
      <c r="B24" s="3">
        <v>39219</v>
      </c>
      <c r="C24" s="1" t="s">
        <v>23</v>
      </c>
      <c r="D24" s="1">
        <v>325000</v>
      </c>
      <c r="E24" s="1">
        <v>3</v>
      </c>
      <c r="F24" s="1">
        <v>2.5</v>
      </c>
      <c r="G24" s="1">
        <v>1752</v>
      </c>
      <c r="H24" s="1" t="s">
        <v>26</v>
      </c>
      <c r="I24" s="1" t="b">
        <v>0</v>
      </c>
      <c r="J24" s="1" t="b">
        <v>1</v>
      </c>
    </row>
    <row r="25" spans="1:10" x14ac:dyDescent="0.3">
      <c r="A25" s="1" t="s">
        <v>19</v>
      </c>
      <c r="B25" s="3">
        <v>39221</v>
      </c>
      <c r="C25" s="1" t="s">
        <v>23</v>
      </c>
      <c r="D25" s="1">
        <v>335000</v>
      </c>
      <c r="E25" s="1">
        <v>3</v>
      </c>
      <c r="F25" s="1">
        <v>2.5</v>
      </c>
      <c r="G25" s="1">
        <v>2000</v>
      </c>
      <c r="H25" s="1" t="s">
        <v>26</v>
      </c>
      <c r="I25" s="1" t="b">
        <v>1</v>
      </c>
      <c r="J25" s="1" t="b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0C0ED-263A-4062-9150-B40C180D932E}">
  <sheetPr codeName="Sheet9"/>
  <dimension ref="A1:V25"/>
  <sheetViews>
    <sheetView workbookViewId="0">
      <selection activeCell="L7" sqref="L7"/>
    </sheetView>
  </sheetViews>
  <sheetFormatPr defaultRowHeight="14.4" x14ac:dyDescent="0.3"/>
  <cols>
    <col min="1" max="1" width="9.33203125" bestFit="1" customWidth="1"/>
    <col min="2" max="2" width="10.33203125" bestFit="1" customWidth="1"/>
    <col min="3" max="3" width="9.109375" bestFit="1" customWidth="1"/>
    <col min="4" max="4" width="8.6640625" bestFit="1" customWidth="1"/>
    <col min="5" max="5" width="9.44140625" bestFit="1" customWidth="1"/>
    <col min="6" max="6" width="5.6640625" bestFit="1" customWidth="1"/>
    <col min="7" max="7" width="5" bestFit="1" customWidth="1"/>
    <col min="8" max="8" width="11.33203125" bestFit="1" customWidth="1"/>
    <col min="9" max="10" width="6" bestFit="1" customWidth="1"/>
  </cols>
  <sheetData>
    <row r="1" spans="1:2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22" ht="19.8" x14ac:dyDescent="0.4">
      <c r="A2" s="1" t="s">
        <v>10</v>
      </c>
      <c r="B2" s="3">
        <v>39337</v>
      </c>
      <c r="C2" s="1" t="s">
        <v>22</v>
      </c>
      <c r="D2" s="1">
        <v>249900</v>
      </c>
      <c r="E2" s="1">
        <v>2</v>
      </c>
      <c r="F2" s="1">
        <v>1</v>
      </c>
      <c r="G2" s="1">
        <v>1101</v>
      </c>
      <c r="H2" s="1" t="s">
        <v>25</v>
      </c>
      <c r="I2" s="1" t="b">
        <v>0</v>
      </c>
      <c r="J2" s="1" t="b">
        <v>0</v>
      </c>
      <c r="L2" s="9" t="s">
        <v>37</v>
      </c>
      <c r="M2" s="5"/>
      <c r="N2" s="5"/>
      <c r="O2" s="5"/>
      <c r="P2" s="5"/>
      <c r="Q2" s="5"/>
      <c r="R2" s="5"/>
      <c r="S2" s="5"/>
      <c r="T2" s="5"/>
    </row>
    <row r="3" spans="1:22" x14ac:dyDescent="0.3">
      <c r="A3" s="1" t="s">
        <v>11</v>
      </c>
      <c r="B3" s="3">
        <v>39328</v>
      </c>
      <c r="C3" s="1" t="s">
        <v>23</v>
      </c>
      <c r="D3" s="1">
        <v>149900</v>
      </c>
      <c r="E3" s="1">
        <v>2</v>
      </c>
      <c r="F3" s="1">
        <v>1</v>
      </c>
      <c r="G3" s="1">
        <v>1234</v>
      </c>
      <c r="H3" s="1" t="s">
        <v>26</v>
      </c>
      <c r="I3" s="1" t="b">
        <v>0</v>
      </c>
      <c r="J3" s="1" t="b">
        <v>0</v>
      </c>
    </row>
    <row r="4" spans="1:22" x14ac:dyDescent="0.3">
      <c r="A4" s="1" t="s">
        <v>12</v>
      </c>
      <c r="B4" s="3">
        <v>39139</v>
      </c>
      <c r="C4" s="1" t="s">
        <v>23</v>
      </c>
      <c r="D4" s="1">
        <v>239900</v>
      </c>
      <c r="E4" s="1">
        <v>2</v>
      </c>
      <c r="F4" s="1">
        <v>2</v>
      </c>
      <c r="G4" s="1">
        <v>1248</v>
      </c>
      <c r="H4" s="1" t="s">
        <v>25</v>
      </c>
      <c r="I4" s="1" t="b">
        <v>0</v>
      </c>
      <c r="J4" s="1" t="b">
        <v>0</v>
      </c>
      <c r="L4" s="2" t="s">
        <v>0</v>
      </c>
      <c r="M4" s="2" t="s">
        <v>1</v>
      </c>
      <c r="N4" s="2" t="s">
        <v>2</v>
      </c>
      <c r="O4" s="2" t="s">
        <v>3</v>
      </c>
      <c r="P4" s="2" t="s">
        <v>3</v>
      </c>
      <c r="Q4" s="2" t="s">
        <v>4</v>
      </c>
      <c r="R4" s="2" t="s">
        <v>5</v>
      </c>
      <c r="S4" s="2" t="s">
        <v>6</v>
      </c>
      <c r="T4" s="2" t="s">
        <v>7</v>
      </c>
      <c r="U4" s="2" t="s">
        <v>8</v>
      </c>
      <c r="V4" s="2" t="s">
        <v>9</v>
      </c>
    </row>
    <row r="5" spans="1:22" x14ac:dyDescent="0.3">
      <c r="A5" s="1" t="s">
        <v>13</v>
      </c>
      <c r="B5" s="3">
        <v>39119</v>
      </c>
      <c r="C5" s="1" t="s">
        <v>23</v>
      </c>
      <c r="D5" s="1">
        <v>273500</v>
      </c>
      <c r="E5" s="1">
        <v>2</v>
      </c>
      <c r="F5" s="1">
        <v>2</v>
      </c>
      <c r="G5" s="1">
        <v>1552</v>
      </c>
      <c r="H5" s="1" t="s">
        <v>26</v>
      </c>
      <c r="I5" s="1" t="b">
        <v>1</v>
      </c>
      <c r="J5" s="1" t="b">
        <v>1</v>
      </c>
      <c r="O5" t="s">
        <v>35</v>
      </c>
      <c r="P5" t="s">
        <v>36</v>
      </c>
    </row>
    <row r="6" spans="1:22" x14ac:dyDescent="0.3">
      <c r="A6" s="1" t="s">
        <v>14</v>
      </c>
      <c r="B6" s="3">
        <v>39106</v>
      </c>
      <c r="C6" s="1" t="s">
        <v>23</v>
      </c>
      <c r="D6" s="1">
        <v>285000</v>
      </c>
      <c r="E6" s="1">
        <v>2</v>
      </c>
      <c r="F6" s="1">
        <v>1</v>
      </c>
      <c r="G6" s="1">
        <v>2036</v>
      </c>
      <c r="H6" s="1" t="s">
        <v>26</v>
      </c>
      <c r="I6" s="1" t="b">
        <v>0</v>
      </c>
      <c r="J6" s="1" t="b">
        <v>1</v>
      </c>
    </row>
    <row r="7" spans="1:22" ht="19.8" x14ac:dyDescent="0.4">
      <c r="A7" s="1" t="s">
        <v>11</v>
      </c>
      <c r="B7" s="3">
        <v>39196</v>
      </c>
      <c r="C7" s="1" t="s">
        <v>24</v>
      </c>
      <c r="D7" s="1">
        <v>405000</v>
      </c>
      <c r="E7" s="1">
        <v>2</v>
      </c>
      <c r="F7" s="1">
        <v>3</v>
      </c>
      <c r="G7" s="1">
        <v>2444</v>
      </c>
      <c r="H7" s="1" t="s">
        <v>26</v>
      </c>
      <c r="I7" s="1" t="b">
        <v>1</v>
      </c>
      <c r="J7" s="1" t="b">
        <v>1</v>
      </c>
      <c r="L7" s="8" t="s">
        <v>28</v>
      </c>
    </row>
    <row r="8" spans="1:22" x14ac:dyDescent="0.3">
      <c r="A8" s="1" t="s">
        <v>15</v>
      </c>
      <c r="B8" s="3">
        <v>39138</v>
      </c>
      <c r="C8" s="1" t="s">
        <v>22</v>
      </c>
      <c r="D8" s="1">
        <v>204900</v>
      </c>
      <c r="E8" s="1">
        <v>3</v>
      </c>
      <c r="F8" s="1">
        <v>2.5</v>
      </c>
      <c r="G8" s="1">
        <v>1630</v>
      </c>
      <c r="H8" s="1" t="s">
        <v>26</v>
      </c>
      <c r="I8" s="1" t="b">
        <v>0</v>
      </c>
      <c r="J8" s="1" t="b">
        <v>1</v>
      </c>
      <c r="L8" s="2" t="s">
        <v>0</v>
      </c>
      <c r="M8" s="2" t="s">
        <v>1</v>
      </c>
      <c r="N8" s="2" t="s">
        <v>2</v>
      </c>
      <c r="O8" s="2" t="s">
        <v>3</v>
      </c>
      <c r="P8" s="2" t="s">
        <v>4</v>
      </c>
      <c r="Q8" s="2" t="s">
        <v>5</v>
      </c>
      <c r="R8" s="2" t="s">
        <v>6</v>
      </c>
      <c r="S8" s="2" t="s">
        <v>7</v>
      </c>
      <c r="T8" s="2" t="s">
        <v>8</v>
      </c>
      <c r="U8" s="2" t="s">
        <v>9</v>
      </c>
    </row>
    <row r="9" spans="1:22" x14ac:dyDescent="0.3">
      <c r="A9" s="1" t="s">
        <v>16</v>
      </c>
      <c r="B9" s="3">
        <v>39163</v>
      </c>
      <c r="C9" s="1" t="s">
        <v>22</v>
      </c>
      <c r="D9" s="1">
        <v>205000</v>
      </c>
      <c r="E9" s="1">
        <v>3</v>
      </c>
      <c r="F9" s="1">
        <v>2.5</v>
      </c>
      <c r="G9" s="1">
        <v>2001</v>
      </c>
      <c r="H9" s="1" t="s">
        <v>26</v>
      </c>
      <c r="I9" s="1" t="b">
        <v>1</v>
      </c>
      <c r="J9" s="1" t="b">
        <v>0</v>
      </c>
      <c r="L9" s="1" t="s">
        <v>12</v>
      </c>
      <c r="M9" s="3">
        <v>39373</v>
      </c>
      <c r="N9" s="1" t="s">
        <v>22</v>
      </c>
      <c r="O9" s="1">
        <v>360000</v>
      </c>
      <c r="P9" s="1">
        <v>3</v>
      </c>
      <c r="Q9" s="1">
        <v>2.5</v>
      </c>
      <c r="R9" s="1">
        <v>2330</v>
      </c>
      <c r="S9" s="1" t="s">
        <v>26</v>
      </c>
      <c r="T9" s="1" t="b">
        <v>0</v>
      </c>
      <c r="U9" s="1" t="b">
        <v>1</v>
      </c>
    </row>
    <row r="10" spans="1:22" x14ac:dyDescent="0.3">
      <c r="A10" s="1" t="s">
        <v>17</v>
      </c>
      <c r="B10" s="3">
        <v>39320</v>
      </c>
      <c r="C10" s="1" t="s">
        <v>22</v>
      </c>
      <c r="D10" s="1">
        <v>229500</v>
      </c>
      <c r="E10" s="1">
        <v>3</v>
      </c>
      <c r="F10" s="1">
        <v>2</v>
      </c>
      <c r="G10" s="1">
        <v>1694</v>
      </c>
      <c r="H10" s="1" t="s">
        <v>26</v>
      </c>
      <c r="I10" s="1" t="b">
        <v>1</v>
      </c>
      <c r="J10" s="1" t="b">
        <v>0</v>
      </c>
      <c r="L10" s="1" t="s">
        <v>19</v>
      </c>
      <c r="M10" s="3">
        <v>39097</v>
      </c>
      <c r="N10" s="1" t="s">
        <v>23</v>
      </c>
      <c r="O10" s="1">
        <v>319000</v>
      </c>
      <c r="P10" s="1">
        <v>3</v>
      </c>
      <c r="Q10" s="1">
        <v>2.5</v>
      </c>
      <c r="R10" s="1">
        <v>2586</v>
      </c>
      <c r="S10" s="1" t="s">
        <v>25</v>
      </c>
      <c r="T10" s="1" t="b">
        <v>1</v>
      </c>
      <c r="U10" s="1" t="b">
        <v>1</v>
      </c>
    </row>
    <row r="11" spans="1:22" x14ac:dyDescent="0.3">
      <c r="A11" s="1" t="s">
        <v>18</v>
      </c>
      <c r="B11" s="3">
        <v>39259</v>
      </c>
      <c r="C11" s="1" t="s">
        <v>22</v>
      </c>
      <c r="D11" s="1">
        <v>229900</v>
      </c>
      <c r="E11" s="1">
        <v>3</v>
      </c>
      <c r="F11" s="1">
        <v>2.5</v>
      </c>
      <c r="G11" s="1">
        <v>1580</v>
      </c>
      <c r="H11" s="1" t="s">
        <v>26</v>
      </c>
      <c r="I11" s="1" t="b">
        <v>0</v>
      </c>
      <c r="J11" s="1" t="b">
        <v>0</v>
      </c>
      <c r="L11" s="1" t="s">
        <v>17</v>
      </c>
      <c r="M11" s="3">
        <v>39219</v>
      </c>
      <c r="N11" s="1" t="s">
        <v>23</v>
      </c>
      <c r="O11" s="1">
        <v>325000</v>
      </c>
      <c r="P11" s="1">
        <v>3</v>
      </c>
      <c r="Q11" s="1">
        <v>2.5</v>
      </c>
      <c r="R11" s="1">
        <v>1752</v>
      </c>
      <c r="S11" s="1" t="s">
        <v>26</v>
      </c>
      <c r="T11" s="1" t="b">
        <v>0</v>
      </c>
      <c r="U11" s="1" t="b">
        <v>1</v>
      </c>
    </row>
    <row r="12" spans="1:22" x14ac:dyDescent="0.3">
      <c r="A12" s="1" t="s">
        <v>19</v>
      </c>
      <c r="B12" s="3">
        <v>39285</v>
      </c>
      <c r="C12" s="1" t="s">
        <v>22</v>
      </c>
      <c r="D12" s="1">
        <v>238000</v>
      </c>
      <c r="E12" s="1">
        <v>3</v>
      </c>
      <c r="F12" s="1">
        <v>2.5</v>
      </c>
      <c r="G12" s="1">
        <v>2300</v>
      </c>
      <c r="H12" s="1" t="s">
        <v>26</v>
      </c>
      <c r="I12" s="1" t="b">
        <v>1</v>
      </c>
      <c r="J12" s="1" t="b">
        <v>0</v>
      </c>
      <c r="L12" s="1" t="s">
        <v>19</v>
      </c>
      <c r="M12" s="3">
        <v>39221</v>
      </c>
      <c r="N12" s="1" t="s">
        <v>23</v>
      </c>
      <c r="O12" s="1">
        <v>335000</v>
      </c>
      <c r="P12" s="1">
        <v>3</v>
      </c>
      <c r="Q12" s="1">
        <v>2.5</v>
      </c>
      <c r="R12" s="1">
        <v>2000</v>
      </c>
      <c r="S12" s="1" t="s">
        <v>26</v>
      </c>
      <c r="T12" s="1" t="b">
        <v>1</v>
      </c>
      <c r="U12" s="1" t="b">
        <v>0</v>
      </c>
    </row>
    <row r="13" spans="1:22" x14ac:dyDescent="0.3">
      <c r="A13" s="1" t="s">
        <v>20</v>
      </c>
      <c r="B13" s="3">
        <v>39197</v>
      </c>
      <c r="C13" s="1" t="s">
        <v>22</v>
      </c>
      <c r="D13" s="1">
        <v>240000</v>
      </c>
      <c r="E13" s="1">
        <v>3</v>
      </c>
      <c r="F13" s="1">
        <v>2.5</v>
      </c>
      <c r="G13" s="1">
        <v>1595</v>
      </c>
      <c r="H13" s="1" t="s">
        <v>25</v>
      </c>
      <c r="I13" s="1" t="b">
        <v>0</v>
      </c>
      <c r="J13" s="1" t="b">
        <v>1</v>
      </c>
    </row>
    <row r="14" spans="1:22" x14ac:dyDescent="0.3">
      <c r="A14" s="1" t="s">
        <v>21</v>
      </c>
      <c r="B14" s="3">
        <v>39228</v>
      </c>
      <c r="C14" s="1" t="s">
        <v>22</v>
      </c>
      <c r="D14" s="1">
        <v>249000</v>
      </c>
      <c r="E14" s="1">
        <v>3</v>
      </c>
      <c r="F14" s="1">
        <v>2.5</v>
      </c>
      <c r="G14" s="1">
        <v>1730</v>
      </c>
      <c r="H14" s="1" t="s">
        <v>25</v>
      </c>
      <c r="I14" s="1" t="b">
        <v>0</v>
      </c>
      <c r="J14" s="1" t="b">
        <v>1</v>
      </c>
    </row>
    <row r="15" spans="1:22" x14ac:dyDescent="0.3">
      <c r="A15" s="1" t="s">
        <v>19</v>
      </c>
      <c r="B15" s="3">
        <v>39302</v>
      </c>
      <c r="C15" s="1" t="s">
        <v>22</v>
      </c>
      <c r="D15" s="1">
        <v>249900</v>
      </c>
      <c r="E15" s="1">
        <v>3</v>
      </c>
      <c r="F15" s="1">
        <v>2</v>
      </c>
      <c r="G15" s="1">
        <v>2050</v>
      </c>
      <c r="H15" s="1" t="s">
        <v>26</v>
      </c>
      <c r="I15" s="1" t="b">
        <v>0</v>
      </c>
      <c r="J15" s="1" t="b">
        <v>1</v>
      </c>
    </row>
    <row r="16" spans="1:22" x14ac:dyDescent="0.3">
      <c r="A16" s="1" t="s">
        <v>15</v>
      </c>
      <c r="B16" s="3">
        <v>39111</v>
      </c>
      <c r="C16" s="1" t="s">
        <v>22</v>
      </c>
      <c r="D16" s="1">
        <v>289000</v>
      </c>
      <c r="E16" s="1">
        <v>3</v>
      </c>
      <c r="F16" s="1">
        <v>2</v>
      </c>
      <c r="G16" s="1">
        <v>1627</v>
      </c>
      <c r="H16" s="1" t="s">
        <v>26</v>
      </c>
      <c r="I16" s="1" t="b">
        <v>0</v>
      </c>
      <c r="J16" s="1" t="b">
        <v>1</v>
      </c>
    </row>
    <row r="17" spans="1:10" x14ac:dyDescent="0.3">
      <c r="A17" s="1" t="s">
        <v>12</v>
      </c>
      <c r="B17" s="3">
        <v>39373</v>
      </c>
      <c r="C17" s="1" t="s">
        <v>22</v>
      </c>
      <c r="D17" s="1">
        <v>360000</v>
      </c>
      <c r="E17" s="1">
        <v>3</v>
      </c>
      <c r="F17" s="1">
        <v>2.5</v>
      </c>
      <c r="G17" s="1">
        <v>2330</v>
      </c>
      <c r="H17" s="1" t="s">
        <v>26</v>
      </c>
      <c r="I17" s="1" t="b">
        <v>0</v>
      </c>
      <c r="J17" s="1" t="b">
        <v>1</v>
      </c>
    </row>
    <row r="18" spans="1:10" x14ac:dyDescent="0.3">
      <c r="A18" s="1" t="s">
        <v>13</v>
      </c>
      <c r="B18" s="3">
        <v>39364</v>
      </c>
      <c r="C18" s="1" t="s">
        <v>23</v>
      </c>
      <c r="D18" s="1">
        <v>199000</v>
      </c>
      <c r="E18" s="1">
        <v>3</v>
      </c>
      <c r="F18" s="1">
        <v>2.5</v>
      </c>
      <c r="G18" s="1">
        <v>1510</v>
      </c>
      <c r="H18" s="1" t="s">
        <v>25</v>
      </c>
      <c r="I18" s="1" t="b">
        <v>1</v>
      </c>
      <c r="J18" s="1" t="b">
        <v>0</v>
      </c>
    </row>
    <row r="19" spans="1:10" x14ac:dyDescent="0.3">
      <c r="A19" s="1" t="s">
        <v>19</v>
      </c>
      <c r="B19" s="3">
        <v>39165</v>
      </c>
      <c r="C19" s="1" t="s">
        <v>23</v>
      </c>
      <c r="D19" s="1">
        <v>215000</v>
      </c>
      <c r="E19" s="1">
        <v>3</v>
      </c>
      <c r="F19" s="1">
        <v>1.75</v>
      </c>
      <c r="G19" s="1">
        <v>2157</v>
      </c>
      <c r="H19" s="1" t="s">
        <v>26</v>
      </c>
      <c r="I19" s="1" t="b">
        <v>0</v>
      </c>
      <c r="J19" s="1" t="b">
        <v>0</v>
      </c>
    </row>
    <row r="20" spans="1:10" x14ac:dyDescent="0.3">
      <c r="A20" s="1" t="s">
        <v>16</v>
      </c>
      <c r="B20" s="3">
        <v>39271</v>
      </c>
      <c r="C20" s="1" t="s">
        <v>23</v>
      </c>
      <c r="D20" s="1">
        <v>236900</v>
      </c>
      <c r="E20" s="1">
        <v>3</v>
      </c>
      <c r="F20" s="1">
        <v>2</v>
      </c>
      <c r="G20" s="1">
        <v>1700</v>
      </c>
      <c r="H20" s="1" t="s">
        <v>26</v>
      </c>
      <c r="I20" s="1" t="b">
        <v>0</v>
      </c>
      <c r="J20" s="1" t="b">
        <v>0</v>
      </c>
    </row>
    <row r="21" spans="1:10" x14ac:dyDescent="0.3">
      <c r="A21" s="1" t="s">
        <v>11</v>
      </c>
      <c r="B21" s="3">
        <v>39120</v>
      </c>
      <c r="C21" s="1" t="s">
        <v>23</v>
      </c>
      <c r="D21" s="1">
        <v>242500</v>
      </c>
      <c r="E21" s="1">
        <v>3</v>
      </c>
      <c r="F21" s="1">
        <v>2.5</v>
      </c>
      <c r="G21" s="1">
        <v>1902</v>
      </c>
      <c r="H21" s="1" t="s">
        <v>26</v>
      </c>
      <c r="I21" s="1" t="b">
        <v>0</v>
      </c>
      <c r="J21" s="1" t="b">
        <v>0</v>
      </c>
    </row>
    <row r="22" spans="1:10" x14ac:dyDescent="0.3">
      <c r="A22" s="1" t="s">
        <v>17</v>
      </c>
      <c r="B22" s="3">
        <v>39203</v>
      </c>
      <c r="C22" s="1" t="s">
        <v>23</v>
      </c>
      <c r="D22" s="1">
        <v>250000</v>
      </c>
      <c r="E22" s="1">
        <v>3</v>
      </c>
      <c r="F22" s="1">
        <v>2</v>
      </c>
      <c r="G22" s="1">
        <v>2066</v>
      </c>
      <c r="H22" s="1" t="s">
        <v>26</v>
      </c>
      <c r="I22" s="1" t="b">
        <v>0</v>
      </c>
      <c r="J22" s="1" t="b">
        <v>0</v>
      </c>
    </row>
    <row r="23" spans="1:10" x14ac:dyDescent="0.3">
      <c r="A23" s="1" t="s">
        <v>19</v>
      </c>
      <c r="B23" s="3">
        <v>39097</v>
      </c>
      <c r="C23" s="1" t="s">
        <v>23</v>
      </c>
      <c r="D23" s="1">
        <v>319000</v>
      </c>
      <c r="E23" s="1">
        <v>3</v>
      </c>
      <c r="F23" s="1">
        <v>2.5</v>
      </c>
      <c r="G23" s="1">
        <v>2586</v>
      </c>
      <c r="H23" s="1" t="s">
        <v>25</v>
      </c>
      <c r="I23" s="1" t="b">
        <v>1</v>
      </c>
      <c r="J23" s="1" t="b">
        <v>1</v>
      </c>
    </row>
    <row r="24" spans="1:10" x14ac:dyDescent="0.3">
      <c r="A24" s="1" t="s">
        <v>17</v>
      </c>
      <c r="B24" s="3">
        <v>39219</v>
      </c>
      <c r="C24" s="1" t="s">
        <v>23</v>
      </c>
      <c r="D24" s="1">
        <v>325000</v>
      </c>
      <c r="E24" s="1">
        <v>3</v>
      </c>
      <c r="F24" s="1">
        <v>2.5</v>
      </c>
      <c r="G24" s="1">
        <v>1752</v>
      </c>
      <c r="H24" s="1" t="s">
        <v>26</v>
      </c>
      <c r="I24" s="1" t="b">
        <v>0</v>
      </c>
      <c r="J24" s="1" t="b">
        <v>1</v>
      </c>
    </row>
    <row r="25" spans="1:10" x14ac:dyDescent="0.3">
      <c r="A25" s="1" t="s">
        <v>19</v>
      </c>
      <c r="B25" s="3">
        <v>39221</v>
      </c>
      <c r="C25" s="1" t="s">
        <v>23</v>
      </c>
      <c r="D25" s="1">
        <v>335000</v>
      </c>
      <c r="E25" s="1">
        <v>3</v>
      </c>
      <c r="F25" s="1">
        <v>2.5</v>
      </c>
      <c r="G25" s="1">
        <v>2000</v>
      </c>
      <c r="H25" s="1" t="s">
        <v>26</v>
      </c>
      <c r="I25" s="1" t="b">
        <v>1</v>
      </c>
      <c r="J25" s="1" t="b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670B-4A75-4B0E-980F-CA5273E26527}">
  <sheetPr codeName="Sheet10"/>
  <dimension ref="A1:W25"/>
  <sheetViews>
    <sheetView workbookViewId="0">
      <selection activeCell="L8" sqref="L8"/>
    </sheetView>
  </sheetViews>
  <sheetFormatPr defaultRowHeight="14.4" x14ac:dyDescent="0.3"/>
  <cols>
    <col min="1" max="1" width="9.33203125" bestFit="1" customWidth="1"/>
    <col min="2" max="2" width="10.33203125" bestFit="1" customWidth="1"/>
    <col min="3" max="3" width="9.109375" bestFit="1" customWidth="1"/>
    <col min="4" max="4" width="8.6640625" bestFit="1" customWidth="1"/>
    <col min="5" max="5" width="9.44140625" bestFit="1" customWidth="1"/>
    <col min="6" max="6" width="5.6640625" bestFit="1" customWidth="1"/>
    <col min="7" max="7" width="5" bestFit="1" customWidth="1"/>
    <col min="8" max="8" width="11.33203125" bestFit="1" customWidth="1"/>
    <col min="9" max="10" width="6" bestFit="1" customWidth="1"/>
  </cols>
  <sheetData>
    <row r="1" spans="1:2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23" ht="19.8" x14ac:dyDescent="0.4">
      <c r="A2" s="1" t="s">
        <v>10</v>
      </c>
      <c r="B2" s="3">
        <v>39337</v>
      </c>
      <c r="C2" s="1" t="s">
        <v>22</v>
      </c>
      <c r="D2" s="1">
        <v>249900</v>
      </c>
      <c r="E2" s="1">
        <v>2</v>
      </c>
      <c r="F2" s="1">
        <v>1</v>
      </c>
      <c r="G2" s="1">
        <v>1101</v>
      </c>
      <c r="H2" s="1" t="s">
        <v>25</v>
      </c>
      <c r="I2" s="1" t="b">
        <v>0</v>
      </c>
      <c r="J2" s="1" t="b">
        <v>0</v>
      </c>
      <c r="L2" s="9" t="s">
        <v>39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x14ac:dyDescent="0.3">
      <c r="A3" s="1" t="s">
        <v>11</v>
      </c>
      <c r="B3" s="3">
        <v>39328</v>
      </c>
      <c r="C3" s="1" t="s">
        <v>23</v>
      </c>
      <c r="D3" s="1">
        <v>149900</v>
      </c>
      <c r="E3" s="1">
        <v>2</v>
      </c>
      <c r="F3" s="1">
        <v>1</v>
      </c>
      <c r="G3" s="1">
        <v>1234</v>
      </c>
      <c r="H3" s="1" t="s">
        <v>26</v>
      </c>
      <c r="I3" s="1" t="b">
        <v>0</v>
      </c>
      <c r="J3" s="1" t="b">
        <v>0</v>
      </c>
    </row>
    <row r="4" spans="1:23" x14ac:dyDescent="0.3">
      <c r="A4" s="1" t="s">
        <v>12</v>
      </c>
      <c r="B4" s="3">
        <v>39139</v>
      </c>
      <c r="C4" s="1" t="s">
        <v>23</v>
      </c>
      <c r="D4" s="1">
        <v>239900</v>
      </c>
      <c r="E4" s="1">
        <v>2</v>
      </c>
      <c r="F4" s="1">
        <v>2</v>
      </c>
      <c r="G4" s="1">
        <v>1248</v>
      </c>
      <c r="H4" s="1" t="s">
        <v>25</v>
      </c>
      <c r="I4" s="1" t="b">
        <v>0</v>
      </c>
      <c r="J4" s="1" t="b">
        <v>0</v>
      </c>
      <c r="L4" s="2" t="s">
        <v>0</v>
      </c>
      <c r="M4" s="2" t="s">
        <v>1</v>
      </c>
      <c r="N4" s="2" t="s">
        <v>2</v>
      </c>
      <c r="O4" s="2" t="s">
        <v>3</v>
      </c>
      <c r="P4" s="2" t="s">
        <v>4</v>
      </c>
      <c r="Q4" s="2" t="s">
        <v>5</v>
      </c>
      <c r="R4" s="2" t="s">
        <v>6</v>
      </c>
      <c r="S4" s="2" t="s">
        <v>7</v>
      </c>
      <c r="T4" s="2" t="s">
        <v>8</v>
      </c>
      <c r="U4" s="2" t="s">
        <v>9</v>
      </c>
    </row>
    <row r="5" spans="1:23" x14ac:dyDescent="0.3">
      <c r="A5" s="1" t="s">
        <v>13</v>
      </c>
      <c r="B5" s="3">
        <v>39119</v>
      </c>
      <c r="C5" s="1" t="s">
        <v>23</v>
      </c>
      <c r="D5" s="1">
        <v>273500</v>
      </c>
      <c r="E5" s="1">
        <v>2</v>
      </c>
      <c r="F5" s="1">
        <v>2</v>
      </c>
      <c r="G5" s="1">
        <v>1552</v>
      </c>
      <c r="H5" s="1" t="s">
        <v>26</v>
      </c>
      <c r="I5" s="1" t="b">
        <v>1</v>
      </c>
      <c r="J5" s="1" t="b">
        <v>1</v>
      </c>
      <c r="N5" t="str">
        <f>C7</f>
        <v>N.Country</v>
      </c>
      <c r="O5" t="s">
        <v>38</v>
      </c>
      <c r="P5">
        <f>E7</f>
        <v>2</v>
      </c>
    </row>
    <row r="6" spans="1:23" x14ac:dyDescent="0.3">
      <c r="A6" s="1" t="s">
        <v>14</v>
      </c>
      <c r="B6" s="3">
        <v>39106</v>
      </c>
      <c r="C6" s="1" t="s">
        <v>23</v>
      </c>
      <c r="D6" s="1">
        <v>285000</v>
      </c>
      <c r="E6" s="1">
        <v>2</v>
      </c>
      <c r="F6" s="1">
        <v>1</v>
      </c>
      <c r="G6" s="1">
        <v>2036</v>
      </c>
      <c r="H6" s="1" t="s">
        <v>26</v>
      </c>
      <c r="I6" s="1" t="b">
        <v>0</v>
      </c>
      <c r="J6" s="1" t="b">
        <v>1</v>
      </c>
    </row>
    <row r="7" spans="1:23" x14ac:dyDescent="0.3">
      <c r="A7" s="1" t="s">
        <v>11</v>
      </c>
      <c r="B7" s="3">
        <v>39196</v>
      </c>
      <c r="C7" s="1" t="s">
        <v>24</v>
      </c>
      <c r="D7" s="1">
        <v>405000</v>
      </c>
      <c r="E7" s="1">
        <v>2</v>
      </c>
      <c r="F7" s="1">
        <v>3</v>
      </c>
      <c r="G7" s="1">
        <v>2444</v>
      </c>
      <c r="H7" s="1" t="s">
        <v>26</v>
      </c>
      <c r="I7" s="1" t="b">
        <v>1</v>
      </c>
      <c r="J7" s="1" t="b">
        <v>1</v>
      </c>
    </row>
    <row r="8" spans="1:23" ht="19.8" x14ac:dyDescent="0.4">
      <c r="A8" s="1" t="s">
        <v>15</v>
      </c>
      <c r="B8" s="3">
        <v>39138</v>
      </c>
      <c r="C8" s="1" t="s">
        <v>22</v>
      </c>
      <c r="D8" s="1">
        <v>204900</v>
      </c>
      <c r="E8" s="1">
        <v>3</v>
      </c>
      <c r="F8" s="1">
        <v>2.5</v>
      </c>
      <c r="G8" s="1">
        <v>1630</v>
      </c>
      <c r="H8" s="1" t="s">
        <v>26</v>
      </c>
      <c r="I8" s="1" t="b">
        <v>0</v>
      </c>
      <c r="J8" s="1" t="b">
        <v>1</v>
      </c>
      <c r="L8" s="8" t="s">
        <v>28</v>
      </c>
    </row>
    <row r="9" spans="1:23" x14ac:dyDescent="0.3">
      <c r="A9" s="1" t="s">
        <v>16</v>
      </c>
      <c r="B9" s="3">
        <v>39163</v>
      </c>
      <c r="C9" s="1" t="s">
        <v>22</v>
      </c>
      <c r="D9" s="1">
        <v>205000</v>
      </c>
      <c r="E9" s="1">
        <v>3</v>
      </c>
      <c r="F9" s="1">
        <v>2.5</v>
      </c>
      <c r="G9" s="1">
        <v>2001</v>
      </c>
      <c r="H9" s="1" t="s">
        <v>26</v>
      </c>
      <c r="I9" s="1" t="b">
        <v>1</v>
      </c>
      <c r="J9" s="1" t="b">
        <v>0</v>
      </c>
      <c r="L9" s="2" t="s">
        <v>0</v>
      </c>
      <c r="M9" s="2" t="s">
        <v>1</v>
      </c>
      <c r="N9" s="2" t="s">
        <v>2</v>
      </c>
      <c r="O9" s="2" t="s">
        <v>3</v>
      </c>
      <c r="P9" s="2" t="s">
        <v>4</v>
      </c>
      <c r="Q9" s="2" t="s">
        <v>5</v>
      </c>
      <c r="R9" s="2" t="s">
        <v>6</v>
      </c>
      <c r="S9" s="2" t="s">
        <v>7</v>
      </c>
      <c r="T9" s="2" t="s">
        <v>8</v>
      </c>
      <c r="U9" s="2" t="s">
        <v>9</v>
      </c>
    </row>
    <row r="10" spans="1:23" x14ac:dyDescent="0.3">
      <c r="A10" s="1" t="s">
        <v>17</v>
      </c>
      <c r="B10" s="3">
        <v>39320</v>
      </c>
      <c r="C10" s="1" t="s">
        <v>22</v>
      </c>
      <c r="D10" s="1">
        <v>229500</v>
      </c>
      <c r="E10" s="1">
        <v>3</v>
      </c>
      <c r="F10" s="1">
        <v>2</v>
      </c>
      <c r="G10" s="1">
        <v>1694</v>
      </c>
      <c r="H10" s="1" t="s">
        <v>26</v>
      </c>
      <c r="I10" s="1" t="b">
        <v>1</v>
      </c>
      <c r="J10" s="1" t="b">
        <v>0</v>
      </c>
      <c r="L10" s="1" t="s">
        <v>11</v>
      </c>
      <c r="M10" s="3">
        <v>39196</v>
      </c>
      <c r="N10" s="1" t="s">
        <v>24</v>
      </c>
      <c r="O10" s="1">
        <v>405000</v>
      </c>
      <c r="P10" s="1">
        <v>2</v>
      </c>
      <c r="Q10" s="1">
        <v>3</v>
      </c>
      <c r="R10" s="1">
        <v>2444</v>
      </c>
      <c r="S10" s="1" t="s">
        <v>26</v>
      </c>
      <c r="T10" s="1" t="b">
        <v>1</v>
      </c>
      <c r="U10" s="1" t="b">
        <v>1</v>
      </c>
    </row>
    <row r="11" spans="1:23" x14ac:dyDescent="0.3">
      <c r="A11" s="1" t="s">
        <v>18</v>
      </c>
      <c r="B11" s="3">
        <v>39259</v>
      </c>
      <c r="C11" s="1" t="s">
        <v>22</v>
      </c>
      <c r="D11" s="1">
        <v>229900</v>
      </c>
      <c r="E11" s="1">
        <v>3</v>
      </c>
      <c r="F11" s="1">
        <v>2.5</v>
      </c>
      <c r="G11" s="1">
        <v>1580</v>
      </c>
      <c r="H11" s="1" t="s">
        <v>26</v>
      </c>
      <c r="I11" s="1" t="b">
        <v>0</v>
      </c>
      <c r="J11" s="1" t="b">
        <v>0</v>
      </c>
    </row>
    <row r="12" spans="1:23" x14ac:dyDescent="0.3">
      <c r="A12" s="1" t="s">
        <v>19</v>
      </c>
      <c r="B12" s="3">
        <v>39285</v>
      </c>
      <c r="C12" s="1" t="s">
        <v>22</v>
      </c>
      <c r="D12" s="1">
        <v>238000</v>
      </c>
      <c r="E12" s="1">
        <v>3</v>
      </c>
      <c r="F12" s="1">
        <v>2.5</v>
      </c>
      <c r="G12" s="1">
        <v>2300</v>
      </c>
      <c r="H12" s="1" t="s">
        <v>26</v>
      </c>
      <c r="I12" s="1" t="b">
        <v>1</v>
      </c>
      <c r="J12" s="1" t="b">
        <v>0</v>
      </c>
    </row>
    <row r="13" spans="1:23" x14ac:dyDescent="0.3">
      <c r="A13" s="1" t="s">
        <v>20</v>
      </c>
      <c r="B13" s="3">
        <v>39197</v>
      </c>
      <c r="C13" s="1" t="s">
        <v>22</v>
      </c>
      <c r="D13" s="1">
        <v>240000</v>
      </c>
      <c r="E13" s="1">
        <v>3</v>
      </c>
      <c r="F13" s="1">
        <v>2.5</v>
      </c>
      <c r="G13" s="1">
        <v>1595</v>
      </c>
      <c r="H13" s="1" t="s">
        <v>25</v>
      </c>
      <c r="I13" s="1" t="b">
        <v>0</v>
      </c>
      <c r="J13" s="1" t="b">
        <v>1</v>
      </c>
    </row>
    <row r="14" spans="1:23" x14ac:dyDescent="0.3">
      <c r="A14" s="1" t="s">
        <v>21</v>
      </c>
      <c r="B14" s="3">
        <v>39228</v>
      </c>
      <c r="C14" s="1" t="s">
        <v>22</v>
      </c>
      <c r="D14" s="1">
        <v>249000</v>
      </c>
      <c r="E14" s="1">
        <v>3</v>
      </c>
      <c r="F14" s="1">
        <v>2.5</v>
      </c>
      <c r="G14" s="1">
        <v>1730</v>
      </c>
      <c r="H14" s="1" t="s">
        <v>25</v>
      </c>
      <c r="I14" s="1" t="b">
        <v>0</v>
      </c>
      <c r="J14" s="1" t="b">
        <v>1</v>
      </c>
    </row>
    <row r="15" spans="1:23" x14ac:dyDescent="0.3">
      <c r="A15" s="1" t="s">
        <v>19</v>
      </c>
      <c r="B15" s="3">
        <v>39302</v>
      </c>
      <c r="C15" s="1" t="s">
        <v>22</v>
      </c>
      <c r="D15" s="1">
        <v>249900</v>
      </c>
      <c r="E15" s="1">
        <v>3</v>
      </c>
      <c r="F15" s="1">
        <v>2</v>
      </c>
      <c r="G15" s="1">
        <v>2050</v>
      </c>
      <c r="H15" s="1" t="s">
        <v>26</v>
      </c>
      <c r="I15" s="1" t="b">
        <v>0</v>
      </c>
      <c r="J15" s="1" t="b">
        <v>1</v>
      </c>
    </row>
    <row r="16" spans="1:23" x14ac:dyDescent="0.3">
      <c r="A16" s="1" t="s">
        <v>15</v>
      </c>
      <c r="B16" s="3">
        <v>39111</v>
      </c>
      <c r="C16" s="1" t="s">
        <v>22</v>
      </c>
      <c r="D16" s="1">
        <v>289000</v>
      </c>
      <c r="E16" s="1">
        <v>3</v>
      </c>
      <c r="F16" s="1">
        <v>2</v>
      </c>
      <c r="G16" s="1">
        <v>1627</v>
      </c>
      <c r="H16" s="1" t="s">
        <v>26</v>
      </c>
      <c r="I16" s="1" t="b">
        <v>0</v>
      </c>
      <c r="J16" s="1" t="b">
        <v>1</v>
      </c>
    </row>
    <row r="17" spans="1:10" x14ac:dyDescent="0.3">
      <c r="A17" s="1" t="s">
        <v>12</v>
      </c>
      <c r="B17" s="3">
        <v>39373</v>
      </c>
      <c r="C17" s="1" t="s">
        <v>22</v>
      </c>
      <c r="D17" s="1">
        <v>360000</v>
      </c>
      <c r="E17" s="1">
        <v>3</v>
      </c>
      <c r="F17" s="1">
        <v>2.5</v>
      </c>
      <c r="G17" s="1">
        <v>2330</v>
      </c>
      <c r="H17" s="1" t="s">
        <v>26</v>
      </c>
      <c r="I17" s="1" t="b">
        <v>0</v>
      </c>
      <c r="J17" s="1" t="b">
        <v>1</v>
      </c>
    </row>
    <row r="18" spans="1:10" x14ac:dyDescent="0.3">
      <c r="A18" s="1" t="s">
        <v>13</v>
      </c>
      <c r="B18" s="3">
        <v>39364</v>
      </c>
      <c r="C18" s="1" t="s">
        <v>23</v>
      </c>
      <c r="D18" s="1">
        <v>199000</v>
      </c>
      <c r="E18" s="1">
        <v>3</v>
      </c>
      <c r="F18" s="1">
        <v>2.5</v>
      </c>
      <c r="G18" s="1">
        <v>1510</v>
      </c>
      <c r="H18" s="1" t="s">
        <v>25</v>
      </c>
      <c r="I18" s="1" t="b">
        <v>1</v>
      </c>
      <c r="J18" s="1" t="b">
        <v>0</v>
      </c>
    </row>
    <row r="19" spans="1:10" x14ac:dyDescent="0.3">
      <c r="A19" s="1" t="s">
        <v>19</v>
      </c>
      <c r="B19" s="3">
        <v>39165</v>
      </c>
      <c r="C19" s="1" t="s">
        <v>23</v>
      </c>
      <c r="D19" s="1">
        <v>215000</v>
      </c>
      <c r="E19" s="1">
        <v>3</v>
      </c>
      <c r="F19" s="1">
        <v>1.75</v>
      </c>
      <c r="G19" s="1">
        <v>2157</v>
      </c>
      <c r="H19" s="1" t="s">
        <v>26</v>
      </c>
      <c r="I19" s="1" t="b">
        <v>0</v>
      </c>
      <c r="J19" s="1" t="b">
        <v>0</v>
      </c>
    </row>
    <row r="20" spans="1:10" x14ac:dyDescent="0.3">
      <c r="A20" s="1" t="s">
        <v>16</v>
      </c>
      <c r="B20" s="3">
        <v>39271</v>
      </c>
      <c r="C20" s="1" t="s">
        <v>23</v>
      </c>
      <c r="D20" s="1">
        <v>236900</v>
      </c>
      <c r="E20" s="1">
        <v>3</v>
      </c>
      <c r="F20" s="1">
        <v>2</v>
      </c>
      <c r="G20" s="1">
        <v>1700</v>
      </c>
      <c r="H20" s="1" t="s">
        <v>26</v>
      </c>
      <c r="I20" s="1" t="b">
        <v>0</v>
      </c>
      <c r="J20" s="1" t="b">
        <v>0</v>
      </c>
    </row>
    <row r="21" spans="1:10" x14ac:dyDescent="0.3">
      <c r="A21" s="1" t="s">
        <v>11</v>
      </c>
      <c r="B21" s="3">
        <v>39120</v>
      </c>
      <c r="C21" s="1" t="s">
        <v>23</v>
      </c>
      <c r="D21" s="1">
        <v>242500</v>
      </c>
      <c r="E21" s="1">
        <v>3</v>
      </c>
      <c r="F21" s="1">
        <v>2.5</v>
      </c>
      <c r="G21" s="1">
        <v>1902</v>
      </c>
      <c r="H21" s="1" t="s">
        <v>26</v>
      </c>
      <c r="I21" s="1" t="b">
        <v>0</v>
      </c>
      <c r="J21" s="1" t="b">
        <v>0</v>
      </c>
    </row>
    <row r="22" spans="1:10" x14ac:dyDescent="0.3">
      <c r="A22" s="1" t="s">
        <v>17</v>
      </c>
      <c r="B22" s="3">
        <v>39203</v>
      </c>
      <c r="C22" s="1" t="s">
        <v>23</v>
      </c>
      <c r="D22" s="1">
        <v>250000</v>
      </c>
      <c r="E22" s="1">
        <v>3</v>
      </c>
      <c r="F22" s="1">
        <v>2</v>
      </c>
      <c r="G22" s="1">
        <v>2066</v>
      </c>
      <c r="H22" s="1" t="s">
        <v>26</v>
      </c>
      <c r="I22" s="1" t="b">
        <v>0</v>
      </c>
      <c r="J22" s="1" t="b">
        <v>0</v>
      </c>
    </row>
    <row r="23" spans="1:10" x14ac:dyDescent="0.3">
      <c r="A23" s="1" t="s">
        <v>19</v>
      </c>
      <c r="B23" s="3">
        <v>39097</v>
      </c>
      <c r="C23" s="1" t="s">
        <v>23</v>
      </c>
      <c r="D23" s="1">
        <v>319000</v>
      </c>
      <c r="E23" s="1">
        <v>3</v>
      </c>
      <c r="F23" s="1">
        <v>2.5</v>
      </c>
      <c r="G23" s="1">
        <v>2586</v>
      </c>
      <c r="H23" s="1" t="s">
        <v>25</v>
      </c>
      <c r="I23" s="1" t="b">
        <v>1</v>
      </c>
      <c r="J23" s="1" t="b">
        <v>1</v>
      </c>
    </row>
    <row r="24" spans="1:10" x14ac:dyDescent="0.3">
      <c r="A24" s="1" t="s">
        <v>17</v>
      </c>
      <c r="B24" s="3">
        <v>39219</v>
      </c>
      <c r="C24" s="1" t="s">
        <v>23</v>
      </c>
      <c r="D24" s="1">
        <v>325000</v>
      </c>
      <c r="E24" s="1">
        <v>3</v>
      </c>
      <c r="F24" s="1">
        <v>2.5</v>
      </c>
      <c r="G24" s="1">
        <v>1752</v>
      </c>
      <c r="H24" s="1" t="s">
        <v>26</v>
      </c>
      <c r="I24" s="1" t="b">
        <v>0</v>
      </c>
      <c r="J24" s="1" t="b">
        <v>1</v>
      </c>
    </row>
    <row r="25" spans="1:10" x14ac:dyDescent="0.3">
      <c r="A25" s="1" t="s">
        <v>19</v>
      </c>
      <c r="B25" s="3">
        <v>39221</v>
      </c>
      <c r="C25" s="1" t="s">
        <v>23</v>
      </c>
      <c r="D25" s="1">
        <v>335000</v>
      </c>
      <c r="E25" s="1">
        <v>3</v>
      </c>
      <c r="F25" s="1">
        <v>2.5</v>
      </c>
      <c r="G25" s="1">
        <v>2000</v>
      </c>
      <c r="H25" s="1" t="s">
        <v>26</v>
      </c>
      <c r="I25" s="1" t="b">
        <v>1</v>
      </c>
      <c r="J25" s="1" t="b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485B6-7A81-4951-85C6-47154C94DE6E}">
  <dimension ref="A1:G25"/>
  <sheetViews>
    <sheetView zoomScaleNormal="100" workbookViewId="0">
      <selection activeCell="I13" sqref="I13"/>
    </sheetView>
  </sheetViews>
  <sheetFormatPr defaultRowHeight="14.4" x14ac:dyDescent="0.3"/>
  <cols>
    <col min="1" max="1" width="10.44140625" bestFit="1" customWidth="1"/>
  </cols>
  <sheetData>
    <row r="1" spans="1:7" x14ac:dyDescent="0.3">
      <c r="A1" s="11" t="s">
        <v>40</v>
      </c>
      <c r="B1" s="11" t="s">
        <v>41</v>
      </c>
      <c r="C1" s="11" t="s">
        <v>42</v>
      </c>
      <c r="D1" s="11" t="s">
        <v>43</v>
      </c>
      <c r="E1" s="11" t="s">
        <v>44</v>
      </c>
      <c r="F1" s="11" t="s">
        <v>45</v>
      </c>
      <c r="G1" s="11" t="s">
        <v>46</v>
      </c>
    </row>
    <row r="2" spans="1:7" x14ac:dyDescent="0.3">
      <c r="A2" s="3">
        <v>43471</v>
      </c>
      <c r="B2" s="1" t="s">
        <v>47</v>
      </c>
      <c r="C2" s="1" t="s">
        <v>49</v>
      </c>
      <c r="D2" s="1" t="s">
        <v>60</v>
      </c>
      <c r="E2" s="1">
        <v>95</v>
      </c>
      <c r="F2" s="1">
        <v>1.99</v>
      </c>
      <c r="G2" s="1">
        <v>189.05</v>
      </c>
    </row>
    <row r="3" spans="1:7" x14ac:dyDescent="0.3">
      <c r="A3" s="3">
        <v>43488</v>
      </c>
      <c r="B3" s="1" t="s">
        <v>23</v>
      </c>
      <c r="C3" s="1" t="s">
        <v>50</v>
      </c>
      <c r="D3" s="1" t="s">
        <v>61</v>
      </c>
      <c r="E3" s="1">
        <v>50</v>
      </c>
      <c r="F3" s="1">
        <v>19.989999999999998</v>
      </c>
      <c r="G3" s="1">
        <v>999.5</v>
      </c>
    </row>
    <row r="4" spans="1:7" x14ac:dyDescent="0.3">
      <c r="A4" s="3">
        <v>43505</v>
      </c>
      <c r="B4" s="1" t="s">
        <v>23</v>
      </c>
      <c r="C4" s="1" t="s">
        <v>51</v>
      </c>
      <c r="D4" s="1" t="s">
        <v>60</v>
      </c>
      <c r="E4" s="1">
        <v>36</v>
      </c>
      <c r="F4" s="1">
        <v>4.99</v>
      </c>
      <c r="G4" s="1">
        <v>179.64</v>
      </c>
    </row>
    <row r="5" spans="1:7" x14ac:dyDescent="0.3">
      <c r="A5" s="3">
        <v>43522</v>
      </c>
      <c r="B5" s="1" t="s">
        <v>23</v>
      </c>
      <c r="C5" s="1" t="s">
        <v>52</v>
      </c>
      <c r="D5" s="1" t="s">
        <v>62</v>
      </c>
      <c r="E5" s="1">
        <v>27</v>
      </c>
      <c r="F5" s="1">
        <v>19.989999999999998</v>
      </c>
      <c r="G5" s="1">
        <v>539.73</v>
      </c>
    </row>
    <row r="6" spans="1:7" x14ac:dyDescent="0.3">
      <c r="A6" s="3">
        <v>43539</v>
      </c>
      <c r="B6" s="1" t="s">
        <v>48</v>
      </c>
      <c r="C6" s="1" t="s">
        <v>53</v>
      </c>
      <c r="D6" s="1" t="s">
        <v>60</v>
      </c>
      <c r="E6" s="1">
        <v>56</v>
      </c>
      <c r="F6" s="1">
        <v>2.99</v>
      </c>
      <c r="G6" s="1">
        <v>167.44</v>
      </c>
    </row>
    <row r="7" spans="1:7" x14ac:dyDescent="0.3">
      <c r="A7" s="3">
        <v>43556</v>
      </c>
      <c r="B7" s="1" t="s">
        <v>47</v>
      </c>
      <c r="C7" s="1" t="s">
        <v>49</v>
      </c>
      <c r="D7" s="1" t="s">
        <v>61</v>
      </c>
      <c r="E7" s="1">
        <v>60</v>
      </c>
      <c r="F7" s="1">
        <v>4.99</v>
      </c>
      <c r="G7" s="1">
        <v>299.39999999999998</v>
      </c>
    </row>
    <row r="8" spans="1:7" x14ac:dyDescent="0.3">
      <c r="A8" s="3">
        <v>43573</v>
      </c>
      <c r="B8" s="1" t="s">
        <v>23</v>
      </c>
      <c r="C8" s="1" t="s">
        <v>54</v>
      </c>
      <c r="D8" s="1" t="s">
        <v>60</v>
      </c>
      <c r="E8" s="1">
        <v>75</v>
      </c>
      <c r="F8" s="1">
        <v>1.99</v>
      </c>
      <c r="G8" s="1">
        <v>149.25</v>
      </c>
    </row>
    <row r="9" spans="1:7" x14ac:dyDescent="0.3">
      <c r="A9" s="3">
        <v>43590</v>
      </c>
      <c r="B9" s="1" t="s">
        <v>23</v>
      </c>
      <c r="C9" s="1" t="s">
        <v>51</v>
      </c>
      <c r="D9" s="1" t="s">
        <v>60</v>
      </c>
      <c r="E9" s="1">
        <v>90</v>
      </c>
      <c r="F9" s="1">
        <v>4.99</v>
      </c>
      <c r="G9" s="1">
        <v>449.1</v>
      </c>
    </row>
    <row r="10" spans="1:7" x14ac:dyDescent="0.3">
      <c r="A10" s="3">
        <v>43607</v>
      </c>
      <c r="B10" s="1" t="s">
        <v>48</v>
      </c>
      <c r="C10" s="1" t="s">
        <v>55</v>
      </c>
      <c r="D10" s="1" t="s">
        <v>60</v>
      </c>
      <c r="E10" s="1">
        <v>32</v>
      </c>
      <c r="F10" s="1">
        <v>1.99</v>
      </c>
      <c r="G10" s="1">
        <v>63.68</v>
      </c>
    </row>
    <row r="11" spans="1:7" x14ac:dyDescent="0.3">
      <c r="A11" s="3">
        <v>43624</v>
      </c>
      <c r="B11" s="1" t="s">
        <v>47</v>
      </c>
      <c r="C11" s="1" t="s">
        <v>49</v>
      </c>
      <c r="D11" s="1" t="s">
        <v>61</v>
      </c>
      <c r="E11" s="1">
        <v>60</v>
      </c>
      <c r="F11" s="1">
        <v>8.99</v>
      </c>
      <c r="G11" s="1">
        <v>539.4</v>
      </c>
    </row>
    <row r="12" spans="1:7" x14ac:dyDescent="0.3">
      <c r="A12" s="3">
        <v>43641</v>
      </c>
      <c r="B12" s="1" t="s">
        <v>23</v>
      </c>
      <c r="C12" s="1" t="s">
        <v>56</v>
      </c>
      <c r="D12" s="1" t="s">
        <v>60</v>
      </c>
      <c r="E12" s="1">
        <v>90</v>
      </c>
      <c r="F12" s="1">
        <v>4.99</v>
      </c>
      <c r="G12" s="1">
        <v>1619.19</v>
      </c>
    </row>
    <row r="13" spans="1:7" x14ac:dyDescent="0.3">
      <c r="A13" s="3">
        <v>43658</v>
      </c>
      <c r="B13" s="1" t="s">
        <v>47</v>
      </c>
      <c r="C13" s="1" t="s">
        <v>57</v>
      </c>
      <c r="D13" s="1" t="s">
        <v>61</v>
      </c>
      <c r="E13" s="1">
        <v>29</v>
      </c>
      <c r="F13" s="1">
        <v>1.99</v>
      </c>
      <c r="G13" s="1">
        <v>174.65</v>
      </c>
    </row>
    <row r="14" spans="1:7" x14ac:dyDescent="0.3">
      <c r="A14" s="3">
        <v>43675</v>
      </c>
      <c r="B14" s="1" t="s">
        <v>47</v>
      </c>
      <c r="C14" s="1" t="s">
        <v>58</v>
      </c>
      <c r="D14" s="1" t="s">
        <v>61</v>
      </c>
      <c r="E14" s="1">
        <v>81</v>
      </c>
      <c r="F14" s="1">
        <v>19.989999999999998</v>
      </c>
      <c r="G14" s="1">
        <v>250</v>
      </c>
    </row>
    <row r="15" spans="1:7" x14ac:dyDescent="0.3">
      <c r="A15" s="3">
        <v>43692</v>
      </c>
      <c r="B15" s="1" t="s">
        <v>47</v>
      </c>
      <c r="C15" s="1" t="s">
        <v>49</v>
      </c>
      <c r="D15" s="1" t="s">
        <v>60</v>
      </c>
      <c r="E15" s="1">
        <v>35</v>
      </c>
      <c r="F15" s="1">
        <v>4.99</v>
      </c>
      <c r="G15" s="1">
        <v>255.84</v>
      </c>
    </row>
    <row r="16" spans="1:7" x14ac:dyDescent="0.3">
      <c r="A16" s="3">
        <v>43709</v>
      </c>
      <c r="B16" s="1" t="s">
        <v>23</v>
      </c>
      <c r="C16" s="1" t="s">
        <v>59</v>
      </c>
      <c r="D16" s="1" t="s">
        <v>63</v>
      </c>
      <c r="E16" s="1">
        <v>2</v>
      </c>
      <c r="F16" s="1">
        <v>125</v>
      </c>
      <c r="G16" s="1">
        <v>251.72</v>
      </c>
    </row>
    <row r="17" spans="1:7" x14ac:dyDescent="0.3">
      <c r="A17" s="3">
        <v>43716</v>
      </c>
      <c r="B17" s="1" t="s">
        <v>47</v>
      </c>
      <c r="C17" s="1" t="s">
        <v>49</v>
      </c>
      <c r="D17" s="1" t="s">
        <v>64</v>
      </c>
      <c r="E17" s="1">
        <v>16</v>
      </c>
      <c r="F17" s="1">
        <v>15.99</v>
      </c>
      <c r="G17" s="1">
        <v>299.85000000000002</v>
      </c>
    </row>
    <row r="18" spans="1:7" x14ac:dyDescent="0.3">
      <c r="A18" s="3">
        <v>43743</v>
      </c>
      <c r="B18" s="1" t="s">
        <v>23</v>
      </c>
      <c r="C18" s="1" t="s">
        <v>56</v>
      </c>
      <c r="D18" s="1" t="s">
        <v>61</v>
      </c>
      <c r="E18" s="1">
        <v>28</v>
      </c>
      <c r="F18" s="1">
        <v>8.99</v>
      </c>
      <c r="G18" s="1">
        <v>479.04</v>
      </c>
    </row>
    <row r="19" spans="1:7" x14ac:dyDescent="0.3">
      <c r="A19" s="3">
        <v>43760</v>
      </c>
      <c r="B19" s="1" t="s">
        <v>47</v>
      </c>
      <c r="C19" s="1" t="s">
        <v>49</v>
      </c>
      <c r="D19" s="1" t="s">
        <v>62</v>
      </c>
      <c r="E19" s="1">
        <v>64</v>
      </c>
      <c r="F19" s="1">
        <v>8.99</v>
      </c>
      <c r="G19" s="1">
        <v>86.43</v>
      </c>
    </row>
    <row r="20" spans="1:7" x14ac:dyDescent="0.3">
      <c r="A20" s="3">
        <v>43777</v>
      </c>
      <c r="B20" s="1" t="s">
        <v>47</v>
      </c>
      <c r="C20" s="1" t="s">
        <v>58</v>
      </c>
      <c r="D20" s="1" t="s">
        <v>62</v>
      </c>
      <c r="E20" s="1">
        <v>15</v>
      </c>
      <c r="F20" s="1">
        <v>19.989999999999998</v>
      </c>
      <c r="G20" s="1">
        <v>1183.26</v>
      </c>
    </row>
    <row r="21" spans="1:7" x14ac:dyDescent="0.3">
      <c r="A21" s="3">
        <v>43794</v>
      </c>
      <c r="B21" s="1" t="s">
        <v>23</v>
      </c>
      <c r="C21" s="1" t="s">
        <v>50</v>
      </c>
      <c r="D21" s="1" t="s">
        <v>64</v>
      </c>
      <c r="E21" s="1">
        <v>96</v>
      </c>
      <c r="F21" s="1">
        <v>4.99</v>
      </c>
      <c r="G21" s="1">
        <v>413.54</v>
      </c>
    </row>
    <row r="22" spans="1:7" x14ac:dyDescent="0.3">
      <c r="A22" s="3">
        <v>43811</v>
      </c>
      <c r="B22" s="1" t="s">
        <v>23</v>
      </c>
      <c r="C22" s="1" t="s">
        <v>59</v>
      </c>
      <c r="D22" s="1" t="s">
        <v>60</v>
      </c>
      <c r="E22" s="1">
        <v>67</v>
      </c>
      <c r="F22" s="1">
        <v>1.29</v>
      </c>
      <c r="G22" s="1">
        <v>1305</v>
      </c>
    </row>
    <row r="23" spans="1:7" x14ac:dyDescent="0.3">
      <c r="A23" s="3">
        <v>43828</v>
      </c>
      <c r="B23" s="1" t="s">
        <v>47</v>
      </c>
      <c r="C23" s="1" t="s">
        <v>58</v>
      </c>
      <c r="D23" s="1" t="s">
        <v>64</v>
      </c>
      <c r="E23" s="1">
        <v>74</v>
      </c>
      <c r="F23" s="1">
        <v>15.99</v>
      </c>
      <c r="G23" s="1">
        <v>19.96</v>
      </c>
    </row>
    <row r="24" spans="1:7" x14ac:dyDescent="0.3">
      <c r="A24" s="3">
        <v>43845</v>
      </c>
      <c r="B24" s="1" t="s">
        <v>23</v>
      </c>
      <c r="C24" s="1" t="s">
        <v>52</v>
      </c>
      <c r="D24" s="1" t="s">
        <v>61</v>
      </c>
      <c r="E24" s="1">
        <v>46</v>
      </c>
      <c r="F24" s="1">
        <v>8.99</v>
      </c>
      <c r="G24" s="1">
        <v>45.26</v>
      </c>
    </row>
    <row r="25" spans="1:7" x14ac:dyDescent="0.3">
      <c r="A25" s="3">
        <v>43862</v>
      </c>
      <c r="B25" s="1" t="s">
        <v>23</v>
      </c>
      <c r="C25" s="1" t="s">
        <v>59</v>
      </c>
      <c r="D25" s="1" t="s">
        <v>61</v>
      </c>
      <c r="E25" s="1">
        <v>87</v>
      </c>
      <c r="F25" s="1">
        <v>15</v>
      </c>
      <c r="G25" s="1">
        <v>89.13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0D1F1-6FA4-41A1-8714-739A42EA0BB2}">
  <dimension ref="A1:O25"/>
  <sheetViews>
    <sheetView zoomScale="115" zoomScaleNormal="115" workbookViewId="0">
      <selection activeCell="I4" sqref="I4"/>
    </sheetView>
  </sheetViews>
  <sheetFormatPr defaultRowHeight="14.4" x14ac:dyDescent="0.3"/>
  <cols>
    <col min="1" max="1" width="10.44140625" bestFit="1" customWidth="1"/>
  </cols>
  <sheetData>
    <row r="1" spans="1:15" x14ac:dyDescent="0.3">
      <c r="A1" s="11" t="s">
        <v>40</v>
      </c>
      <c r="B1" s="11" t="s">
        <v>41</v>
      </c>
      <c r="C1" s="11" t="s">
        <v>42</v>
      </c>
      <c r="D1" s="11" t="s">
        <v>43</v>
      </c>
      <c r="E1" s="11" t="s">
        <v>44</v>
      </c>
      <c r="F1" s="11" t="s">
        <v>45</v>
      </c>
      <c r="G1" s="11" t="s">
        <v>46</v>
      </c>
    </row>
    <row r="2" spans="1:15" ht="19.8" x14ac:dyDescent="0.4">
      <c r="A2" s="3">
        <v>43471</v>
      </c>
      <c r="B2" s="1" t="s">
        <v>47</v>
      </c>
      <c r="C2" s="1" t="s">
        <v>49</v>
      </c>
      <c r="D2" s="1" t="s">
        <v>60</v>
      </c>
      <c r="E2" s="1">
        <v>95</v>
      </c>
      <c r="F2" s="1">
        <v>1.99</v>
      </c>
      <c r="G2" s="1">
        <v>189.05</v>
      </c>
      <c r="I2" s="9" t="s">
        <v>65</v>
      </c>
      <c r="J2" s="5"/>
      <c r="K2" s="5"/>
      <c r="L2" s="5"/>
      <c r="M2" s="5"/>
      <c r="N2" s="5"/>
      <c r="O2" s="5"/>
    </row>
    <row r="3" spans="1:15" x14ac:dyDescent="0.3">
      <c r="A3" s="3">
        <v>43488</v>
      </c>
      <c r="B3" s="1" t="s">
        <v>23</v>
      </c>
      <c r="C3" s="1" t="s">
        <v>50</v>
      </c>
      <c r="D3" s="1" t="s">
        <v>61</v>
      </c>
      <c r="E3" s="1">
        <v>50</v>
      </c>
      <c r="F3" s="1">
        <v>19.989999999999998</v>
      </c>
      <c r="G3" s="1">
        <v>999.5</v>
      </c>
    </row>
    <row r="4" spans="1:15" ht="19.8" x14ac:dyDescent="0.4">
      <c r="A4" s="3">
        <v>43505</v>
      </c>
      <c r="B4" s="1" t="s">
        <v>23</v>
      </c>
      <c r="C4" s="1" t="s">
        <v>51</v>
      </c>
      <c r="D4" s="1" t="s">
        <v>60</v>
      </c>
      <c r="E4" s="1">
        <v>36</v>
      </c>
      <c r="F4" s="1">
        <v>4.99</v>
      </c>
      <c r="G4" s="1">
        <v>179.64</v>
      </c>
      <c r="I4" s="8" t="s">
        <v>28</v>
      </c>
    </row>
    <row r="5" spans="1:15" x14ac:dyDescent="0.3">
      <c r="A5" s="3">
        <v>43522</v>
      </c>
      <c r="B5" s="1" t="s">
        <v>23</v>
      </c>
      <c r="C5" s="1" t="s">
        <v>52</v>
      </c>
      <c r="D5" s="1" t="s">
        <v>62</v>
      </c>
      <c r="E5" s="1">
        <v>27</v>
      </c>
      <c r="F5" s="1">
        <v>19.989999999999998</v>
      </c>
      <c r="G5" s="1">
        <v>539.73</v>
      </c>
      <c r="I5">
        <f>SUMIF(B2:B25,"East",E2:E25)</f>
        <v>529</v>
      </c>
    </row>
    <row r="6" spans="1:15" x14ac:dyDescent="0.3">
      <c r="A6" s="3">
        <v>43539</v>
      </c>
      <c r="B6" s="1" t="s">
        <v>48</v>
      </c>
      <c r="C6" s="1" t="s">
        <v>53</v>
      </c>
      <c r="D6" s="1" t="s">
        <v>60</v>
      </c>
      <c r="E6" s="1">
        <v>56</v>
      </c>
      <c r="F6" s="1">
        <v>2.99</v>
      </c>
      <c r="G6" s="1">
        <v>167.44</v>
      </c>
    </row>
    <row r="7" spans="1:15" x14ac:dyDescent="0.3">
      <c r="A7" s="3">
        <v>43556</v>
      </c>
      <c r="B7" s="1" t="s">
        <v>47</v>
      </c>
      <c r="C7" s="1" t="s">
        <v>49</v>
      </c>
      <c r="D7" s="1" t="s">
        <v>61</v>
      </c>
      <c r="E7" s="1">
        <v>60</v>
      </c>
      <c r="F7" s="1">
        <v>4.99</v>
      </c>
      <c r="G7" s="1">
        <v>299.39999999999998</v>
      </c>
    </row>
    <row r="8" spans="1:15" x14ac:dyDescent="0.3">
      <c r="A8" s="3">
        <v>43573</v>
      </c>
      <c r="B8" s="1" t="s">
        <v>23</v>
      </c>
      <c r="C8" s="1" t="s">
        <v>54</v>
      </c>
      <c r="D8" s="1" t="s">
        <v>60</v>
      </c>
      <c r="E8" s="1">
        <v>75</v>
      </c>
      <c r="F8" s="1">
        <v>1.99</v>
      </c>
      <c r="G8" s="1">
        <v>149.25</v>
      </c>
    </row>
    <row r="9" spans="1:15" x14ac:dyDescent="0.3">
      <c r="A9" s="3">
        <v>43590</v>
      </c>
      <c r="B9" s="1" t="s">
        <v>23</v>
      </c>
      <c r="C9" s="1" t="s">
        <v>51</v>
      </c>
      <c r="D9" s="1" t="s">
        <v>60</v>
      </c>
      <c r="E9" s="1">
        <v>90</v>
      </c>
      <c r="F9" s="1">
        <v>4.99</v>
      </c>
      <c r="G9" s="1">
        <v>449.1</v>
      </c>
    </row>
    <row r="10" spans="1:15" x14ac:dyDescent="0.3">
      <c r="A10" s="3">
        <v>43607</v>
      </c>
      <c r="B10" s="1" t="s">
        <v>48</v>
      </c>
      <c r="C10" s="1" t="s">
        <v>55</v>
      </c>
      <c r="D10" s="1" t="s">
        <v>60</v>
      </c>
      <c r="E10" s="1">
        <v>32</v>
      </c>
      <c r="F10" s="1">
        <v>1.99</v>
      </c>
      <c r="G10" s="1">
        <v>63.68</v>
      </c>
    </row>
    <row r="11" spans="1:15" x14ac:dyDescent="0.3">
      <c r="A11" s="3">
        <v>43624</v>
      </c>
      <c r="B11" s="1" t="s">
        <v>47</v>
      </c>
      <c r="C11" s="1" t="s">
        <v>49</v>
      </c>
      <c r="D11" s="1" t="s">
        <v>61</v>
      </c>
      <c r="E11" s="1">
        <v>60</v>
      </c>
      <c r="F11" s="1">
        <v>8.99</v>
      </c>
      <c r="G11" s="1">
        <v>539.4</v>
      </c>
    </row>
    <row r="12" spans="1:15" x14ac:dyDescent="0.3">
      <c r="A12" s="3">
        <v>43641</v>
      </c>
      <c r="B12" s="1" t="s">
        <v>23</v>
      </c>
      <c r="C12" s="1" t="s">
        <v>56</v>
      </c>
      <c r="D12" s="1" t="s">
        <v>60</v>
      </c>
      <c r="E12" s="1">
        <v>90</v>
      </c>
      <c r="F12" s="1">
        <v>4.99</v>
      </c>
      <c r="G12" s="1">
        <v>1619.19</v>
      </c>
    </row>
    <row r="13" spans="1:15" x14ac:dyDescent="0.3">
      <c r="A13" s="3">
        <v>43658</v>
      </c>
      <c r="B13" s="1" t="s">
        <v>47</v>
      </c>
      <c r="C13" s="1" t="s">
        <v>57</v>
      </c>
      <c r="D13" s="1" t="s">
        <v>61</v>
      </c>
      <c r="E13" s="1">
        <v>29</v>
      </c>
      <c r="F13" s="1">
        <v>1.99</v>
      </c>
      <c r="G13" s="1">
        <v>174.65</v>
      </c>
    </row>
    <row r="14" spans="1:15" x14ac:dyDescent="0.3">
      <c r="A14" s="3">
        <v>43675</v>
      </c>
      <c r="B14" s="1" t="s">
        <v>47</v>
      </c>
      <c r="C14" s="1" t="s">
        <v>58</v>
      </c>
      <c r="D14" s="1" t="s">
        <v>61</v>
      </c>
      <c r="E14" s="1">
        <v>81</v>
      </c>
      <c r="F14" s="1">
        <v>19.989999999999998</v>
      </c>
      <c r="G14" s="1">
        <v>250</v>
      </c>
    </row>
    <row r="15" spans="1:15" x14ac:dyDescent="0.3">
      <c r="A15" s="3">
        <v>43692</v>
      </c>
      <c r="B15" s="1" t="s">
        <v>47</v>
      </c>
      <c r="C15" s="1" t="s">
        <v>49</v>
      </c>
      <c r="D15" s="1" t="s">
        <v>60</v>
      </c>
      <c r="E15" s="1">
        <v>35</v>
      </c>
      <c r="F15" s="1">
        <v>4.99</v>
      </c>
      <c r="G15" s="1">
        <v>255.84</v>
      </c>
    </row>
    <row r="16" spans="1:15" x14ac:dyDescent="0.3">
      <c r="A16" s="3">
        <v>43709</v>
      </c>
      <c r="B16" s="1" t="s">
        <v>23</v>
      </c>
      <c r="C16" s="1" t="s">
        <v>59</v>
      </c>
      <c r="D16" s="1" t="s">
        <v>63</v>
      </c>
      <c r="E16" s="1">
        <v>2</v>
      </c>
      <c r="F16" s="1">
        <v>125</v>
      </c>
      <c r="G16" s="1">
        <v>251.72</v>
      </c>
    </row>
    <row r="17" spans="1:7" x14ac:dyDescent="0.3">
      <c r="A17" s="3">
        <v>43716</v>
      </c>
      <c r="B17" s="1" t="s">
        <v>47</v>
      </c>
      <c r="C17" s="1" t="s">
        <v>49</v>
      </c>
      <c r="D17" s="1" t="s">
        <v>64</v>
      </c>
      <c r="E17" s="1">
        <v>16</v>
      </c>
      <c r="F17" s="1">
        <v>15.99</v>
      </c>
      <c r="G17" s="1">
        <v>299.85000000000002</v>
      </c>
    </row>
    <row r="18" spans="1:7" x14ac:dyDescent="0.3">
      <c r="A18" s="3">
        <v>43743</v>
      </c>
      <c r="B18" s="1" t="s">
        <v>23</v>
      </c>
      <c r="C18" s="1" t="s">
        <v>56</v>
      </c>
      <c r="D18" s="1" t="s">
        <v>61</v>
      </c>
      <c r="E18" s="1">
        <v>28</v>
      </c>
      <c r="F18" s="1">
        <v>8.99</v>
      </c>
      <c r="G18" s="1">
        <v>479.04</v>
      </c>
    </row>
    <row r="19" spans="1:7" x14ac:dyDescent="0.3">
      <c r="A19" s="3">
        <v>43760</v>
      </c>
      <c r="B19" s="1" t="s">
        <v>47</v>
      </c>
      <c r="C19" s="1" t="s">
        <v>49</v>
      </c>
      <c r="D19" s="1" t="s">
        <v>62</v>
      </c>
      <c r="E19" s="1">
        <v>64</v>
      </c>
      <c r="F19" s="1">
        <v>8.99</v>
      </c>
      <c r="G19" s="1">
        <v>86.43</v>
      </c>
    </row>
    <row r="20" spans="1:7" x14ac:dyDescent="0.3">
      <c r="A20" s="3">
        <v>43777</v>
      </c>
      <c r="B20" s="1" t="s">
        <v>47</v>
      </c>
      <c r="C20" s="1" t="s">
        <v>58</v>
      </c>
      <c r="D20" s="1" t="s">
        <v>62</v>
      </c>
      <c r="E20" s="1">
        <v>15</v>
      </c>
      <c r="F20" s="1">
        <v>19.989999999999998</v>
      </c>
      <c r="G20" s="1">
        <v>1183.26</v>
      </c>
    </row>
    <row r="21" spans="1:7" x14ac:dyDescent="0.3">
      <c r="A21" s="3">
        <v>43794</v>
      </c>
      <c r="B21" s="1" t="s">
        <v>23</v>
      </c>
      <c r="C21" s="1" t="s">
        <v>50</v>
      </c>
      <c r="D21" s="1" t="s">
        <v>64</v>
      </c>
      <c r="E21" s="1">
        <v>96</v>
      </c>
      <c r="F21" s="1">
        <v>4.99</v>
      </c>
      <c r="G21" s="1">
        <v>413.54</v>
      </c>
    </row>
    <row r="22" spans="1:7" x14ac:dyDescent="0.3">
      <c r="A22" s="3">
        <v>43811</v>
      </c>
      <c r="B22" s="1" t="s">
        <v>23</v>
      </c>
      <c r="C22" s="1" t="s">
        <v>59</v>
      </c>
      <c r="D22" s="1" t="s">
        <v>60</v>
      </c>
      <c r="E22" s="1">
        <v>67</v>
      </c>
      <c r="F22" s="1">
        <v>1.29</v>
      </c>
      <c r="G22" s="1">
        <v>1305</v>
      </c>
    </row>
    <row r="23" spans="1:7" x14ac:dyDescent="0.3">
      <c r="A23" s="3">
        <v>43828</v>
      </c>
      <c r="B23" s="1" t="s">
        <v>47</v>
      </c>
      <c r="C23" s="1" t="s">
        <v>58</v>
      </c>
      <c r="D23" s="1" t="s">
        <v>64</v>
      </c>
      <c r="E23" s="1">
        <v>74</v>
      </c>
      <c r="F23" s="1">
        <v>15.99</v>
      </c>
      <c r="G23" s="1">
        <v>19.96</v>
      </c>
    </row>
    <row r="24" spans="1:7" x14ac:dyDescent="0.3">
      <c r="A24" s="3">
        <v>43845</v>
      </c>
      <c r="B24" s="1" t="s">
        <v>23</v>
      </c>
      <c r="C24" s="1" t="s">
        <v>52</v>
      </c>
      <c r="D24" s="1" t="s">
        <v>61</v>
      </c>
      <c r="E24" s="1">
        <v>46</v>
      </c>
      <c r="F24" s="1">
        <v>8.99</v>
      </c>
      <c r="G24" s="1">
        <v>45.26</v>
      </c>
    </row>
    <row r="25" spans="1:7" x14ac:dyDescent="0.3">
      <c r="A25" s="3">
        <v>43862</v>
      </c>
      <c r="B25" s="1" t="s">
        <v>23</v>
      </c>
      <c r="C25" s="1" t="s">
        <v>59</v>
      </c>
      <c r="D25" s="1" t="s">
        <v>61</v>
      </c>
      <c r="E25" s="1">
        <v>87</v>
      </c>
      <c r="F25" s="1">
        <v>15</v>
      </c>
      <c r="G25" s="1">
        <v>89.13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4C72A-13B6-4A62-B22F-6A9E2B3A0576}">
  <dimension ref="A1:U25"/>
  <sheetViews>
    <sheetView zoomScaleNormal="100" workbookViewId="0">
      <selection activeCell="I4" sqref="I4"/>
    </sheetView>
  </sheetViews>
  <sheetFormatPr defaultRowHeight="14.4" x14ac:dyDescent="0.3"/>
  <cols>
    <col min="1" max="1" width="10.44140625" bestFit="1" customWidth="1"/>
  </cols>
  <sheetData>
    <row r="1" spans="1:21" x14ac:dyDescent="0.3">
      <c r="A1" s="11" t="s">
        <v>40</v>
      </c>
      <c r="B1" s="11" t="s">
        <v>41</v>
      </c>
      <c r="C1" s="11" t="s">
        <v>42</v>
      </c>
      <c r="D1" s="11" t="s">
        <v>43</v>
      </c>
      <c r="E1" s="11" t="s">
        <v>44</v>
      </c>
      <c r="F1" s="11" t="s">
        <v>45</v>
      </c>
      <c r="G1" s="11" t="s">
        <v>46</v>
      </c>
    </row>
    <row r="2" spans="1:21" ht="19.8" x14ac:dyDescent="0.4">
      <c r="A2" s="3">
        <v>43471</v>
      </c>
      <c r="B2" s="1" t="s">
        <v>47</v>
      </c>
      <c r="C2" s="1" t="s">
        <v>49</v>
      </c>
      <c r="D2" s="1" t="s">
        <v>60</v>
      </c>
      <c r="E2" s="1">
        <v>95</v>
      </c>
      <c r="F2" s="1">
        <v>1.99</v>
      </c>
      <c r="G2" s="1">
        <v>189.05</v>
      </c>
      <c r="I2" s="9" t="s">
        <v>66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x14ac:dyDescent="0.3">
      <c r="A3" s="3">
        <v>43488</v>
      </c>
      <c r="B3" s="1" t="s">
        <v>23</v>
      </c>
      <c r="C3" s="1" t="s">
        <v>50</v>
      </c>
      <c r="D3" s="1" t="s">
        <v>61</v>
      </c>
      <c r="E3" s="1">
        <v>50</v>
      </c>
      <c r="F3" s="1">
        <v>19.989999999999998</v>
      </c>
      <c r="G3" s="1">
        <v>999.5</v>
      </c>
    </row>
    <row r="4" spans="1:21" ht="19.8" x14ac:dyDescent="0.4">
      <c r="A4" s="3">
        <v>43505</v>
      </c>
      <c r="B4" s="1" t="s">
        <v>23</v>
      </c>
      <c r="C4" s="1" t="s">
        <v>51</v>
      </c>
      <c r="D4" s="1" t="s">
        <v>60</v>
      </c>
      <c r="E4" s="1">
        <v>36</v>
      </c>
      <c r="F4" s="1">
        <v>4.99</v>
      </c>
      <c r="G4" s="1">
        <v>179.64</v>
      </c>
      <c r="I4" s="8" t="s">
        <v>28</v>
      </c>
    </row>
    <row r="5" spans="1:21" x14ac:dyDescent="0.3">
      <c r="A5" s="3">
        <v>43522</v>
      </c>
      <c r="B5" s="1" t="s">
        <v>23</v>
      </c>
      <c r="C5" s="1" t="s">
        <v>52</v>
      </c>
      <c r="D5" s="1" t="s">
        <v>62</v>
      </c>
      <c r="E5" s="1">
        <v>27</v>
      </c>
      <c r="F5" s="1">
        <v>19.989999999999998</v>
      </c>
      <c r="G5" s="1">
        <v>539.73</v>
      </c>
      <c r="I5">
        <f>SUMIFS(G2:G25,B2:B25,"Central",D2:D25,"Pencil")</f>
        <v>3702.1800000000003</v>
      </c>
    </row>
    <row r="6" spans="1:21" x14ac:dyDescent="0.3">
      <c r="A6" s="3">
        <v>43539</v>
      </c>
      <c r="B6" s="1" t="s">
        <v>48</v>
      </c>
      <c r="C6" s="1" t="s">
        <v>53</v>
      </c>
      <c r="D6" s="1" t="s">
        <v>60</v>
      </c>
      <c r="E6" s="1">
        <v>56</v>
      </c>
      <c r="F6" s="1">
        <v>2.99</v>
      </c>
      <c r="G6" s="1">
        <v>167.44</v>
      </c>
    </row>
    <row r="7" spans="1:21" x14ac:dyDescent="0.3">
      <c r="A7" s="3">
        <v>43556</v>
      </c>
      <c r="B7" s="1" t="s">
        <v>47</v>
      </c>
      <c r="C7" s="1" t="s">
        <v>49</v>
      </c>
      <c r="D7" s="1" t="s">
        <v>61</v>
      </c>
      <c r="E7" s="1">
        <v>60</v>
      </c>
      <c r="F7" s="1">
        <v>4.99</v>
      </c>
      <c r="G7" s="1">
        <v>299.39999999999998</v>
      </c>
    </row>
    <row r="8" spans="1:21" x14ac:dyDescent="0.3">
      <c r="A8" s="3">
        <v>43573</v>
      </c>
      <c r="B8" s="1" t="s">
        <v>23</v>
      </c>
      <c r="C8" s="1" t="s">
        <v>54</v>
      </c>
      <c r="D8" s="1" t="s">
        <v>60</v>
      </c>
      <c r="E8" s="1">
        <v>75</v>
      </c>
      <c r="F8" s="1">
        <v>1.99</v>
      </c>
      <c r="G8" s="1">
        <v>149.25</v>
      </c>
    </row>
    <row r="9" spans="1:21" x14ac:dyDescent="0.3">
      <c r="A9" s="3">
        <v>43590</v>
      </c>
      <c r="B9" s="1" t="s">
        <v>23</v>
      </c>
      <c r="C9" s="1" t="s">
        <v>51</v>
      </c>
      <c r="D9" s="1" t="s">
        <v>60</v>
      </c>
      <c r="E9" s="1">
        <v>90</v>
      </c>
      <c r="F9" s="1">
        <v>4.99</v>
      </c>
      <c r="G9" s="1">
        <v>449.1</v>
      </c>
    </row>
    <row r="10" spans="1:21" x14ac:dyDescent="0.3">
      <c r="A10" s="3">
        <v>43607</v>
      </c>
      <c r="B10" s="1" t="s">
        <v>48</v>
      </c>
      <c r="C10" s="1" t="s">
        <v>55</v>
      </c>
      <c r="D10" s="1" t="s">
        <v>60</v>
      </c>
      <c r="E10" s="1">
        <v>32</v>
      </c>
      <c r="F10" s="1">
        <v>1.99</v>
      </c>
      <c r="G10" s="1">
        <v>63.68</v>
      </c>
    </row>
    <row r="11" spans="1:21" x14ac:dyDescent="0.3">
      <c r="A11" s="3">
        <v>43624</v>
      </c>
      <c r="B11" s="1" t="s">
        <v>47</v>
      </c>
      <c r="C11" s="1" t="s">
        <v>49</v>
      </c>
      <c r="D11" s="1" t="s">
        <v>61</v>
      </c>
      <c r="E11" s="1">
        <v>60</v>
      </c>
      <c r="F11" s="1">
        <v>8.99</v>
      </c>
      <c r="G11" s="1">
        <v>539.4</v>
      </c>
    </row>
    <row r="12" spans="1:21" x14ac:dyDescent="0.3">
      <c r="A12" s="3">
        <v>43641</v>
      </c>
      <c r="B12" s="1" t="s">
        <v>23</v>
      </c>
      <c r="C12" s="1" t="s">
        <v>56</v>
      </c>
      <c r="D12" s="1" t="s">
        <v>60</v>
      </c>
      <c r="E12" s="1">
        <v>90</v>
      </c>
      <c r="F12" s="1">
        <v>4.99</v>
      </c>
      <c r="G12" s="1">
        <v>1619.19</v>
      </c>
    </row>
    <row r="13" spans="1:21" x14ac:dyDescent="0.3">
      <c r="A13" s="3">
        <v>43658</v>
      </c>
      <c r="B13" s="1" t="s">
        <v>47</v>
      </c>
      <c r="C13" s="1" t="s">
        <v>57</v>
      </c>
      <c r="D13" s="1" t="s">
        <v>61</v>
      </c>
      <c r="E13" s="1">
        <v>29</v>
      </c>
      <c r="F13" s="1">
        <v>1.99</v>
      </c>
      <c r="G13" s="1">
        <v>174.65</v>
      </c>
    </row>
    <row r="14" spans="1:21" x14ac:dyDescent="0.3">
      <c r="A14" s="3">
        <v>43675</v>
      </c>
      <c r="B14" s="1" t="s">
        <v>47</v>
      </c>
      <c r="C14" s="1" t="s">
        <v>58</v>
      </c>
      <c r="D14" s="1" t="s">
        <v>61</v>
      </c>
      <c r="E14" s="1">
        <v>81</v>
      </c>
      <c r="F14" s="1">
        <v>19.989999999999998</v>
      </c>
      <c r="G14" s="1">
        <v>250</v>
      </c>
    </row>
    <row r="15" spans="1:21" x14ac:dyDescent="0.3">
      <c r="A15" s="3">
        <v>43692</v>
      </c>
      <c r="B15" s="1" t="s">
        <v>47</v>
      </c>
      <c r="C15" s="1" t="s">
        <v>49</v>
      </c>
      <c r="D15" s="1" t="s">
        <v>60</v>
      </c>
      <c r="E15" s="1">
        <v>35</v>
      </c>
      <c r="F15" s="1">
        <v>4.99</v>
      </c>
      <c r="G15" s="1">
        <v>255.84</v>
      </c>
    </row>
    <row r="16" spans="1:21" x14ac:dyDescent="0.3">
      <c r="A16" s="3">
        <v>43709</v>
      </c>
      <c r="B16" s="1" t="s">
        <v>23</v>
      </c>
      <c r="C16" s="1" t="s">
        <v>59</v>
      </c>
      <c r="D16" s="1" t="s">
        <v>63</v>
      </c>
      <c r="E16" s="1">
        <v>2</v>
      </c>
      <c r="F16" s="1">
        <v>125</v>
      </c>
      <c r="G16" s="1">
        <v>251.72</v>
      </c>
    </row>
    <row r="17" spans="1:7" x14ac:dyDescent="0.3">
      <c r="A17" s="3">
        <v>43716</v>
      </c>
      <c r="B17" s="1" t="s">
        <v>47</v>
      </c>
      <c r="C17" s="1" t="s">
        <v>49</v>
      </c>
      <c r="D17" s="1" t="s">
        <v>64</v>
      </c>
      <c r="E17" s="1">
        <v>16</v>
      </c>
      <c r="F17" s="1">
        <v>15.99</v>
      </c>
      <c r="G17" s="1">
        <v>299.85000000000002</v>
      </c>
    </row>
    <row r="18" spans="1:7" x14ac:dyDescent="0.3">
      <c r="A18" s="3">
        <v>43743</v>
      </c>
      <c r="B18" s="1" t="s">
        <v>23</v>
      </c>
      <c r="C18" s="1" t="s">
        <v>56</v>
      </c>
      <c r="D18" s="1" t="s">
        <v>61</v>
      </c>
      <c r="E18" s="1">
        <v>28</v>
      </c>
      <c r="F18" s="1">
        <v>8.99</v>
      </c>
      <c r="G18" s="1">
        <v>479.04</v>
      </c>
    </row>
    <row r="19" spans="1:7" x14ac:dyDescent="0.3">
      <c r="A19" s="3">
        <v>43760</v>
      </c>
      <c r="B19" s="1" t="s">
        <v>47</v>
      </c>
      <c r="C19" s="1" t="s">
        <v>49</v>
      </c>
      <c r="D19" s="1" t="s">
        <v>62</v>
      </c>
      <c r="E19" s="1">
        <v>64</v>
      </c>
      <c r="F19" s="1">
        <v>8.99</v>
      </c>
      <c r="G19" s="1">
        <v>86.43</v>
      </c>
    </row>
    <row r="20" spans="1:7" x14ac:dyDescent="0.3">
      <c r="A20" s="3">
        <v>43777</v>
      </c>
      <c r="B20" s="1" t="s">
        <v>47</v>
      </c>
      <c r="C20" s="1" t="s">
        <v>58</v>
      </c>
      <c r="D20" s="1" t="s">
        <v>62</v>
      </c>
      <c r="E20" s="1">
        <v>15</v>
      </c>
      <c r="F20" s="1">
        <v>19.989999999999998</v>
      </c>
      <c r="G20" s="1">
        <v>1183.26</v>
      </c>
    </row>
    <row r="21" spans="1:7" x14ac:dyDescent="0.3">
      <c r="A21" s="3">
        <v>43794</v>
      </c>
      <c r="B21" s="1" t="s">
        <v>23</v>
      </c>
      <c r="C21" s="1" t="s">
        <v>50</v>
      </c>
      <c r="D21" s="1" t="s">
        <v>64</v>
      </c>
      <c r="E21" s="1">
        <v>96</v>
      </c>
      <c r="F21" s="1">
        <v>4.99</v>
      </c>
      <c r="G21" s="1">
        <v>413.54</v>
      </c>
    </row>
    <row r="22" spans="1:7" x14ac:dyDescent="0.3">
      <c r="A22" s="3">
        <v>43811</v>
      </c>
      <c r="B22" s="1" t="s">
        <v>23</v>
      </c>
      <c r="C22" s="1" t="s">
        <v>59</v>
      </c>
      <c r="D22" s="1" t="s">
        <v>60</v>
      </c>
      <c r="E22" s="1">
        <v>67</v>
      </c>
      <c r="F22" s="1">
        <v>1.29</v>
      </c>
      <c r="G22" s="1">
        <v>1305</v>
      </c>
    </row>
    <row r="23" spans="1:7" x14ac:dyDescent="0.3">
      <c r="A23" s="3">
        <v>43828</v>
      </c>
      <c r="B23" s="1" t="s">
        <v>47</v>
      </c>
      <c r="C23" s="1" t="s">
        <v>58</v>
      </c>
      <c r="D23" s="1" t="s">
        <v>64</v>
      </c>
      <c r="E23" s="1">
        <v>74</v>
      </c>
      <c r="F23" s="1">
        <v>15.99</v>
      </c>
      <c r="G23" s="1">
        <v>19.96</v>
      </c>
    </row>
    <row r="24" spans="1:7" x14ac:dyDescent="0.3">
      <c r="A24" s="3">
        <v>43845</v>
      </c>
      <c r="B24" s="1" t="s">
        <v>23</v>
      </c>
      <c r="C24" s="1" t="s">
        <v>52</v>
      </c>
      <c r="D24" s="1" t="s">
        <v>61</v>
      </c>
      <c r="E24" s="1">
        <v>46</v>
      </c>
      <c r="F24" s="1">
        <v>8.99</v>
      </c>
      <c r="G24" s="1">
        <v>45.26</v>
      </c>
    </row>
    <row r="25" spans="1:7" x14ac:dyDescent="0.3">
      <c r="A25" s="3">
        <v>43862</v>
      </c>
      <c r="B25" s="1" t="s">
        <v>23</v>
      </c>
      <c r="C25" s="1" t="s">
        <v>59</v>
      </c>
      <c r="D25" s="1" t="s">
        <v>61</v>
      </c>
      <c r="E25" s="1">
        <v>87</v>
      </c>
      <c r="F25" s="1">
        <v>15</v>
      </c>
      <c r="G25" s="1">
        <v>89.13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D922F-03CE-4745-86A2-CC17B48D3988}">
  <dimension ref="A1:U25"/>
  <sheetViews>
    <sheetView zoomScaleNormal="100" workbookViewId="0">
      <selection activeCell="I4" sqref="I4"/>
    </sheetView>
  </sheetViews>
  <sheetFormatPr defaultRowHeight="14.4" x14ac:dyDescent="0.3"/>
  <cols>
    <col min="1" max="1" width="10.44140625" bestFit="1" customWidth="1"/>
  </cols>
  <sheetData>
    <row r="1" spans="1:21" x14ac:dyDescent="0.3">
      <c r="A1" s="11" t="s">
        <v>40</v>
      </c>
      <c r="B1" s="11" t="s">
        <v>41</v>
      </c>
      <c r="C1" s="11" t="s">
        <v>42</v>
      </c>
      <c r="D1" s="11" t="s">
        <v>43</v>
      </c>
      <c r="E1" s="11" t="s">
        <v>44</v>
      </c>
      <c r="F1" s="11" t="s">
        <v>45</v>
      </c>
      <c r="G1" s="11" t="s">
        <v>46</v>
      </c>
    </row>
    <row r="2" spans="1:21" ht="19.8" x14ac:dyDescent="0.4">
      <c r="A2" s="3">
        <v>43471</v>
      </c>
      <c r="B2" s="1" t="s">
        <v>47</v>
      </c>
      <c r="C2" s="1" t="s">
        <v>49</v>
      </c>
      <c r="D2" s="1" t="s">
        <v>60</v>
      </c>
      <c r="E2" s="1">
        <v>95</v>
      </c>
      <c r="F2" s="1">
        <v>1.99</v>
      </c>
      <c r="G2" s="1">
        <v>189.05</v>
      </c>
      <c r="I2" s="9" t="s">
        <v>67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x14ac:dyDescent="0.3">
      <c r="A3" s="3">
        <v>43488</v>
      </c>
      <c r="B3" s="1" t="s">
        <v>23</v>
      </c>
      <c r="C3" s="1" t="s">
        <v>50</v>
      </c>
      <c r="D3" s="1" t="s">
        <v>61</v>
      </c>
      <c r="E3" s="1">
        <v>50</v>
      </c>
      <c r="F3" s="1">
        <v>19.989999999999998</v>
      </c>
      <c r="G3" s="1">
        <v>999.5</v>
      </c>
    </row>
    <row r="4" spans="1:21" ht="19.8" x14ac:dyDescent="0.4">
      <c r="A4" s="3">
        <v>43505</v>
      </c>
      <c r="B4" s="1" t="s">
        <v>23</v>
      </c>
      <c r="C4" s="1" t="s">
        <v>51</v>
      </c>
      <c r="D4" s="1" t="s">
        <v>60</v>
      </c>
      <c r="E4" s="1">
        <v>36</v>
      </c>
      <c r="F4" s="1">
        <v>4.99</v>
      </c>
      <c r="G4" s="1">
        <v>179.64</v>
      </c>
      <c r="I4" s="8" t="s">
        <v>28</v>
      </c>
    </row>
    <row r="5" spans="1:21" x14ac:dyDescent="0.3">
      <c r="A5" s="3">
        <v>43522</v>
      </c>
      <c r="B5" s="1" t="s">
        <v>23</v>
      </c>
      <c r="C5" s="1" t="s">
        <v>52</v>
      </c>
      <c r="D5" s="1" t="s">
        <v>62</v>
      </c>
      <c r="E5" s="1">
        <v>27</v>
      </c>
      <c r="F5" s="1">
        <v>19.989999999999998</v>
      </c>
      <c r="G5" s="1">
        <v>539.73</v>
      </c>
      <c r="I5">
        <f>SUMIFS(E2:E25,C2:C25,"Jones",F2:F25,"&gt;4")</f>
        <v>235</v>
      </c>
    </row>
    <row r="6" spans="1:21" x14ac:dyDescent="0.3">
      <c r="A6" s="3">
        <v>43539</v>
      </c>
      <c r="B6" s="1" t="s">
        <v>48</v>
      </c>
      <c r="C6" s="1" t="s">
        <v>53</v>
      </c>
      <c r="D6" s="1" t="s">
        <v>60</v>
      </c>
      <c r="E6" s="1">
        <v>56</v>
      </c>
      <c r="F6" s="1">
        <v>2.99</v>
      </c>
      <c r="G6" s="1">
        <v>167.44</v>
      </c>
    </row>
    <row r="7" spans="1:21" x14ac:dyDescent="0.3">
      <c r="A7" s="3">
        <v>43556</v>
      </c>
      <c r="B7" s="1" t="s">
        <v>47</v>
      </c>
      <c r="C7" s="1" t="s">
        <v>49</v>
      </c>
      <c r="D7" s="1" t="s">
        <v>61</v>
      </c>
      <c r="E7" s="1">
        <v>60</v>
      </c>
      <c r="F7" s="1">
        <v>4.99</v>
      </c>
      <c r="G7" s="1">
        <v>299.39999999999998</v>
      </c>
    </row>
    <row r="8" spans="1:21" x14ac:dyDescent="0.3">
      <c r="A8" s="3">
        <v>43573</v>
      </c>
      <c r="B8" s="1" t="s">
        <v>23</v>
      </c>
      <c r="C8" s="1" t="s">
        <v>54</v>
      </c>
      <c r="D8" s="1" t="s">
        <v>60</v>
      </c>
      <c r="E8" s="1">
        <v>75</v>
      </c>
      <c r="F8" s="1">
        <v>1.99</v>
      </c>
      <c r="G8" s="1">
        <v>149.25</v>
      </c>
    </row>
    <row r="9" spans="1:21" x14ac:dyDescent="0.3">
      <c r="A9" s="3">
        <v>43590</v>
      </c>
      <c r="B9" s="1" t="s">
        <v>23</v>
      </c>
      <c r="C9" s="1" t="s">
        <v>51</v>
      </c>
      <c r="D9" s="1" t="s">
        <v>60</v>
      </c>
      <c r="E9" s="1">
        <v>90</v>
      </c>
      <c r="F9" s="1">
        <v>4.99</v>
      </c>
      <c r="G9" s="1">
        <v>449.1</v>
      </c>
    </row>
    <row r="10" spans="1:21" x14ac:dyDescent="0.3">
      <c r="A10" s="3">
        <v>43607</v>
      </c>
      <c r="B10" s="1" t="s">
        <v>48</v>
      </c>
      <c r="C10" s="1" t="s">
        <v>55</v>
      </c>
      <c r="D10" s="1" t="s">
        <v>60</v>
      </c>
      <c r="E10" s="1">
        <v>32</v>
      </c>
      <c r="F10" s="1">
        <v>1.99</v>
      </c>
      <c r="G10" s="1">
        <v>63.68</v>
      </c>
    </row>
    <row r="11" spans="1:21" x14ac:dyDescent="0.3">
      <c r="A11" s="3">
        <v>43624</v>
      </c>
      <c r="B11" s="1" t="s">
        <v>47</v>
      </c>
      <c r="C11" s="1" t="s">
        <v>49</v>
      </c>
      <c r="D11" s="1" t="s">
        <v>61</v>
      </c>
      <c r="E11" s="1">
        <v>60</v>
      </c>
      <c r="F11" s="1">
        <v>8.99</v>
      </c>
      <c r="G11" s="1">
        <v>539.4</v>
      </c>
    </row>
    <row r="12" spans="1:21" x14ac:dyDescent="0.3">
      <c r="A12" s="3">
        <v>43641</v>
      </c>
      <c r="B12" s="1" t="s">
        <v>23</v>
      </c>
      <c r="C12" s="1" t="s">
        <v>56</v>
      </c>
      <c r="D12" s="1" t="s">
        <v>60</v>
      </c>
      <c r="E12" s="1">
        <v>90</v>
      </c>
      <c r="F12" s="1">
        <v>4.99</v>
      </c>
      <c r="G12" s="1">
        <v>1619.19</v>
      </c>
    </row>
    <row r="13" spans="1:21" x14ac:dyDescent="0.3">
      <c r="A13" s="3">
        <v>43658</v>
      </c>
      <c r="B13" s="1" t="s">
        <v>47</v>
      </c>
      <c r="C13" s="1" t="s">
        <v>57</v>
      </c>
      <c r="D13" s="1" t="s">
        <v>61</v>
      </c>
      <c r="E13" s="1">
        <v>29</v>
      </c>
      <c r="F13" s="1">
        <v>1.99</v>
      </c>
      <c r="G13" s="1">
        <v>174.65</v>
      </c>
    </row>
    <row r="14" spans="1:21" x14ac:dyDescent="0.3">
      <c r="A14" s="3">
        <v>43675</v>
      </c>
      <c r="B14" s="1" t="s">
        <v>47</v>
      </c>
      <c r="C14" s="1" t="s">
        <v>58</v>
      </c>
      <c r="D14" s="1" t="s">
        <v>61</v>
      </c>
      <c r="E14" s="1">
        <v>81</v>
      </c>
      <c r="F14" s="1">
        <v>19.989999999999998</v>
      </c>
      <c r="G14" s="1">
        <v>250</v>
      </c>
    </row>
    <row r="15" spans="1:21" x14ac:dyDescent="0.3">
      <c r="A15" s="3">
        <v>43692</v>
      </c>
      <c r="B15" s="1" t="s">
        <v>47</v>
      </c>
      <c r="C15" s="1" t="s">
        <v>49</v>
      </c>
      <c r="D15" s="1" t="s">
        <v>60</v>
      </c>
      <c r="E15" s="1">
        <v>35</v>
      </c>
      <c r="F15" s="1">
        <v>4.99</v>
      </c>
      <c r="G15" s="1">
        <v>255.84</v>
      </c>
    </row>
    <row r="16" spans="1:21" x14ac:dyDescent="0.3">
      <c r="A16" s="3">
        <v>43709</v>
      </c>
      <c r="B16" s="1" t="s">
        <v>23</v>
      </c>
      <c r="C16" s="1" t="s">
        <v>59</v>
      </c>
      <c r="D16" s="1" t="s">
        <v>63</v>
      </c>
      <c r="E16" s="1">
        <v>2</v>
      </c>
      <c r="F16" s="1">
        <v>125</v>
      </c>
      <c r="G16" s="1">
        <v>251.72</v>
      </c>
    </row>
    <row r="17" spans="1:7" x14ac:dyDescent="0.3">
      <c r="A17" s="3">
        <v>43716</v>
      </c>
      <c r="B17" s="1" t="s">
        <v>47</v>
      </c>
      <c r="C17" s="1" t="s">
        <v>49</v>
      </c>
      <c r="D17" s="1" t="s">
        <v>64</v>
      </c>
      <c r="E17" s="1">
        <v>16</v>
      </c>
      <c r="F17" s="1">
        <v>15.99</v>
      </c>
      <c r="G17" s="1">
        <v>299.85000000000002</v>
      </c>
    </row>
    <row r="18" spans="1:7" x14ac:dyDescent="0.3">
      <c r="A18" s="3">
        <v>43743</v>
      </c>
      <c r="B18" s="1" t="s">
        <v>23</v>
      </c>
      <c r="C18" s="1" t="s">
        <v>56</v>
      </c>
      <c r="D18" s="1" t="s">
        <v>61</v>
      </c>
      <c r="E18" s="1">
        <v>28</v>
      </c>
      <c r="F18" s="1">
        <v>8.99</v>
      </c>
      <c r="G18" s="1">
        <v>479.04</v>
      </c>
    </row>
    <row r="19" spans="1:7" x14ac:dyDescent="0.3">
      <c r="A19" s="3">
        <v>43760</v>
      </c>
      <c r="B19" s="1" t="s">
        <v>47</v>
      </c>
      <c r="C19" s="1" t="s">
        <v>49</v>
      </c>
      <c r="D19" s="1" t="s">
        <v>62</v>
      </c>
      <c r="E19" s="1">
        <v>64</v>
      </c>
      <c r="F19" s="1">
        <v>8.99</v>
      </c>
      <c r="G19" s="1">
        <v>86.43</v>
      </c>
    </row>
    <row r="20" spans="1:7" x14ac:dyDescent="0.3">
      <c r="A20" s="3">
        <v>43777</v>
      </c>
      <c r="B20" s="1" t="s">
        <v>47</v>
      </c>
      <c r="C20" s="1" t="s">
        <v>58</v>
      </c>
      <c r="D20" s="1" t="s">
        <v>62</v>
      </c>
      <c r="E20" s="1">
        <v>15</v>
      </c>
      <c r="F20" s="1">
        <v>19.989999999999998</v>
      </c>
      <c r="G20" s="1">
        <v>1183.26</v>
      </c>
    </row>
    <row r="21" spans="1:7" x14ac:dyDescent="0.3">
      <c r="A21" s="3">
        <v>43794</v>
      </c>
      <c r="B21" s="1" t="s">
        <v>23</v>
      </c>
      <c r="C21" s="1" t="s">
        <v>50</v>
      </c>
      <c r="D21" s="1" t="s">
        <v>64</v>
      </c>
      <c r="E21" s="1">
        <v>96</v>
      </c>
      <c r="F21" s="1">
        <v>4.99</v>
      </c>
      <c r="G21" s="1">
        <v>413.54</v>
      </c>
    </row>
    <row r="22" spans="1:7" x14ac:dyDescent="0.3">
      <c r="A22" s="3">
        <v>43811</v>
      </c>
      <c r="B22" s="1" t="s">
        <v>23</v>
      </c>
      <c r="C22" s="1" t="s">
        <v>59</v>
      </c>
      <c r="D22" s="1" t="s">
        <v>60</v>
      </c>
      <c r="E22" s="1">
        <v>67</v>
      </c>
      <c r="F22" s="1">
        <v>1.29</v>
      </c>
      <c r="G22" s="1">
        <v>1305</v>
      </c>
    </row>
    <row r="23" spans="1:7" x14ac:dyDescent="0.3">
      <c r="A23" s="3">
        <v>43828</v>
      </c>
      <c r="B23" s="1" t="s">
        <v>47</v>
      </c>
      <c r="C23" s="1" t="s">
        <v>58</v>
      </c>
      <c r="D23" s="1" t="s">
        <v>64</v>
      </c>
      <c r="E23" s="1">
        <v>74</v>
      </c>
      <c r="F23" s="1">
        <v>15.99</v>
      </c>
      <c r="G23" s="1">
        <v>19.96</v>
      </c>
    </row>
    <row r="24" spans="1:7" x14ac:dyDescent="0.3">
      <c r="A24" s="3">
        <v>43845</v>
      </c>
      <c r="B24" s="1" t="s">
        <v>23</v>
      </c>
      <c r="C24" s="1" t="s">
        <v>52</v>
      </c>
      <c r="D24" s="1" t="s">
        <v>61</v>
      </c>
      <c r="E24" s="1">
        <v>46</v>
      </c>
      <c r="F24" s="1">
        <v>8.99</v>
      </c>
      <c r="G24" s="1">
        <v>45.26</v>
      </c>
    </row>
    <row r="25" spans="1:7" x14ac:dyDescent="0.3">
      <c r="A25" s="3">
        <v>43862</v>
      </c>
      <c r="B25" s="1" t="s">
        <v>23</v>
      </c>
      <c r="C25" s="1" t="s">
        <v>59</v>
      </c>
      <c r="D25" s="1" t="s">
        <v>61</v>
      </c>
      <c r="E25" s="1">
        <v>87</v>
      </c>
      <c r="F25" s="1">
        <v>15</v>
      </c>
      <c r="G25" s="1">
        <v>89.13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FEFE3-1988-418A-90EA-F3E3E098361B}">
  <dimension ref="A1:P25"/>
  <sheetViews>
    <sheetView zoomScaleNormal="100" workbookViewId="0">
      <selection activeCell="I4" sqref="I4"/>
    </sheetView>
  </sheetViews>
  <sheetFormatPr defaultRowHeight="14.4" x14ac:dyDescent="0.3"/>
  <cols>
    <col min="1" max="1" width="10.44140625" bestFit="1" customWidth="1"/>
  </cols>
  <sheetData>
    <row r="1" spans="1:16" x14ac:dyDescent="0.3">
      <c r="A1" s="11" t="s">
        <v>40</v>
      </c>
      <c r="B1" s="11" t="s">
        <v>41</v>
      </c>
      <c r="C1" s="11" t="s">
        <v>42</v>
      </c>
      <c r="D1" s="11" t="s">
        <v>43</v>
      </c>
      <c r="E1" s="11" t="s">
        <v>44</v>
      </c>
      <c r="F1" s="11" t="s">
        <v>45</v>
      </c>
      <c r="G1" s="11" t="s">
        <v>46</v>
      </c>
    </row>
    <row r="2" spans="1:16" ht="19.8" x14ac:dyDescent="0.4">
      <c r="A2" s="3">
        <v>43471</v>
      </c>
      <c r="B2" s="1" t="s">
        <v>47</v>
      </c>
      <c r="C2" s="1" t="s">
        <v>49</v>
      </c>
      <c r="D2" s="1" t="s">
        <v>60</v>
      </c>
      <c r="E2" s="1">
        <v>95</v>
      </c>
      <c r="F2" s="1">
        <v>1.99</v>
      </c>
      <c r="G2" s="1">
        <v>189.05</v>
      </c>
      <c r="I2" s="9" t="s">
        <v>68</v>
      </c>
      <c r="J2" s="5"/>
      <c r="K2" s="5"/>
      <c r="L2" s="5"/>
      <c r="M2" s="5"/>
      <c r="N2" s="5"/>
      <c r="O2" s="5"/>
      <c r="P2" s="5"/>
    </row>
    <row r="3" spans="1:16" x14ac:dyDescent="0.3">
      <c r="A3" s="3">
        <v>43488</v>
      </c>
      <c r="B3" s="1" t="s">
        <v>23</v>
      </c>
      <c r="C3" s="1" t="s">
        <v>50</v>
      </c>
      <c r="D3" s="1" t="s">
        <v>61</v>
      </c>
      <c r="E3" s="1">
        <v>50</v>
      </c>
      <c r="F3" s="1">
        <v>19.989999999999998</v>
      </c>
      <c r="G3" s="1">
        <v>999.5</v>
      </c>
    </row>
    <row r="4" spans="1:16" ht="19.8" x14ac:dyDescent="0.4">
      <c r="A4" s="3">
        <v>43505</v>
      </c>
      <c r="B4" s="1" t="s">
        <v>23</v>
      </c>
      <c r="C4" s="1" t="s">
        <v>51</v>
      </c>
      <c r="D4" s="1" t="s">
        <v>60</v>
      </c>
      <c r="E4" s="1">
        <v>36</v>
      </c>
      <c r="F4" s="1">
        <v>4.99</v>
      </c>
      <c r="G4" s="1">
        <v>179.64</v>
      </c>
      <c r="I4" s="8" t="s">
        <v>28</v>
      </c>
    </row>
    <row r="5" spans="1:16" x14ac:dyDescent="0.3">
      <c r="A5" s="3">
        <v>43522</v>
      </c>
      <c r="B5" s="1" t="s">
        <v>23</v>
      </c>
      <c r="C5" s="1" t="s">
        <v>52</v>
      </c>
      <c r="D5" s="1" t="s">
        <v>62</v>
      </c>
      <c r="E5" s="1">
        <v>27</v>
      </c>
      <c r="F5" s="1">
        <v>19.989999999999998</v>
      </c>
      <c r="G5" s="1">
        <v>539.73</v>
      </c>
      <c r="I5">
        <f>SUMIFS(E2:E25,C2:C25,"Jones",D2:D25,"&lt;&gt;Pencil")</f>
        <v>200</v>
      </c>
    </row>
    <row r="6" spans="1:16" x14ac:dyDescent="0.3">
      <c r="A6" s="3">
        <v>43539</v>
      </c>
      <c r="B6" s="1" t="s">
        <v>48</v>
      </c>
      <c r="C6" s="1" t="s">
        <v>53</v>
      </c>
      <c r="D6" s="1" t="s">
        <v>60</v>
      </c>
      <c r="E6" s="1">
        <v>56</v>
      </c>
      <c r="F6" s="1">
        <v>2.99</v>
      </c>
      <c r="G6" s="1">
        <v>167.44</v>
      </c>
    </row>
    <row r="7" spans="1:16" x14ac:dyDescent="0.3">
      <c r="A7" s="3">
        <v>43556</v>
      </c>
      <c r="B7" s="1" t="s">
        <v>47</v>
      </c>
      <c r="C7" s="1" t="s">
        <v>49</v>
      </c>
      <c r="D7" s="1" t="s">
        <v>61</v>
      </c>
      <c r="E7" s="1">
        <v>60</v>
      </c>
      <c r="F7" s="1">
        <v>4.99</v>
      </c>
      <c r="G7" s="1">
        <v>299.39999999999998</v>
      </c>
    </row>
    <row r="8" spans="1:16" x14ac:dyDescent="0.3">
      <c r="A8" s="3">
        <v>43573</v>
      </c>
      <c r="B8" s="1" t="s">
        <v>23</v>
      </c>
      <c r="C8" s="1" t="s">
        <v>54</v>
      </c>
      <c r="D8" s="1" t="s">
        <v>60</v>
      </c>
      <c r="E8" s="1">
        <v>75</v>
      </c>
      <c r="F8" s="1">
        <v>1.99</v>
      </c>
      <c r="G8" s="1">
        <v>149.25</v>
      </c>
    </row>
    <row r="9" spans="1:16" x14ac:dyDescent="0.3">
      <c r="A9" s="3">
        <v>43590</v>
      </c>
      <c r="B9" s="1" t="s">
        <v>23</v>
      </c>
      <c r="C9" s="1" t="s">
        <v>51</v>
      </c>
      <c r="D9" s="1" t="s">
        <v>60</v>
      </c>
      <c r="E9" s="1">
        <v>90</v>
      </c>
      <c r="F9" s="1">
        <v>4.99</v>
      </c>
      <c r="G9" s="1">
        <v>449.1</v>
      </c>
    </row>
    <row r="10" spans="1:16" x14ac:dyDescent="0.3">
      <c r="A10" s="3">
        <v>43607</v>
      </c>
      <c r="B10" s="1" t="s">
        <v>48</v>
      </c>
      <c r="C10" s="1" t="s">
        <v>55</v>
      </c>
      <c r="D10" s="1" t="s">
        <v>60</v>
      </c>
      <c r="E10" s="1">
        <v>32</v>
      </c>
      <c r="F10" s="1">
        <v>1.99</v>
      </c>
      <c r="G10" s="1">
        <v>63.68</v>
      </c>
    </row>
    <row r="11" spans="1:16" x14ac:dyDescent="0.3">
      <c r="A11" s="3">
        <v>43624</v>
      </c>
      <c r="B11" s="1" t="s">
        <v>47</v>
      </c>
      <c r="C11" s="1" t="s">
        <v>49</v>
      </c>
      <c r="D11" s="1" t="s">
        <v>61</v>
      </c>
      <c r="E11" s="1">
        <v>60</v>
      </c>
      <c r="F11" s="1">
        <v>8.99</v>
      </c>
      <c r="G11" s="1">
        <v>539.4</v>
      </c>
    </row>
    <row r="12" spans="1:16" x14ac:dyDescent="0.3">
      <c r="A12" s="3">
        <v>43641</v>
      </c>
      <c r="B12" s="1" t="s">
        <v>23</v>
      </c>
      <c r="C12" s="1" t="s">
        <v>56</v>
      </c>
      <c r="D12" s="1" t="s">
        <v>60</v>
      </c>
      <c r="E12" s="1">
        <v>90</v>
      </c>
      <c r="F12" s="1">
        <v>4.99</v>
      </c>
      <c r="G12" s="1">
        <v>1619.19</v>
      </c>
    </row>
    <row r="13" spans="1:16" x14ac:dyDescent="0.3">
      <c r="A13" s="3">
        <v>43658</v>
      </c>
      <c r="B13" s="1" t="s">
        <v>47</v>
      </c>
      <c r="C13" s="1" t="s">
        <v>57</v>
      </c>
      <c r="D13" s="1" t="s">
        <v>61</v>
      </c>
      <c r="E13" s="1">
        <v>29</v>
      </c>
      <c r="F13" s="1">
        <v>1.99</v>
      </c>
      <c r="G13" s="1">
        <v>174.65</v>
      </c>
    </row>
    <row r="14" spans="1:16" x14ac:dyDescent="0.3">
      <c r="A14" s="3">
        <v>43675</v>
      </c>
      <c r="B14" s="1" t="s">
        <v>47</v>
      </c>
      <c r="C14" s="1" t="s">
        <v>58</v>
      </c>
      <c r="D14" s="1" t="s">
        <v>61</v>
      </c>
      <c r="E14" s="1">
        <v>81</v>
      </c>
      <c r="F14" s="1">
        <v>19.989999999999998</v>
      </c>
      <c r="G14" s="1">
        <v>250</v>
      </c>
    </row>
    <row r="15" spans="1:16" x14ac:dyDescent="0.3">
      <c r="A15" s="3">
        <v>43692</v>
      </c>
      <c r="B15" s="1" t="s">
        <v>47</v>
      </c>
      <c r="C15" s="1" t="s">
        <v>49</v>
      </c>
      <c r="D15" s="1" t="s">
        <v>60</v>
      </c>
      <c r="E15" s="1">
        <v>35</v>
      </c>
      <c r="F15" s="1">
        <v>4.99</v>
      </c>
      <c r="G15" s="1">
        <v>255.84</v>
      </c>
    </row>
    <row r="16" spans="1:16" x14ac:dyDescent="0.3">
      <c r="A16" s="3">
        <v>43709</v>
      </c>
      <c r="B16" s="1" t="s">
        <v>23</v>
      </c>
      <c r="C16" s="1" t="s">
        <v>59</v>
      </c>
      <c r="D16" s="1" t="s">
        <v>63</v>
      </c>
      <c r="E16" s="1">
        <v>2</v>
      </c>
      <c r="F16" s="1">
        <v>125</v>
      </c>
      <c r="G16" s="1">
        <v>251.72</v>
      </c>
    </row>
    <row r="17" spans="1:7" x14ac:dyDescent="0.3">
      <c r="A17" s="3">
        <v>43716</v>
      </c>
      <c r="B17" s="1" t="s">
        <v>47</v>
      </c>
      <c r="C17" s="1" t="s">
        <v>49</v>
      </c>
      <c r="D17" s="1" t="s">
        <v>64</v>
      </c>
      <c r="E17" s="1">
        <v>16</v>
      </c>
      <c r="F17" s="1">
        <v>15.99</v>
      </c>
      <c r="G17" s="1">
        <v>299.85000000000002</v>
      </c>
    </row>
    <row r="18" spans="1:7" x14ac:dyDescent="0.3">
      <c r="A18" s="3">
        <v>43743</v>
      </c>
      <c r="B18" s="1" t="s">
        <v>23</v>
      </c>
      <c r="C18" s="1" t="s">
        <v>56</v>
      </c>
      <c r="D18" s="1" t="s">
        <v>61</v>
      </c>
      <c r="E18" s="1">
        <v>28</v>
      </c>
      <c r="F18" s="1">
        <v>8.99</v>
      </c>
      <c r="G18" s="1">
        <v>479.04</v>
      </c>
    </row>
    <row r="19" spans="1:7" x14ac:dyDescent="0.3">
      <c r="A19" s="3">
        <v>43760</v>
      </c>
      <c r="B19" s="1" t="s">
        <v>47</v>
      </c>
      <c r="C19" s="1" t="s">
        <v>49</v>
      </c>
      <c r="D19" s="1" t="s">
        <v>62</v>
      </c>
      <c r="E19" s="1">
        <v>64</v>
      </c>
      <c r="F19" s="1">
        <v>8.99</v>
      </c>
      <c r="G19" s="1">
        <v>86.43</v>
      </c>
    </row>
    <row r="20" spans="1:7" x14ac:dyDescent="0.3">
      <c r="A20" s="3">
        <v>43777</v>
      </c>
      <c r="B20" s="1" t="s">
        <v>47</v>
      </c>
      <c r="C20" s="1" t="s">
        <v>58</v>
      </c>
      <c r="D20" s="1" t="s">
        <v>62</v>
      </c>
      <c r="E20" s="1">
        <v>15</v>
      </c>
      <c r="F20" s="1">
        <v>19.989999999999998</v>
      </c>
      <c r="G20" s="1">
        <v>1183.26</v>
      </c>
    </row>
    <row r="21" spans="1:7" x14ac:dyDescent="0.3">
      <c r="A21" s="3">
        <v>43794</v>
      </c>
      <c r="B21" s="1" t="s">
        <v>23</v>
      </c>
      <c r="C21" s="1" t="s">
        <v>50</v>
      </c>
      <c r="D21" s="1" t="s">
        <v>64</v>
      </c>
      <c r="E21" s="1">
        <v>96</v>
      </c>
      <c r="F21" s="1">
        <v>4.99</v>
      </c>
      <c r="G21" s="1">
        <v>413.54</v>
      </c>
    </row>
    <row r="22" spans="1:7" x14ac:dyDescent="0.3">
      <c r="A22" s="3">
        <v>43811</v>
      </c>
      <c r="B22" s="1" t="s">
        <v>23</v>
      </c>
      <c r="C22" s="1" t="s">
        <v>59</v>
      </c>
      <c r="D22" s="1" t="s">
        <v>60</v>
      </c>
      <c r="E22" s="1">
        <v>67</v>
      </c>
      <c r="F22" s="1">
        <v>1.29</v>
      </c>
      <c r="G22" s="1">
        <v>1305</v>
      </c>
    </row>
    <row r="23" spans="1:7" x14ac:dyDescent="0.3">
      <c r="A23" s="3">
        <v>43828</v>
      </c>
      <c r="B23" s="1" t="s">
        <v>47</v>
      </c>
      <c r="C23" s="1" t="s">
        <v>58</v>
      </c>
      <c r="D23" s="1" t="s">
        <v>64</v>
      </c>
      <c r="E23" s="1">
        <v>74</v>
      </c>
      <c r="F23" s="1">
        <v>15.99</v>
      </c>
      <c r="G23" s="1">
        <v>19.96</v>
      </c>
    </row>
    <row r="24" spans="1:7" x14ac:dyDescent="0.3">
      <c r="A24" s="3">
        <v>43845</v>
      </c>
      <c r="B24" s="1" t="s">
        <v>23</v>
      </c>
      <c r="C24" s="1" t="s">
        <v>52</v>
      </c>
      <c r="D24" s="1" t="s">
        <v>61</v>
      </c>
      <c r="E24" s="1">
        <v>46</v>
      </c>
      <c r="F24" s="1">
        <v>8.99</v>
      </c>
      <c r="G24" s="1">
        <v>45.26</v>
      </c>
    </row>
    <row r="25" spans="1:7" x14ac:dyDescent="0.3">
      <c r="A25" s="3">
        <v>43862</v>
      </c>
      <c r="B25" s="1" t="s">
        <v>23</v>
      </c>
      <c r="C25" s="1" t="s">
        <v>59</v>
      </c>
      <c r="D25" s="1" t="s">
        <v>61</v>
      </c>
      <c r="E25" s="1">
        <v>87</v>
      </c>
      <c r="F25" s="1">
        <v>15</v>
      </c>
      <c r="G25" s="1">
        <v>89.13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C7671-5FF8-45B4-A501-5291D8372710}">
  <dimension ref="A1:Q25"/>
  <sheetViews>
    <sheetView zoomScaleNormal="100" workbookViewId="0">
      <selection activeCell="I2" sqref="I2:Q4"/>
    </sheetView>
  </sheetViews>
  <sheetFormatPr defaultRowHeight="14.4" x14ac:dyDescent="0.3"/>
  <cols>
    <col min="1" max="1" width="10.44140625" bestFit="1" customWidth="1"/>
  </cols>
  <sheetData>
    <row r="1" spans="1:17" x14ac:dyDescent="0.3">
      <c r="A1" s="11" t="s">
        <v>40</v>
      </c>
      <c r="B1" s="11" t="s">
        <v>41</v>
      </c>
      <c r="C1" s="11" t="s">
        <v>42</v>
      </c>
      <c r="D1" s="11" t="s">
        <v>43</v>
      </c>
      <c r="E1" s="11" t="s">
        <v>44</v>
      </c>
      <c r="F1" s="11" t="s">
        <v>45</v>
      </c>
      <c r="G1" s="11" t="s">
        <v>46</v>
      </c>
    </row>
    <row r="2" spans="1:17" ht="19.8" x14ac:dyDescent="0.4">
      <c r="A2" s="3">
        <v>43471</v>
      </c>
      <c r="B2" s="1" t="s">
        <v>47</v>
      </c>
      <c r="C2" s="1" t="s">
        <v>49</v>
      </c>
      <c r="D2" s="1" t="s">
        <v>60</v>
      </c>
      <c r="E2" s="1">
        <v>95</v>
      </c>
      <c r="F2" s="1">
        <v>1.99</v>
      </c>
      <c r="G2" s="1">
        <v>189.05</v>
      </c>
      <c r="I2" s="9" t="s">
        <v>69</v>
      </c>
      <c r="J2" s="5"/>
      <c r="K2" s="5"/>
      <c r="L2" s="5"/>
      <c r="M2" s="5"/>
      <c r="N2" s="5"/>
      <c r="O2" s="5"/>
      <c r="P2" s="5"/>
      <c r="Q2" s="5"/>
    </row>
    <row r="3" spans="1:17" x14ac:dyDescent="0.3">
      <c r="A3" s="3">
        <v>43488</v>
      </c>
      <c r="B3" s="1" t="s">
        <v>23</v>
      </c>
      <c r="C3" s="1" t="s">
        <v>50</v>
      </c>
      <c r="D3" s="1" t="s">
        <v>61</v>
      </c>
      <c r="E3" s="1">
        <v>50</v>
      </c>
      <c r="F3" s="1">
        <v>19.989999999999998</v>
      </c>
      <c r="G3" s="1">
        <v>999.5</v>
      </c>
    </row>
    <row r="4" spans="1:17" ht="19.8" x14ac:dyDescent="0.4">
      <c r="A4" s="3">
        <v>43505</v>
      </c>
      <c r="B4" s="1" t="s">
        <v>23</v>
      </c>
      <c r="C4" s="1" t="s">
        <v>51</v>
      </c>
      <c r="D4" s="1" t="s">
        <v>60</v>
      </c>
      <c r="E4" s="1">
        <v>36</v>
      </c>
      <c r="F4" s="1">
        <v>4.99</v>
      </c>
      <c r="G4" s="1">
        <v>179.64</v>
      </c>
      <c r="I4" s="8" t="s">
        <v>28</v>
      </c>
    </row>
    <row r="5" spans="1:17" x14ac:dyDescent="0.3">
      <c r="A5" s="3">
        <v>43522</v>
      </c>
      <c r="B5" s="1" t="s">
        <v>23</v>
      </c>
      <c r="C5" s="1" t="s">
        <v>52</v>
      </c>
      <c r="D5" s="1" t="s">
        <v>62</v>
      </c>
      <c r="E5" s="1">
        <v>27</v>
      </c>
      <c r="F5" s="1">
        <v>19.989999999999998</v>
      </c>
      <c r="G5" s="1">
        <v>539.73</v>
      </c>
      <c r="I5">
        <f>COUNTIF(C2:C25,"Gill")</f>
        <v>2</v>
      </c>
    </row>
    <row r="6" spans="1:17" x14ac:dyDescent="0.3">
      <c r="A6" s="3">
        <v>43539</v>
      </c>
      <c r="B6" s="1" t="s">
        <v>48</v>
      </c>
      <c r="C6" s="1" t="s">
        <v>53</v>
      </c>
      <c r="D6" s="1" t="s">
        <v>60</v>
      </c>
      <c r="E6" s="1">
        <v>56</v>
      </c>
      <c r="F6" s="1">
        <v>2.99</v>
      </c>
      <c r="G6" s="1">
        <v>167.44</v>
      </c>
    </row>
    <row r="7" spans="1:17" x14ac:dyDescent="0.3">
      <c r="A7" s="3">
        <v>43556</v>
      </c>
      <c r="B7" s="1" t="s">
        <v>47</v>
      </c>
      <c r="C7" s="1" t="s">
        <v>49</v>
      </c>
      <c r="D7" s="1" t="s">
        <v>61</v>
      </c>
      <c r="E7" s="1">
        <v>60</v>
      </c>
      <c r="F7" s="1">
        <v>4.99</v>
      </c>
      <c r="G7" s="1">
        <v>299.39999999999998</v>
      </c>
    </row>
    <row r="8" spans="1:17" x14ac:dyDescent="0.3">
      <c r="A8" s="3">
        <v>43573</v>
      </c>
      <c r="B8" s="1" t="s">
        <v>23</v>
      </c>
      <c r="C8" s="1" t="s">
        <v>54</v>
      </c>
      <c r="D8" s="1" t="s">
        <v>60</v>
      </c>
      <c r="E8" s="1">
        <v>75</v>
      </c>
      <c r="F8" s="1">
        <v>1.99</v>
      </c>
      <c r="G8" s="1">
        <v>149.25</v>
      </c>
    </row>
    <row r="9" spans="1:17" x14ac:dyDescent="0.3">
      <c r="A9" s="3">
        <v>43590</v>
      </c>
      <c r="B9" s="1" t="s">
        <v>23</v>
      </c>
      <c r="C9" s="1" t="s">
        <v>51</v>
      </c>
      <c r="D9" s="1" t="s">
        <v>60</v>
      </c>
      <c r="E9" s="1">
        <v>90</v>
      </c>
      <c r="F9" s="1">
        <v>4.99</v>
      </c>
      <c r="G9" s="1">
        <v>449.1</v>
      </c>
    </row>
    <row r="10" spans="1:17" x14ac:dyDescent="0.3">
      <c r="A10" s="3">
        <v>43607</v>
      </c>
      <c r="B10" s="1" t="s">
        <v>48</v>
      </c>
      <c r="C10" s="1" t="s">
        <v>55</v>
      </c>
      <c r="D10" s="1" t="s">
        <v>60</v>
      </c>
      <c r="E10" s="1">
        <v>32</v>
      </c>
      <c r="F10" s="1">
        <v>1.99</v>
      </c>
      <c r="G10" s="1">
        <v>63.68</v>
      </c>
    </row>
    <row r="11" spans="1:17" x14ac:dyDescent="0.3">
      <c r="A11" s="3">
        <v>43624</v>
      </c>
      <c r="B11" s="1" t="s">
        <v>47</v>
      </c>
      <c r="C11" s="1" t="s">
        <v>49</v>
      </c>
      <c r="D11" s="1" t="s">
        <v>61</v>
      </c>
      <c r="E11" s="1">
        <v>60</v>
      </c>
      <c r="F11" s="1">
        <v>8.99</v>
      </c>
      <c r="G11" s="1">
        <v>539.4</v>
      </c>
    </row>
    <row r="12" spans="1:17" x14ac:dyDescent="0.3">
      <c r="A12" s="3">
        <v>43641</v>
      </c>
      <c r="B12" s="1" t="s">
        <v>23</v>
      </c>
      <c r="C12" s="1" t="s">
        <v>56</v>
      </c>
      <c r="D12" s="1" t="s">
        <v>60</v>
      </c>
      <c r="E12" s="1">
        <v>90</v>
      </c>
      <c r="F12" s="1">
        <v>4.99</v>
      </c>
      <c r="G12" s="1">
        <v>1619.19</v>
      </c>
    </row>
    <row r="13" spans="1:17" x14ac:dyDescent="0.3">
      <c r="A13" s="3">
        <v>43658</v>
      </c>
      <c r="B13" s="1" t="s">
        <v>47</v>
      </c>
      <c r="C13" s="1" t="s">
        <v>57</v>
      </c>
      <c r="D13" s="1" t="s">
        <v>61</v>
      </c>
      <c r="E13" s="1">
        <v>29</v>
      </c>
      <c r="F13" s="1">
        <v>1.99</v>
      </c>
      <c r="G13" s="1">
        <v>174.65</v>
      </c>
    </row>
    <row r="14" spans="1:17" x14ac:dyDescent="0.3">
      <c r="A14" s="3">
        <v>43675</v>
      </c>
      <c r="B14" s="1" t="s">
        <v>47</v>
      </c>
      <c r="C14" s="1" t="s">
        <v>58</v>
      </c>
      <c r="D14" s="1" t="s">
        <v>61</v>
      </c>
      <c r="E14" s="1">
        <v>81</v>
      </c>
      <c r="F14" s="1">
        <v>19.989999999999998</v>
      </c>
      <c r="G14" s="1">
        <v>250</v>
      </c>
    </row>
    <row r="15" spans="1:17" x14ac:dyDescent="0.3">
      <c r="A15" s="3">
        <v>43692</v>
      </c>
      <c r="B15" s="1" t="s">
        <v>47</v>
      </c>
      <c r="C15" s="1" t="s">
        <v>49</v>
      </c>
      <c r="D15" s="1" t="s">
        <v>60</v>
      </c>
      <c r="E15" s="1">
        <v>35</v>
      </c>
      <c r="F15" s="1">
        <v>4.99</v>
      </c>
      <c r="G15" s="1">
        <v>255.84</v>
      </c>
    </row>
    <row r="16" spans="1:17" x14ac:dyDescent="0.3">
      <c r="A16" s="3">
        <v>43709</v>
      </c>
      <c r="B16" s="1" t="s">
        <v>23</v>
      </c>
      <c r="C16" s="1" t="s">
        <v>59</v>
      </c>
      <c r="D16" s="1" t="s">
        <v>63</v>
      </c>
      <c r="E16" s="1">
        <v>2</v>
      </c>
      <c r="F16" s="1">
        <v>125</v>
      </c>
      <c r="G16" s="1">
        <v>251.72</v>
      </c>
    </row>
    <row r="17" spans="1:7" x14ac:dyDescent="0.3">
      <c r="A17" s="3">
        <v>43716</v>
      </c>
      <c r="B17" s="1" t="s">
        <v>47</v>
      </c>
      <c r="C17" s="1" t="s">
        <v>49</v>
      </c>
      <c r="D17" s="1" t="s">
        <v>64</v>
      </c>
      <c r="E17" s="1">
        <v>16</v>
      </c>
      <c r="F17" s="1">
        <v>15.99</v>
      </c>
      <c r="G17" s="1">
        <v>299.85000000000002</v>
      </c>
    </row>
    <row r="18" spans="1:7" x14ac:dyDescent="0.3">
      <c r="A18" s="3">
        <v>43743</v>
      </c>
      <c r="B18" s="1" t="s">
        <v>23</v>
      </c>
      <c r="C18" s="1" t="s">
        <v>56</v>
      </c>
      <c r="D18" s="1" t="s">
        <v>61</v>
      </c>
      <c r="E18" s="1">
        <v>28</v>
      </c>
      <c r="F18" s="1">
        <v>8.99</v>
      </c>
      <c r="G18" s="1">
        <v>479.04</v>
      </c>
    </row>
    <row r="19" spans="1:7" x14ac:dyDescent="0.3">
      <c r="A19" s="3">
        <v>43760</v>
      </c>
      <c r="B19" s="1" t="s">
        <v>47</v>
      </c>
      <c r="C19" s="1" t="s">
        <v>49</v>
      </c>
      <c r="D19" s="1" t="s">
        <v>62</v>
      </c>
      <c r="E19" s="1">
        <v>64</v>
      </c>
      <c r="F19" s="1">
        <v>8.99</v>
      </c>
      <c r="G19" s="1">
        <v>86.43</v>
      </c>
    </row>
    <row r="20" spans="1:7" x14ac:dyDescent="0.3">
      <c r="A20" s="3">
        <v>43777</v>
      </c>
      <c r="B20" s="1" t="s">
        <v>47</v>
      </c>
      <c r="C20" s="1" t="s">
        <v>58</v>
      </c>
      <c r="D20" s="1" t="s">
        <v>62</v>
      </c>
      <c r="E20" s="1">
        <v>15</v>
      </c>
      <c r="F20" s="1">
        <v>19.989999999999998</v>
      </c>
      <c r="G20" s="1">
        <v>1183.26</v>
      </c>
    </row>
    <row r="21" spans="1:7" x14ac:dyDescent="0.3">
      <c r="A21" s="3">
        <v>43794</v>
      </c>
      <c r="B21" s="1" t="s">
        <v>23</v>
      </c>
      <c r="C21" s="1" t="s">
        <v>50</v>
      </c>
      <c r="D21" s="1" t="s">
        <v>64</v>
      </c>
      <c r="E21" s="1">
        <v>96</v>
      </c>
      <c r="F21" s="1">
        <v>4.99</v>
      </c>
      <c r="G21" s="1">
        <v>413.54</v>
      </c>
    </row>
    <row r="22" spans="1:7" x14ac:dyDescent="0.3">
      <c r="A22" s="3">
        <v>43811</v>
      </c>
      <c r="B22" s="1" t="s">
        <v>23</v>
      </c>
      <c r="C22" s="1" t="s">
        <v>59</v>
      </c>
      <c r="D22" s="1" t="s">
        <v>60</v>
      </c>
      <c r="E22" s="1">
        <v>67</v>
      </c>
      <c r="F22" s="1">
        <v>1.29</v>
      </c>
      <c r="G22" s="1">
        <v>1305</v>
      </c>
    </row>
    <row r="23" spans="1:7" x14ac:dyDescent="0.3">
      <c r="A23" s="3">
        <v>43828</v>
      </c>
      <c r="B23" s="1" t="s">
        <v>47</v>
      </c>
      <c r="C23" s="1" t="s">
        <v>58</v>
      </c>
      <c r="D23" s="1" t="s">
        <v>64</v>
      </c>
      <c r="E23" s="1">
        <v>74</v>
      </c>
      <c r="F23" s="1">
        <v>15.99</v>
      </c>
      <c r="G23" s="1">
        <v>19.96</v>
      </c>
    </row>
    <row r="24" spans="1:7" x14ac:dyDescent="0.3">
      <c r="A24" s="3">
        <v>43845</v>
      </c>
      <c r="B24" s="1" t="s">
        <v>23</v>
      </c>
      <c r="C24" s="1" t="s">
        <v>52</v>
      </c>
      <c r="D24" s="1" t="s">
        <v>61</v>
      </c>
      <c r="E24" s="1">
        <v>46</v>
      </c>
      <c r="F24" s="1">
        <v>8.99</v>
      </c>
      <c r="G24" s="1">
        <v>45.26</v>
      </c>
    </row>
    <row r="25" spans="1:7" x14ac:dyDescent="0.3">
      <c r="A25" s="3">
        <v>43862</v>
      </c>
      <c r="B25" s="1" t="s">
        <v>23</v>
      </c>
      <c r="C25" s="1" t="s">
        <v>59</v>
      </c>
      <c r="D25" s="1" t="s">
        <v>61</v>
      </c>
      <c r="E25" s="1">
        <v>87</v>
      </c>
      <c r="F25" s="1">
        <v>15</v>
      </c>
      <c r="G25" s="1">
        <v>89.13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06F22-CC40-4E0C-80A3-0358653670EA}">
  <dimension ref="A1:R25"/>
  <sheetViews>
    <sheetView zoomScaleNormal="100" workbookViewId="0">
      <selection activeCell="I2" sqref="I2:R4"/>
    </sheetView>
  </sheetViews>
  <sheetFormatPr defaultRowHeight="14.4" x14ac:dyDescent="0.3"/>
  <cols>
    <col min="1" max="1" width="10.44140625" bestFit="1" customWidth="1"/>
  </cols>
  <sheetData>
    <row r="1" spans="1:18" x14ac:dyDescent="0.3">
      <c r="A1" s="11" t="s">
        <v>40</v>
      </c>
      <c r="B1" s="11" t="s">
        <v>41</v>
      </c>
      <c r="C1" s="11" t="s">
        <v>42</v>
      </c>
      <c r="D1" s="11" t="s">
        <v>43</v>
      </c>
      <c r="E1" s="11" t="s">
        <v>44</v>
      </c>
      <c r="F1" s="11" t="s">
        <v>45</v>
      </c>
      <c r="G1" s="11" t="s">
        <v>46</v>
      </c>
    </row>
    <row r="2" spans="1:18" ht="19.8" x14ac:dyDescent="0.4">
      <c r="A2" s="3">
        <v>43471</v>
      </c>
      <c r="B2" s="1" t="s">
        <v>47</v>
      </c>
      <c r="C2" s="1" t="s">
        <v>49</v>
      </c>
      <c r="D2" s="1" t="s">
        <v>60</v>
      </c>
      <c r="E2" s="1">
        <v>95</v>
      </c>
      <c r="F2" s="1">
        <v>1.99</v>
      </c>
      <c r="G2" s="1">
        <v>189.05</v>
      </c>
      <c r="I2" s="9" t="s">
        <v>70</v>
      </c>
      <c r="J2" s="5"/>
      <c r="K2" s="5"/>
      <c r="L2" s="5"/>
      <c r="M2" s="5"/>
      <c r="N2" s="5"/>
      <c r="O2" s="5"/>
      <c r="P2" s="5"/>
      <c r="Q2" s="5"/>
      <c r="R2" s="5"/>
    </row>
    <row r="3" spans="1:18" x14ac:dyDescent="0.3">
      <c r="A3" s="3">
        <v>43488</v>
      </c>
      <c r="B3" s="1" t="s">
        <v>23</v>
      </c>
      <c r="C3" s="1" t="s">
        <v>50</v>
      </c>
      <c r="D3" s="1" t="s">
        <v>61</v>
      </c>
      <c r="E3" s="1">
        <v>50</v>
      </c>
      <c r="F3" s="1">
        <v>19.989999999999998</v>
      </c>
      <c r="G3" s="1">
        <v>999.5</v>
      </c>
    </row>
    <row r="4" spans="1:18" ht="19.8" x14ac:dyDescent="0.4">
      <c r="A4" s="3">
        <v>43505</v>
      </c>
      <c r="B4" s="1" t="s">
        <v>23</v>
      </c>
      <c r="C4" s="1" t="s">
        <v>51</v>
      </c>
      <c r="D4" s="1" t="s">
        <v>60</v>
      </c>
      <c r="E4" s="1">
        <v>36</v>
      </c>
      <c r="F4" s="1">
        <v>4.99</v>
      </c>
      <c r="G4" s="1">
        <v>179.64</v>
      </c>
      <c r="I4" s="8" t="s">
        <v>28</v>
      </c>
    </row>
    <row r="5" spans="1:18" x14ac:dyDescent="0.3">
      <c r="A5" s="3">
        <v>43522</v>
      </c>
      <c r="B5" s="1" t="s">
        <v>23</v>
      </c>
      <c r="C5" s="1" t="s">
        <v>52</v>
      </c>
      <c r="D5" s="1" t="s">
        <v>62</v>
      </c>
      <c r="E5" s="1">
        <v>27</v>
      </c>
      <c r="F5" s="1">
        <v>19.989999999999998</v>
      </c>
      <c r="G5" s="1">
        <v>539.73</v>
      </c>
      <c r="I5">
        <f>COUNTIFS(B2:B25,"East",A2:A25,"&gt;2/10/2019")</f>
        <v>9</v>
      </c>
    </row>
    <row r="6" spans="1:18" x14ac:dyDescent="0.3">
      <c r="A6" s="3">
        <v>43539</v>
      </c>
      <c r="B6" s="1" t="s">
        <v>48</v>
      </c>
      <c r="C6" s="1" t="s">
        <v>53</v>
      </c>
      <c r="D6" s="1" t="s">
        <v>60</v>
      </c>
      <c r="E6" s="1">
        <v>56</v>
      </c>
      <c r="F6" s="1">
        <v>2.99</v>
      </c>
      <c r="G6" s="1">
        <v>167.44</v>
      </c>
    </row>
    <row r="7" spans="1:18" x14ac:dyDescent="0.3">
      <c r="A7" s="3">
        <v>43556</v>
      </c>
      <c r="B7" s="1" t="s">
        <v>47</v>
      </c>
      <c r="C7" s="1" t="s">
        <v>49</v>
      </c>
      <c r="D7" s="1" t="s">
        <v>61</v>
      </c>
      <c r="E7" s="1">
        <v>60</v>
      </c>
      <c r="F7" s="1">
        <v>4.99</v>
      </c>
      <c r="G7" s="1">
        <v>299.39999999999998</v>
      </c>
    </row>
    <row r="8" spans="1:18" x14ac:dyDescent="0.3">
      <c r="A8" s="3">
        <v>43573</v>
      </c>
      <c r="B8" s="1" t="s">
        <v>23</v>
      </c>
      <c r="C8" s="1" t="s">
        <v>54</v>
      </c>
      <c r="D8" s="1" t="s">
        <v>60</v>
      </c>
      <c r="E8" s="1">
        <v>75</v>
      </c>
      <c r="F8" s="1">
        <v>1.99</v>
      </c>
      <c r="G8" s="1">
        <v>149.25</v>
      </c>
    </row>
    <row r="9" spans="1:18" x14ac:dyDescent="0.3">
      <c r="A9" s="3">
        <v>43590</v>
      </c>
      <c r="B9" s="1" t="s">
        <v>23</v>
      </c>
      <c r="C9" s="1" t="s">
        <v>51</v>
      </c>
      <c r="D9" s="1" t="s">
        <v>60</v>
      </c>
      <c r="E9" s="1">
        <v>90</v>
      </c>
      <c r="F9" s="1">
        <v>4.99</v>
      </c>
      <c r="G9" s="1">
        <v>449.1</v>
      </c>
    </row>
    <row r="10" spans="1:18" x14ac:dyDescent="0.3">
      <c r="A10" s="3">
        <v>43607</v>
      </c>
      <c r="B10" s="1" t="s">
        <v>48</v>
      </c>
      <c r="C10" s="1" t="s">
        <v>55</v>
      </c>
      <c r="D10" s="1" t="s">
        <v>60</v>
      </c>
      <c r="E10" s="1">
        <v>32</v>
      </c>
      <c r="F10" s="1">
        <v>1.99</v>
      </c>
      <c r="G10" s="1">
        <v>63.68</v>
      </c>
    </row>
    <row r="11" spans="1:18" x14ac:dyDescent="0.3">
      <c r="A11" s="3">
        <v>43624</v>
      </c>
      <c r="B11" s="1" t="s">
        <v>47</v>
      </c>
      <c r="C11" s="1" t="s">
        <v>49</v>
      </c>
      <c r="D11" s="1" t="s">
        <v>61</v>
      </c>
      <c r="E11" s="1">
        <v>60</v>
      </c>
      <c r="F11" s="1">
        <v>8.99</v>
      </c>
      <c r="G11" s="1">
        <v>539.4</v>
      </c>
    </row>
    <row r="12" spans="1:18" x14ac:dyDescent="0.3">
      <c r="A12" s="3">
        <v>43641</v>
      </c>
      <c r="B12" s="1" t="s">
        <v>23</v>
      </c>
      <c r="C12" s="1" t="s">
        <v>56</v>
      </c>
      <c r="D12" s="1" t="s">
        <v>60</v>
      </c>
      <c r="E12" s="1">
        <v>90</v>
      </c>
      <c r="F12" s="1">
        <v>4.99</v>
      </c>
      <c r="G12" s="1">
        <v>1619.19</v>
      </c>
    </row>
    <row r="13" spans="1:18" x14ac:dyDescent="0.3">
      <c r="A13" s="3">
        <v>43658</v>
      </c>
      <c r="B13" s="1" t="s">
        <v>47</v>
      </c>
      <c r="C13" s="1" t="s">
        <v>57</v>
      </c>
      <c r="D13" s="1" t="s">
        <v>61</v>
      </c>
      <c r="E13" s="1">
        <v>29</v>
      </c>
      <c r="F13" s="1">
        <v>1.99</v>
      </c>
      <c r="G13" s="1">
        <v>174.65</v>
      </c>
    </row>
    <row r="14" spans="1:18" x14ac:dyDescent="0.3">
      <c r="A14" s="3">
        <v>43675</v>
      </c>
      <c r="B14" s="1" t="s">
        <v>47</v>
      </c>
      <c r="C14" s="1" t="s">
        <v>58</v>
      </c>
      <c r="D14" s="1" t="s">
        <v>61</v>
      </c>
      <c r="E14" s="1">
        <v>81</v>
      </c>
      <c r="F14" s="1">
        <v>19.989999999999998</v>
      </c>
      <c r="G14" s="1">
        <v>250</v>
      </c>
    </row>
    <row r="15" spans="1:18" x14ac:dyDescent="0.3">
      <c r="A15" s="3">
        <v>43692</v>
      </c>
      <c r="B15" s="1" t="s">
        <v>47</v>
      </c>
      <c r="C15" s="1" t="s">
        <v>49</v>
      </c>
      <c r="D15" s="1" t="s">
        <v>60</v>
      </c>
      <c r="E15" s="1">
        <v>35</v>
      </c>
      <c r="F15" s="1">
        <v>4.99</v>
      </c>
      <c r="G15" s="1">
        <v>255.84</v>
      </c>
    </row>
    <row r="16" spans="1:18" x14ac:dyDescent="0.3">
      <c r="A16" s="3">
        <v>43709</v>
      </c>
      <c r="B16" s="1" t="s">
        <v>23</v>
      </c>
      <c r="C16" s="1" t="s">
        <v>59</v>
      </c>
      <c r="D16" s="1" t="s">
        <v>63</v>
      </c>
      <c r="E16" s="1">
        <v>2</v>
      </c>
      <c r="F16" s="1">
        <v>125</v>
      </c>
      <c r="G16" s="1">
        <v>251.72</v>
      </c>
    </row>
    <row r="17" spans="1:7" x14ac:dyDescent="0.3">
      <c r="A17" s="3">
        <v>43716</v>
      </c>
      <c r="B17" s="1" t="s">
        <v>47</v>
      </c>
      <c r="C17" s="1" t="s">
        <v>49</v>
      </c>
      <c r="D17" s="1" t="s">
        <v>64</v>
      </c>
      <c r="E17" s="1">
        <v>16</v>
      </c>
      <c r="F17" s="1">
        <v>15.99</v>
      </c>
      <c r="G17" s="1">
        <v>299.85000000000002</v>
      </c>
    </row>
    <row r="18" spans="1:7" x14ac:dyDescent="0.3">
      <c r="A18" s="3">
        <v>43743</v>
      </c>
      <c r="B18" s="1" t="s">
        <v>23</v>
      </c>
      <c r="C18" s="1" t="s">
        <v>56</v>
      </c>
      <c r="D18" s="1" t="s">
        <v>61</v>
      </c>
      <c r="E18" s="1">
        <v>28</v>
      </c>
      <c r="F18" s="1">
        <v>8.99</v>
      </c>
      <c r="G18" s="1">
        <v>479.04</v>
      </c>
    </row>
    <row r="19" spans="1:7" x14ac:dyDescent="0.3">
      <c r="A19" s="3">
        <v>43760</v>
      </c>
      <c r="B19" s="1" t="s">
        <v>47</v>
      </c>
      <c r="C19" s="1" t="s">
        <v>49</v>
      </c>
      <c r="D19" s="1" t="s">
        <v>62</v>
      </c>
      <c r="E19" s="1">
        <v>64</v>
      </c>
      <c r="F19" s="1">
        <v>8.99</v>
      </c>
      <c r="G19" s="1">
        <v>86.43</v>
      </c>
    </row>
    <row r="20" spans="1:7" x14ac:dyDescent="0.3">
      <c r="A20" s="3">
        <v>43777</v>
      </c>
      <c r="B20" s="1" t="s">
        <v>47</v>
      </c>
      <c r="C20" s="1" t="s">
        <v>58</v>
      </c>
      <c r="D20" s="1" t="s">
        <v>62</v>
      </c>
      <c r="E20" s="1">
        <v>15</v>
      </c>
      <c r="F20" s="1">
        <v>19.989999999999998</v>
      </c>
      <c r="G20" s="1">
        <v>1183.26</v>
      </c>
    </row>
    <row r="21" spans="1:7" x14ac:dyDescent="0.3">
      <c r="A21" s="3">
        <v>43794</v>
      </c>
      <c r="B21" s="1" t="s">
        <v>23</v>
      </c>
      <c r="C21" s="1" t="s">
        <v>50</v>
      </c>
      <c r="D21" s="1" t="s">
        <v>64</v>
      </c>
      <c r="E21" s="1">
        <v>96</v>
      </c>
      <c r="F21" s="1">
        <v>4.99</v>
      </c>
      <c r="G21" s="1">
        <v>413.54</v>
      </c>
    </row>
    <row r="22" spans="1:7" x14ac:dyDescent="0.3">
      <c r="A22" s="3">
        <v>43811</v>
      </c>
      <c r="B22" s="1" t="s">
        <v>23</v>
      </c>
      <c r="C22" s="1" t="s">
        <v>59</v>
      </c>
      <c r="D22" s="1" t="s">
        <v>60</v>
      </c>
      <c r="E22" s="1">
        <v>67</v>
      </c>
      <c r="F22" s="1">
        <v>1.29</v>
      </c>
      <c r="G22" s="1">
        <v>1305</v>
      </c>
    </row>
    <row r="23" spans="1:7" x14ac:dyDescent="0.3">
      <c r="A23" s="3">
        <v>43828</v>
      </c>
      <c r="B23" s="1" t="s">
        <v>47</v>
      </c>
      <c r="C23" s="1" t="s">
        <v>58</v>
      </c>
      <c r="D23" s="1" t="s">
        <v>64</v>
      </c>
      <c r="E23" s="1">
        <v>74</v>
      </c>
      <c r="F23" s="1">
        <v>15.99</v>
      </c>
      <c r="G23" s="1">
        <v>19.96</v>
      </c>
    </row>
    <row r="24" spans="1:7" x14ac:dyDescent="0.3">
      <c r="A24" s="3">
        <v>43845</v>
      </c>
      <c r="B24" s="1" t="s">
        <v>23</v>
      </c>
      <c r="C24" s="1" t="s">
        <v>52</v>
      </c>
      <c r="D24" s="1" t="s">
        <v>61</v>
      </c>
      <c r="E24" s="1">
        <v>46</v>
      </c>
      <c r="F24" s="1">
        <v>8.99</v>
      </c>
      <c r="G24" s="1">
        <v>45.26</v>
      </c>
    </row>
    <row r="25" spans="1:7" x14ac:dyDescent="0.3">
      <c r="A25" s="3">
        <v>43862</v>
      </c>
      <c r="B25" s="1" t="s">
        <v>23</v>
      </c>
      <c r="C25" s="1" t="s">
        <v>59</v>
      </c>
      <c r="D25" s="1" t="s">
        <v>61</v>
      </c>
      <c r="E25" s="1">
        <v>87</v>
      </c>
      <c r="F25" s="1">
        <v>15</v>
      </c>
      <c r="G25" s="1">
        <v>89.13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38186-8BAD-4A46-985E-4C74FD8F0B12}">
  <dimension ref="A1:R25"/>
  <sheetViews>
    <sheetView topLeftCell="D1" zoomScaleNormal="100" workbookViewId="0">
      <selection activeCell="I2" sqref="I2"/>
    </sheetView>
  </sheetViews>
  <sheetFormatPr defaultRowHeight="14.4" x14ac:dyDescent="0.3"/>
  <cols>
    <col min="1" max="1" width="10.44140625" bestFit="1" customWidth="1"/>
  </cols>
  <sheetData>
    <row r="1" spans="1:18" x14ac:dyDescent="0.3">
      <c r="A1" s="11" t="s">
        <v>40</v>
      </c>
      <c r="B1" s="11" t="s">
        <v>41</v>
      </c>
      <c r="C1" s="11" t="s">
        <v>42</v>
      </c>
      <c r="D1" s="11" t="s">
        <v>43</v>
      </c>
      <c r="E1" s="11" t="s">
        <v>44</v>
      </c>
      <c r="F1" s="11" t="s">
        <v>45</v>
      </c>
      <c r="G1" s="11" t="s">
        <v>46</v>
      </c>
    </row>
    <row r="2" spans="1:18" ht="19.8" x14ac:dyDescent="0.4">
      <c r="A2" s="3">
        <v>43471</v>
      </c>
      <c r="B2" s="1" t="s">
        <v>47</v>
      </c>
      <c r="C2" s="1" t="s">
        <v>49</v>
      </c>
      <c r="D2" s="1" t="s">
        <v>60</v>
      </c>
      <c r="E2" s="1">
        <v>95</v>
      </c>
      <c r="F2" s="1">
        <v>1.99</v>
      </c>
      <c r="G2" s="1">
        <v>189.05</v>
      </c>
      <c r="I2" s="9" t="s">
        <v>71</v>
      </c>
      <c r="J2" s="5"/>
      <c r="K2" s="5"/>
      <c r="L2" s="5"/>
      <c r="M2" s="5"/>
      <c r="N2" s="5"/>
      <c r="O2" s="5"/>
      <c r="P2" s="5"/>
      <c r="Q2" s="5"/>
      <c r="R2" s="5"/>
    </row>
    <row r="3" spans="1:18" x14ac:dyDescent="0.3">
      <c r="A3" s="3">
        <v>43488</v>
      </c>
      <c r="B3" s="1" t="s">
        <v>23</v>
      </c>
      <c r="C3" s="1" t="s">
        <v>50</v>
      </c>
      <c r="D3" s="1" t="s">
        <v>61</v>
      </c>
      <c r="E3" s="1">
        <v>50</v>
      </c>
      <c r="F3" s="1">
        <v>19.989999999999998</v>
      </c>
      <c r="G3" s="1">
        <v>999.5</v>
      </c>
    </row>
    <row r="4" spans="1:18" ht="19.8" x14ac:dyDescent="0.4">
      <c r="A4" s="3">
        <v>43505</v>
      </c>
      <c r="B4" s="1" t="s">
        <v>23</v>
      </c>
      <c r="C4" s="1" t="s">
        <v>51</v>
      </c>
      <c r="D4" s="1" t="s">
        <v>60</v>
      </c>
      <c r="E4" s="1">
        <v>36</v>
      </c>
      <c r="F4" s="1">
        <v>4.99</v>
      </c>
      <c r="G4" s="1">
        <v>179.64</v>
      </c>
      <c r="I4" s="8" t="s">
        <v>28</v>
      </c>
    </row>
    <row r="5" spans="1:18" x14ac:dyDescent="0.3">
      <c r="A5" s="3">
        <v>43522</v>
      </c>
      <c r="B5" s="1" t="s">
        <v>23</v>
      </c>
      <c r="C5" s="1" t="s">
        <v>52</v>
      </c>
      <c r="D5" s="1" t="s">
        <v>62</v>
      </c>
      <c r="E5" s="1">
        <v>27</v>
      </c>
      <c r="F5" s="1">
        <v>19.989999999999998</v>
      </c>
      <c r="G5" s="1">
        <v>539.73</v>
      </c>
      <c r="I5">
        <f>COUNTIFS(C2:C25,"Gill",D2:D25,"Pencil")</f>
        <v>0</v>
      </c>
    </row>
    <row r="6" spans="1:18" x14ac:dyDescent="0.3">
      <c r="A6" s="3">
        <v>43539</v>
      </c>
      <c r="B6" s="1" t="s">
        <v>48</v>
      </c>
      <c r="C6" s="1" t="s">
        <v>53</v>
      </c>
      <c r="D6" s="1" t="s">
        <v>60</v>
      </c>
      <c r="E6" s="1">
        <v>56</v>
      </c>
      <c r="F6" s="1">
        <v>2.99</v>
      </c>
      <c r="G6" s="1">
        <v>167.44</v>
      </c>
    </row>
    <row r="7" spans="1:18" x14ac:dyDescent="0.3">
      <c r="A7" s="3">
        <v>43556</v>
      </c>
      <c r="B7" s="1" t="s">
        <v>47</v>
      </c>
      <c r="C7" s="1" t="s">
        <v>49</v>
      </c>
      <c r="D7" s="1" t="s">
        <v>61</v>
      </c>
      <c r="E7" s="1">
        <v>60</v>
      </c>
      <c r="F7" s="1">
        <v>4.99</v>
      </c>
      <c r="G7" s="1">
        <v>299.39999999999998</v>
      </c>
    </row>
    <row r="8" spans="1:18" x14ac:dyDescent="0.3">
      <c r="A8" s="3">
        <v>43573</v>
      </c>
      <c r="B8" s="1" t="s">
        <v>23</v>
      </c>
      <c r="C8" s="1" t="s">
        <v>54</v>
      </c>
      <c r="D8" s="1" t="s">
        <v>60</v>
      </c>
      <c r="E8" s="1">
        <v>75</v>
      </c>
      <c r="F8" s="1">
        <v>1.99</v>
      </c>
      <c r="G8" s="1">
        <v>149.25</v>
      </c>
    </row>
    <row r="9" spans="1:18" x14ac:dyDescent="0.3">
      <c r="A9" s="3">
        <v>43590</v>
      </c>
      <c r="B9" s="1" t="s">
        <v>23</v>
      </c>
      <c r="C9" s="1" t="s">
        <v>51</v>
      </c>
      <c r="D9" s="1" t="s">
        <v>60</v>
      </c>
      <c r="E9" s="1">
        <v>90</v>
      </c>
      <c r="F9" s="1">
        <v>4.99</v>
      </c>
      <c r="G9" s="1">
        <v>449.1</v>
      </c>
    </row>
    <row r="10" spans="1:18" x14ac:dyDescent="0.3">
      <c r="A10" s="3">
        <v>43607</v>
      </c>
      <c r="B10" s="1" t="s">
        <v>48</v>
      </c>
      <c r="C10" s="1" t="s">
        <v>55</v>
      </c>
      <c r="D10" s="1" t="s">
        <v>60</v>
      </c>
      <c r="E10" s="1">
        <v>32</v>
      </c>
      <c r="F10" s="1">
        <v>1.99</v>
      </c>
      <c r="G10" s="1">
        <v>63.68</v>
      </c>
    </row>
    <row r="11" spans="1:18" x14ac:dyDescent="0.3">
      <c r="A11" s="3">
        <v>43624</v>
      </c>
      <c r="B11" s="1" t="s">
        <v>47</v>
      </c>
      <c r="C11" s="1" t="s">
        <v>49</v>
      </c>
      <c r="D11" s="1" t="s">
        <v>61</v>
      </c>
      <c r="E11" s="1">
        <v>60</v>
      </c>
      <c r="F11" s="1">
        <v>8.99</v>
      </c>
      <c r="G11" s="1">
        <v>539.4</v>
      </c>
    </row>
    <row r="12" spans="1:18" x14ac:dyDescent="0.3">
      <c r="A12" s="3">
        <v>43641</v>
      </c>
      <c r="B12" s="1" t="s">
        <v>23</v>
      </c>
      <c r="C12" s="1" t="s">
        <v>56</v>
      </c>
      <c r="D12" s="1" t="s">
        <v>60</v>
      </c>
      <c r="E12" s="1">
        <v>90</v>
      </c>
      <c r="F12" s="1">
        <v>4.99</v>
      </c>
      <c r="G12" s="1">
        <v>1619.19</v>
      </c>
    </row>
    <row r="13" spans="1:18" x14ac:dyDescent="0.3">
      <c r="A13" s="3">
        <v>43658</v>
      </c>
      <c r="B13" s="1" t="s">
        <v>47</v>
      </c>
      <c r="C13" s="1" t="s">
        <v>57</v>
      </c>
      <c r="D13" s="1" t="s">
        <v>61</v>
      </c>
      <c r="E13" s="1">
        <v>29</v>
      </c>
      <c r="F13" s="1">
        <v>1.99</v>
      </c>
      <c r="G13" s="1">
        <v>174.65</v>
      </c>
    </row>
    <row r="14" spans="1:18" x14ac:dyDescent="0.3">
      <c r="A14" s="3">
        <v>43675</v>
      </c>
      <c r="B14" s="1" t="s">
        <v>47</v>
      </c>
      <c r="C14" s="1" t="s">
        <v>58</v>
      </c>
      <c r="D14" s="1" t="s">
        <v>61</v>
      </c>
      <c r="E14" s="1">
        <v>81</v>
      </c>
      <c r="F14" s="1">
        <v>19.989999999999998</v>
      </c>
      <c r="G14" s="1">
        <v>250</v>
      </c>
    </row>
    <row r="15" spans="1:18" x14ac:dyDescent="0.3">
      <c r="A15" s="3">
        <v>43692</v>
      </c>
      <c r="B15" s="1" t="s">
        <v>47</v>
      </c>
      <c r="C15" s="1" t="s">
        <v>49</v>
      </c>
      <c r="D15" s="1" t="s">
        <v>60</v>
      </c>
      <c r="E15" s="1">
        <v>35</v>
      </c>
      <c r="F15" s="1">
        <v>4.99</v>
      </c>
      <c r="G15" s="1">
        <v>255.84</v>
      </c>
    </row>
    <row r="16" spans="1:18" x14ac:dyDescent="0.3">
      <c r="A16" s="3">
        <v>43709</v>
      </c>
      <c r="B16" s="1" t="s">
        <v>23</v>
      </c>
      <c r="C16" s="1" t="s">
        <v>59</v>
      </c>
      <c r="D16" s="1" t="s">
        <v>63</v>
      </c>
      <c r="E16" s="1">
        <v>2</v>
      </c>
      <c r="F16" s="1">
        <v>125</v>
      </c>
      <c r="G16" s="1">
        <v>251.72</v>
      </c>
    </row>
    <row r="17" spans="1:7" x14ac:dyDescent="0.3">
      <c r="A17" s="3">
        <v>43716</v>
      </c>
      <c r="B17" s="1" t="s">
        <v>47</v>
      </c>
      <c r="C17" s="1" t="s">
        <v>49</v>
      </c>
      <c r="D17" s="1" t="s">
        <v>64</v>
      </c>
      <c r="E17" s="1">
        <v>16</v>
      </c>
      <c r="F17" s="1">
        <v>15.99</v>
      </c>
      <c r="G17" s="1">
        <v>299.85000000000002</v>
      </c>
    </row>
    <row r="18" spans="1:7" x14ac:dyDescent="0.3">
      <c r="A18" s="3">
        <v>43743</v>
      </c>
      <c r="B18" s="1" t="s">
        <v>23</v>
      </c>
      <c r="C18" s="1" t="s">
        <v>56</v>
      </c>
      <c r="D18" s="1" t="s">
        <v>61</v>
      </c>
      <c r="E18" s="1">
        <v>28</v>
      </c>
      <c r="F18" s="1">
        <v>8.99</v>
      </c>
      <c r="G18" s="1">
        <v>479.04</v>
      </c>
    </row>
    <row r="19" spans="1:7" x14ac:dyDescent="0.3">
      <c r="A19" s="3">
        <v>43760</v>
      </c>
      <c r="B19" s="1" t="s">
        <v>47</v>
      </c>
      <c r="C19" s="1" t="s">
        <v>49</v>
      </c>
      <c r="D19" s="1" t="s">
        <v>62</v>
      </c>
      <c r="E19" s="1">
        <v>64</v>
      </c>
      <c r="F19" s="1">
        <v>8.99</v>
      </c>
      <c r="G19" s="1">
        <v>86.43</v>
      </c>
    </row>
    <row r="20" spans="1:7" x14ac:dyDescent="0.3">
      <c r="A20" s="3">
        <v>43777</v>
      </c>
      <c r="B20" s="1" t="s">
        <v>47</v>
      </c>
      <c r="C20" s="1" t="s">
        <v>58</v>
      </c>
      <c r="D20" s="1" t="s">
        <v>62</v>
      </c>
      <c r="E20" s="1">
        <v>15</v>
      </c>
      <c r="F20" s="1">
        <v>19.989999999999998</v>
      </c>
      <c r="G20" s="1">
        <v>1183.26</v>
      </c>
    </row>
    <row r="21" spans="1:7" x14ac:dyDescent="0.3">
      <c r="A21" s="3">
        <v>43794</v>
      </c>
      <c r="B21" s="1" t="s">
        <v>23</v>
      </c>
      <c r="C21" s="1" t="s">
        <v>50</v>
      </c>
      <c r="D21" s="1" t="s">
        <v>64</v>
      </c>
      <c r="E21" s="1">
        <v>96</v>
      </c>
      <c r="F21" s="1">
        <v>4.99</v>
      </c>
      <c r="G21" s="1">
        <v>413.54</v>
      </c>
    </row>
    <row r="22" spans="1:7" x14ac:dyDescent="0.3">
      <c r="A22" s="3">
        <v>43811</v>
      </c>
      <c r="B22" s="1" t="s">
        <v>23</v>
      </c>
      <c r="C22" s="1" t="s">
        <v>59</v>
      </c>
      <c r="D22" s="1" t="s">
        <v>60</v>
      </c>
      <c r="E22" s="1">
        <v>67</v>
      </c>
      <c r="F22" s="1">
        <v>1.29</v>
      </c>
      <c r="G22" s="1">
        <v>1305</v>
      </c>
    </row>
    <row r="23" spans="1:7" x14ac:dyDescent="0.3">
      <c r="A23" s="3">
        <v>43828</v>
      </c>
      <c r="B23" s="1" t="s">
        <v>47</v>
      </c>
      <c r="C23" s="1" t="s">
        <v>58</v>
      </c>
      <c r="D23" s="1" t="s">
        <v>64</v>
      </c>
      <c r="E23" s="1">
        <v>74</v>
      </c>
      <c r="F23" s="1">
        <v>15.99</v>
      </c>
      <c r="G23" s="1">
        <v>19.96</v>
      </c>
    </row>
    <row r="24" spans="1:7" x14ac:dyDescent="0.3">
      <c r="A24" s="3">
        <v>43845</v>
      </c>
      <c r="B24" s="1" t="s">
        <v>23</v>
      </c>
      <c r="C24" s="1" t="s">
        <v>52</v>
      </c>
      <c r="D24" s="1" t="s">
        <v>61</v>
      </c>
      <c r="E24" s="1">
        <v>46</v>
      </c>
      <c r="F24" s="1">
        <v>8.99</v>
      </c>
      <c r="G24" s="1">
        <v>45.26</v>
      </c>
    </row>
    <row r="25" spans="1:7" x14ac:dyDescent="0.3">
      <c r="A25" s="3">
        <v>43862</v>
      </c>
      <c r="B25" s="1" t="s">
        <v>23</v>
      </c>
      <c r="C25" s="1" t="s">
        <v>59</v>
      </c>
      <c r="D25" s="1" t="s">
        <v>61</v>
      </c>
      <c r="E25" s="1">
        <v>87</v>
      </c>
      <c r="F25" s="1">
        <v>15</v>
      </c>
      <c r="G25" s="1">
        <v>89.13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F7AC2-5BA1-428B-8524-6AD92AC0BFC9}">
  <sheetPr codeName="Sheet2"/>
  <dimension ref="A1:U25"/>
  <sheetViews>
    <sheetView workbookViewId="0">
      <selection activeCell="C1" sqref="C1"/>
    </sheetView>
  </sheetViews>
  <sheetFormatPr defaultRowHeight="14.4" x14ac:dyDescent="0.3"/>
  <cols>
    <col min="1" max="1" width="9.33203125" bestFit="1" customWidth="1"/>
    <col min="2" max="2" width="10.33203125" bestFit="1" customWidth="1"/>
    <col min="3" max="3" width="9.109375" bestFit="1" customWidth="1"/>
    <col min="4" max="4" width="8.6640625" bestFit="1" customWidth="1"/>
    <col min="5" max="5" width="9.44140625" bestFit="1" customWidth="1"/>
    <col min="6" max="6" width="5.6640625" bestFit="1" customWidth="1"/>
    <col min="7" max="7" width="5" bestFit="1" customWidth="1"/>
    <col min="8" max="8" width="11.33203125" bestFit="1" customWidth="1"/>
    <col min="9" max="10" width="6" bestFit="1" customWidth="1"/>
  </cols>
  <sheetData>
    <row r="1" spans="1:2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L1" s="4"/>
    </row>
    <row r="2" spans="1:21" ht="19.8" x14ac:dyDescent="0.4">
      <c r="A2" s="1" t="s">
        <v>12</v>
      </c>
      <c r="B2" s="3">
        <v>39373</v>
      </c>
      <c r="C2" s="1" t="s">
        <v>22</v>
      </c>
      <c r="D2" s="1">
        <v>360000</v>
      </c>
      <c r="E2" s="1">
        <v>3</v>
      </c>
      <c r="F2" s="1">
        <v>2.5</v>
      </c>
      <c r="G2" s="1">
        <v>2330</v>
      </c>
      <c r="H2" s="1" t="s">
        <v>26</v>
      </c>
      <c r="I2" s="1" t="b">
        <v>0</v>
      </c>
      <c r="J2" s="1" t="b">
        <v>1</v>
      </c>
      <c r="L2" s="6" t="s">
        <v>27</v>
      </c>
      <c r="M2" s="5"/>
      <c r="N2" s="5"/>
      <c r="O2" s="5"/>
      <c r="P2" s="5"/>
      <c r="Q2" s="5"/>
      <c r="R2" s="5"/>
      <c r="S2" s="5"/>
      <c r="T2" s="5"/>
      <c r="U2" s="5"/>
    </row>
    <row r="3" spans="1:21" x14ac:dyDescent="0.3">
      <c r="A3" s="1" t="s">
        <v>13</v>
      </c>
      <c r="B3" s="3">
        <v>39364</v>
      </c>
      <c r="C3" s="1" t="s">
        <v>23</v>
      </c>
      <c r="D3" s="1">
        <v>199000</v>
      </c>
      <c r="E3" s="1">
        <v>3</v>
      </c>
      <c r="F3" s="1">
        <v>2.5</v>
      </c>
      <c r="G3" s="1">
        <v>1510</v>
      </c>
      <c r="H3" s="1" t="s">
        <v>25</v>
      </c>
      <c r="I3" s="1" t="b">
        <v>1</v>
      </c>
      <c r="J3" s="1" t="b">
        <v>0</v>
      </c>
    </row>
    <row r="4" spans="1:21" ht="19.8" x14ac:dyDescent="0.4">
      <c r="A4" s="1" t="s">
        <v>10</v>
      </c>
      <c r="B4" s="3">
        <v>39337</v>
      </c>
      <c r="C4" s="1" t="s">
        <v>22</v>
      </c>
      <c r="D4" s="1">
        <v>249900</v>
      </c>
      <c r="E4" s="1">
        <v>2</v>
      </c>
      <c r="F4" s="1">
        <v>1</v>
      </c>
      <c r="G4" s="1">
        <v>1101</v>
      </c>
      <c r="H4" s="1" t="s">
        <v>25</v>
      </c>
      <c r="I4" s="1" t="b">
        <v>0</v>
      </c>
      <c r="J4" s="1" t="b">
        <v>0</v>
      </c>
      <c r="L4" s="8" t="s">
        <v>28</v>
      </c>
    </row>
    <row r="5" spans="1:21" x14ac:dyDescent="0.3">
      <c r="A5" s="1" t="s">
        <v>11</v>
      </c>
      <c r="B5" s="3">
        <v>39328</v>
      </c>
      <c r="C5" s="1" t="s">
        <v>23</v>
      </c>
      <c r="D5" s="1">
        <v>149900</v>
      </c>
      <c r="E5" s="1">
        <v>2</v>
      </c>
      <c r="F5" s="1">
        <v>1</v>
      </c>
      <c r="G5" s="1">
        <v>1234</v>
      </c>
      <c r="H5" s="1" t="s">
        <v>26</v>
      </c>
      <c r="I5" s="1" t="b">
        <v>0</v>
      </c>
      <c r="J5" s="1" t="b">
        <v>0</v>
      </c>
    </row>
    <row r="6" spans="1:21" x14ac:dyDescent="0.3">
      <c r="A6" s="1" t="s">
        <v>17</v>
      </c>
      <c r="B6" s="3">
        <v>39320</v>
      </c>
      <c r="C6" s="1" t="s">
        <v>22</v>
      </c>
      <c r="D6" s="1">
        <v>229500</v>
      </c>
      <c r="E6" s="1">
        <v>3</v>
      </c>
      <c r="F6" s="1">
        <v>2</v>
      </c>
      <c r="G6" s="1">
        <v>1694</v>
      </c>
      <c r="H6" s="1" t="s">
        <v>26</v>
      </c>
      <c r="I6" s="1" t="b">
        <v>1</v>
      </c>
      <c r="J6" s="1" t="b">
        <v>0</v>
      </c>
    </row>
    <row r="7" spans="1:21" x14ac:dyDescent="0.3">
      <c r="A7" s="1" t="s">
        <v>19</v>
      </c>
      <c r="B7" s="3">
        <v>39302</v>
      </c>
      <c r="C7" s="1" t="s">
        <v>22</v>
      </c>
      <c r="D7" s="1">
        <v>249900</v>
      </c>
      <c r="E7" s="1">
        <v>3</v>
      </c>
      <c r="F7" s="1">
        <v>2</v>
      </c>
      <c r="G7" s="1">
        <v>2050</v>
      </c>
      <c r="H7" s="1" t="s">
        <v>26</v>
      </c>
      <c r="I7" s="1" t="b">
        <v>0</v>
      </c>
      <c r="J7" s="1" t="b">
        <v>1</v>
      </c>
    </row>
    <row r="8" spans="1:21" x14ac:dyDescent="0.3">
      <c r="A8" s="1" t="s">
        <v>19</v>
      </c>
      <c r="B8" s="3">
        <v>39285</v>
      </c>
      <c r="C8" s="1" t="s">
        <v>22</v>
      </c>
      <c r="D8" s="1">
        <v>238000</v>
      </c>
      <c r="E8" s="1">
        <v>3</v>
      </c>
      <c r="F8" s="1">
        <v>2.5</v>
      </c>
      <c r="G8" s="1">
        <v>2300</v>
      </c>
      <c r="H8" s="1" t="s">
        <v>26</v>
      </c>
      <c r="I8" s="1" t="b">
        <v>1</v>
      </c>
      <c r="J8" s="1" t="b">
        <v>0</v>
      </c>
    </row>
    <row r="9" spans="1:21" x14ac:dyDescent="0.3">
      <c r="A9" s="1" t="s">
        <v>16</v>
      </c>
      <c r="B9" s="3">
        <v>39271</v>
      </c>
      <c r="C9" s="1" t="s">
        <v>23</v>
      </c>
      <c r="D9" s="1">
        <v>236900</v>
      </c>
      <c r="E9" s="1">
        <v>3</v>
      </c>
      <c r="F9" s="1">
        <v>2</v>
      </c>
      <c r="G9" s="1">
        <v>1700</v>
      </c>
      <c r="H9" s="1" t="s">
        <v>26</v>
      </c>
      <c r="I9" s="1" t="b">
        <v>0</v>
      </c>
      <c r="J9" s="1" t="b">
        <v>0</v>
      </c>
    </row>
    <row r="10" spans="1:21" x14ac:dyDescent="0.3">
      <c r="A10" s="1" t="s">
        <v>18</v>
      </c>
      <c r="B10" s="3">
        <v>39259</v>
      </c>
      <c r="C10" s="1" t="s">
        <v>22</v>
      </c>
      <c r="D10" s="1">
        <v>229900</v>
      </c>
      <c r="E10" s="1">
        <v>3</v>
      </c>
      <c r="F10" s="1">
        <v>2.5</v>
      </c>
      <c r="G10" s="1">
        <v>1580</v>
      </c>
      <c r="H10" s="1" t="s">
        <v>26</v>
      </c>
      <c r="I10" s="1" t="b">
        <v>0</v>
      </c>
      <c r="J10" s="1" t="b">
        <v>0</v>
      </c>
    </row>
    <row r="11" spans="1:21" x14ac:dyDescent="0.3">
      <c r="A11" s="1" t="s">
        <v>21</v>
      </c>
      <c r="B11" s="3">
        <v>39228</v>
      </c>
      <c r="C11" s="1" t="s">
        <v>22</v>
      </c>
      <c r="D11" s="1">
        <v>249000</v>
      </c>
      <c r="E11" s="1">
        <v>3</v>
      </c>
      <c r="F11" s="1">
        <v>2.5</v>
      </c>
      <c r="G11" s="1">
        <v>1730</v>
      </c>
      <c r="H11" s="1" t="s">
        <v>25</v>
      </c>
      <c r="I11" s="1" t="b">
        <v>0</v>
      </c>
      <c r="J11" s="1" t="b">
        <v>1</v>
      </c>
    </row>
    <row r="12" spans="1:21" x14ac:dyDescent="0.3">
      <c r="A12" s="1" t="s">
        <v>19</v>
      </c>
      <c r="B12" s="3">
        <v>39221</v>
      </c>
      <c r="C12" s="1" t="s">
        <v>23</v>
      </c>
      <c r="D12" s="1">
        <v>335000</v>
      </c>
      <c r="E12" s="1">
        <v>3</v>
      </c>
      <c r="F12" s="1">
        <v>2.5</v>
      </c>
      <c r="G12" s="1">
        <v>2000</v>
      </c>
      <c r="H12" s="1" t="s">
        <v>26</v>
      </c>
      <c r="I12" s="1" t="b">
        <v>1</v>
      </c>
      <c r="J12" s="1" t="b">
        <v>0</v>
      </c>
    </row>
    <row r="13" spans="1:21" x14ac:dyDescent="0.3">
      <c r="A13" s="1" t="s">
        <v>17</v>
      </c>
      <c r="B13" s="3">
        <v>39219</v>
      </c>
      <c r="C13" s="1" t="s">
        <v>23</v>
      </c>
      <c r="D13" s="1">
        <v>325000</v>
      </c>
      <c r="E13" s="1">
        <v>3</v>
      </c>
      <c r="F13" s="1">
        <v>2.5</v>
      </c>
      <c r="G13" s="1">
        <v>1752</v>
      </c>
      <c r="H13" s="1" t="s">
        <v>26</v>
      </c>
      <c r="I13" s="1" t="b">
        <v>0</v>
      </c>
      <c r="J13" s="1" t="b">
        <v>1</v>
      </c>
    </row>
    <row r="14" spans="1:21" x14ac:dyDescent="0.3">
      <c r="A14" s="1" t="s">
        <v>17</v>
      </c>
      <c r="B14" s="3">
        <v>39203</v>
      </c>
      <c r="C14" s="1" t="s">
        <v>23</v>
      </c>
      <c r="D14" s="1">
        <v>250000</v>
      </c>
      <c r="E14" s="1">
        <v>3</v>
      </c>
      <c r="F14" s="1">
        <v>2</v>
      </c>
      <c r="G14" s="1">
        <v>2066</v>
      </c>
      <c r="H14" s="1" t="s">
        <v>26</v>
      </c>
      <c r="I14" s="1" t="b">
        <v>0</v>
      </c>
      <c r="J14" s="1" t="b">
        <v>0</v>
      </c>
    </row>
    <row r="15" spans="1:21" x14ac:dyDescent="0.3">
      <c r="A15" s="1" t="s">
        <v>20</v>
      </c>
      <c r="B15" s="3">
        <v>39197</v>
      </c>
      <c r="C15" s="1" t="s">
        <v>22</v>
      </c>
      <c r="D15" s="1">
        <v>240000</v>
      </c>
      <c r="E15" s="1">
        <v>3</v>
      </c>
      <c r="F15" s="1">
        <v>2.5</v>
      </c>
      <c r="G15" s="1">
        <v>1595</v>
      </c>
      <c r="H15" s="1" t="s">
        <v>25</v>
      </c>
      <c r="I15" s="1" t="b">
        <v>0</v>
      </c>
      <c r="J15" s="1" t="b">
        <v>1</v>
      </c>
    </row>
    <row r="16" spans="1:21" x14ac:dyDescent="0.3">
      <c r="A16" s="1" t="s">
        <v>11</v>
      </c>
      <c r="B16" s="3">
        <v>39196</v>
      </c>
      <c r="C16" s="1" t="s">
        <v>24</v>
      </c>
      <c r="D16" s="1">
        <v>405000</v>
      </c>
      <c r="E16" s="1">
        <v>2</v>
      </c>
      <c r="F16" s="1">
        <v>3</v>
      </c>
      <c r="G16" s="1">
        <v>2444</v>
      </c>
      <c r="H16" s="1" t="s">
        <v>26</v>
      </c>
      <c r="I16" s="1" t="b">
        <v>1</v>
      </c>
      <c r="J16" s="1" t="b">
        <v>1</v>
      </c>
    </row>
    <row r="17" spans="1:10" x14ac:dyDescent="0.3">
      <c r="A17" s="1" t="s">
        <v>19</v>
      </c>
      <c r="B17" s="3">
        <v>39165</v>
      </c>
      <c r="C17" s="1" t="s">
        <v>23</v>
      </c>
      <c r="D17" s="1">
        <v>215000</v>
      </c>
      <c r="E17" s="1">
        <v>3</v>
      </c>
      <c r="F17" s="1">
        <v>1.75</v>
      </c>
      <c r="G17" s="1">
        <v>2157</v>
      </c>
      <c r="H17" s="1" t="s">
        <v>26</v>
      </c>
      <c r="I17" s="1" t="b">
        <v>0</v>
      </c>
      <c r="J17" s="1" t="b">
        <v>0</v>
      </c>
    </row>
    <row r="18" spans="1:10" x14ac:dyDescent="0.3">
      <c r="A18" s="1" t="s">
        <v>16</v>
      </c>
      <c r="B18" s="3">
        <v>39163</v>
      </c>
      <c r="C18" s="1" t="s">
        <v>22</v>
      </c>
      <c r="D18" s="1">
        <v>205000</v>
      </c>
      <c r="E18" s="1">
        <v>3</v>
      </c>
      <c r="F18" s="1">
        <v>2.5</v>
      </c>
      <c r="G18" s="1">
        <v>2001</v>
      </c>
      <c r="H18" s="1" t="s">
        <v>26</v>
      </c>
      <c r="I18" s="1" t="b">
        <v>1</v>
      </c>
      <c r="J18" s="1" t="b">
        <v>0</v>
      </c>
    </row>
    <row r="19" spans="1:10" x14ac:dyDescent="0.3">
      <c r="A19" s="1" t="s">
        <v>12</v>
      </c>
      <c r="B19" s="3">
        <v>39139</v>
      </c>
      <c r="C19" s="1" t="s">
        <v>23</v>
      </c>
      <c r="D19" s="1">
        <v>239900</v>
      </c>
      <c r="E19" s="1">
        <v>2</v>
      </c>
      <c r="F19" s="1">
        <v>2</v>
      </c>
      <c r="G19" s="1">
        <v>1248</v>
      </c>
      <c r="H19" s="1" t="s">
        <v>25</v>
      </c>
      <c r="I19" s="1" t="b">
        <v>0</v>
      </c>
      <c r="J19" s="1" t="b">
        <v>0</v>
      </c>
    </row>
    <row r="20" spans="1:10" x14ac:dyDescent="0.3">
      <c r="A20" s="1" t="s">
        <v>15</v>
      </c>
      <c r="B20" s="3">
        <v>39138</v>
      </c>
      <c r="C20" s="1" t="s">
        <v>22</v>
      </c>
      <c r="D20" s="1">
        <v>204900</v>
      </c>
      <c r="E20" s="1">
        <v>3</v>
      </c>
      <c r="F20" s="1">
        <v>2.5</v>
      </c>
      <c r="G20" s="1">
        <v>1630</v>
      </c>
      <c r="H20" s="1" t="s">
        <v>26</v>
      </c>
      <c r="I20" s="1" t="b">
        <v>0</v>
      </c>
      <c r="J20" s="1" t="b">
        <v>1</v>
      </c>
    </row>
    <row r="21" spans="1:10" x14ac:dyDescent="0.3">
      <c r="A21" s="1" t="s">
        <v>11</v>
      </c>
      <c r="B21" s="3">
        <v>39120</v>
      </c>
      <c r="C21" s="1" t="s">
        <v>23</v>
      </c>
      <c r="D21" s="1">
        <v>242500</v>
      </c>
      <c r="E21" s="1">
        <v>3</v>
      </c>
      <c r="F21" s="1">
        <v>2.5</v>
      </c>
      <c r="G21" s="1">
        <v>1902</v>
      </c>
      <c r="H21" s="1" t="s">
        <v>26</v>
      </c>
      <c r="I21" s="1" t="b">
        <v>0</v>
      </c>
      <c r="J21" s="1" t="b">
        <v>0</v>
      </c>
    </row>
    <row r="22" spans="1:10" x14ac:dyDescent="0.3">
      <c r="A22" s="1" t="s">
        <v>13</v>
      </c>
      <c r="B22" s="3">
        <v>39119</v>
      </c>
      <c r="C22" s="1" t="s">
        <v>23</v>
      </c>
      <c r="D22" s="1">
        <v>273500</v>
      </c>
      <c r="E22" s="1">
        <v>2</v>
      </c>
      <c r="F22" s="1">
        <v>2</v>
      </c>
      <c r="G22" s="1">
        <v>1552</v>
      </c>
      <c r="H22" s="1" t="s">
        <v>26</v>
      </c>
      <c r="I22" s="1" t="b">
        <v>1</v>
      </c>
      <c r="J22" s="1" t="b">
        <v>1</v>
      </c>
    </row>
    <row r="23" spans="1:10" x14ac:dyDescent="0.3">
      <c r="A23" s="1" t="s">
        <v>15</v>
      </c>
      <c r="B23" s="3">
        <v>39111</v>
      </c>
      <c r="C23" s="1" t="s">
        <v>22</v>
      </c>
      <c r="D23" s="1">
        <v>289000</v>
      </c>
      <c r="E23" s="1">
        <v>3</v>
      </c>
      <c r="F23" s="1">
        <v>2</v>
      </c>
      <c r="G23" s="1">
        <v>1627</v>
      </c>
      <c r="H23" s="1" t="s">
        <v>26</v>
      </c>
      <c r="I23" s="1" t="b">
        <v>0</v>
      </c>
      <c r="J23" s="1" t="b">
        <v>1</v>
      </c>
    </row>
    <row r="24" spans="1:10" x14ac:dyDescent="0.3">
      <c r="A24" s="1" t="s">
        <v>14</v>
      </c>
      <c r="B24" s="3">
        <v>39106</v>
      </c>
      <c r="C24" s="1" t="s">
        <v>23</v>
      </c>
      <c r="D24" s="1">
        <v>285000</v>
      </c>
      <c r="E24" s="1">
        <v>2</v>
      </c>
      <c r="F24" s="1">
        <v>1</v>
      </c>
      <c r="G24" s="1">
        <v>2036</v>
      </c>
      <c r="H24" s="1" t="s">
        <v>26</v>
      </c>
      <c r="I24" s="1" t="b">
        <v>0</v>
      </c>
      <c r="J24" s="1" t="b">
        <v>1</v>
      </c>
    </row>
    <row r="25" spans="1:10" x14ac:dyDescent="0.3">
      <c r="A25" s="1" t="s">
        <v>19</v>
      </c>
      <c r="B25" s="3">
        <v>39097</v>
      </c>
      <c r="C25" s="1" t="s">
        <v>23</v>
      </c>
      <c r="D25" s="1">
        <v>319000</v>
      </c>
      <c r="E25" s="1">
        <v>3</v>
      </c>
      <c r="F25" s="1">
        <v>2.5</v>
      </c>
      <c r="G25" s="1">
        <v>2586</v>
      </c>
      <c r="H25" s="1" t="s">
        <v>25</v>
      </c>
      <c r="I25" s="1" t="b">
        <v>1</v>
      </c>
      <c r="J25" s="1" t="b">
        <v>1</v>
      </c>
    </row>
  </sheetData>
  <sortState xmlns:xlrd2="http://schemas.microsoft.com/office/spreadsheetml/2017/richdata2" ref="A2:J25">
    <sortCondition descending="1" ref="B2:B25"/>
  </sortState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32082-871C-446B-8356-7D2B2459A6D6}">
  <dimension ref="A1:G20"/>
  <sheetViews>
    <sheetView workbookViewId="0">
      <selection activeCell="D19" sqref="D19"/>
    </sheetView>
  </sheetViews>
  <sheetFormatPr defaultRowHeight="14.4" x14ac:dyDescent="0.3"/>
  <cols>
    <col min="1" max="1" width="16.6640625" bestFit="1" customWidth="1"/>
    <col min="2" max="2" width="10.6640625" bestFit="1" customWidth="1"/>
    <col min="3" max="3" width="9.6640625" bestFit="1" customWidth="1"/>
    <col min="4" max="7" width="10.6640625" bestFit="1" customWidth="1"/>
  </cols>
  <sheetData>
    <row r="1" spans="1:7" x14ac:dyDescent="0.3">
      <c r="A1" s="2" t="s">
        <v>72</v>
      </c>
      <c r="B1" s="2" t="s">
        <v>73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</row>
    <row r="2" spans="1:7" x14ac:dyDescent="0.3">
      <c r="A2" s="1" t="s">
        <v>79</v>
      </c>
      <c r="B2" s="12">
        <v>3799</v>
      </c>
      <c r="C2" s="12">
        <v>557</v>
      </c>
      <c r="D2" s="12">
        <v>3863</v>
      </c>
      <c r="E2" s="12">
        <v>1295</v>
      </c>
      <c r="F2" s="12">
        <v>1117</v>
      </c>
      <c r="G2" s="12">
        <v>8690</v>
      </c>
    </row>
    <row r="3" spans="1:7" x14ac:dyDescent="0.3">
      <c r="A3" s="1" t="s">
        <v>80</v>
      </c>
      <c r="B3" s="12">
        <v>18930</v>
      </c>
      <c r="C3" s="12">
        <v>1042</v>
      </c>
      <c r="D3" s="12">
        <v>9355</v>
      </c>
      <c r="E3" s="12">
        <v>10185</v>
      </c>
      <c r="F3" s="12">
        <v>1110</v>
      </c>
      <c r="G3" s="12">
        <v>18739</v>
      </c>
    </row>
    <row r="4" spans="1:7" x14ac:dyDescent="0.3">
      <c r="A4" s="1" t="s">
        <v>81</v>
      </c>
      <c r="B4" s="12">
        <v>5725</v>
      </c>
      <c r="C4" s="12">
        <v>3072</v>
      </c>
      <c r="D4" s="12">
        <v>6702</v>
      </c>
      <c r="E4" s="12">
        <v>13452</v>
      </c>
      <c r="F4" s="12">
        <v>2543</v>
      </c>
      <c r="G4" s="12">
        <v>8047</v>
      </c>
    </row>
    <row r="5" spans="1:7" x14ac:dyDescent="0.3">
      <c r="A5" s="1" t="s">
        <v>82</v>
      </c>
      <c r="B5" s="12">
        <v>1344</v>
      </c>
      <c r="C5" s="12">
        <v>3755</v>
      </c>
      <c r="D5" s="12">
        <v>4415</v>
      </c>
      <c r="E5" s="12">
        <v>4404</v>
      </c>
      <c r="F5" s="12">
        <v>5295</v>
      </c>
      <c r="G5" s="12">
        <v>20114</v>
      </c>
    </row>
    <row r="6" spans="1:7" x14ac:dyDescent="0.3">
      <c r="A6" s="1" t="s">
        <v>83</v>
      </c>
      <c r="B6" s="12">
        <v>8296</v>
      </c>
      <c r="C6" s="12">
        <v>3152</v>
      </c>
      <c r="D6" s="12">
        <v>11601</v>
      </c>
      <c r="E6" s="12">
        <v>3170</v>
      </c>
      <c r="F6" s="12">
        <v>66224</v>
      </c>
      <c r="G6" s="12">
        <v>10733</v>
      </c>
    </row>
    <row r="7" spans="1:7" x14ac:dyDescent="0.3">
      <c r="A7" s="1" t="s">
        <v>84</v>
      </c>
      <c r="B7" s="12">
        <v>3945</v>
      </c>
      <c r="C7" s="12">
        <v>4056</v>
      </c>
      <c r="D7" s="12">
        <v>3726</v>
      </c>
      <c r="E7" s="12">
        <v>8817</v>
      </c>
      <c r="F7" s="12">
        <v>9302</v>
      </c>
      <c r="G7" s="12">
        <v>11584</v>
      </c>
    </row>
    <row r="8" spans="1:7" x14ac:dyDescent="0.3">
      <c r="A8" s="1" t="s">
        <v>85</v>
      </c>
      <c r="B8" s="12">
        <v>8296</v>
      </c>
      <c r="C8" s="12">
        <v>4906</v>
      </c>
      <c r="D8" s="12">
        <v>9007</v>
      </c>
      <c r="E8" s="12">
        <v>13090</v>
      </c>
      <c r="F8" s="12">
        <v>3495</v>
      </c>
      <c r="G8" s="12">
        <v>13950</v>
      </c>
    </row>
    <row r="9" spans="1:7" x14ac:dyDescent="0.3">
      <c r="A9" s="1" t="s">
        <v>86</v>
      </c>
      <c r="B9" s="12">
        <v>3945</v>
      </c>
      <c r="C9" s="12">
        <v>521</v>
      </c>
      <c r="D9" s="12">
        <v>4405</v>
      </c>
      <c r="E9" s="12">
        <v>3528</v>
      </c>
      <c r="F9" s="12">
        <v>3594</v>
      </c>
      <c r="G9" s="12">
        <v>14683</v>
      </c>
    </row>
    <row r="10" spans="1:7" x14ac:dyDescent="0.3">
      <c r="A10" s="1" t="s">
        <v>87</v>
      </c>
      <c r="B10" s="12">
        <v>8337</v>
      </c>
      <c r="C10" s="12">
        <v>3428</v>
      </c>
      <c r="D10" s="12">
        <v>3973</v>
      </c>
      <c r="E10" s="12">
        <v>4839</v>
      </c>
      <c r="F10" s="12">
        <v>1716</v>
      </c>
      <c r="G10" s="12">
        <v>15395</v>
      </c>
    </row>
    <row r="11" spans="1:7" x14ac:dyDescent="0.3">
      <c r="A11" s="1" t="s">
        <v>88</v>
      </c>
      <c r="B11" s="12">
        <v>3742</v>
      </c>
      <c r="C11" s="12">
        <v>1562</v>
      </c>
      <c r="D11" s="12">
        <v>2945</v>
      </c>
      <c r="E11" s="12">
        <v>9642</v>
      </c>
      <c r="F11" s="12">
        <v>6392</v>
      </c>
      <c r="G11" s="12">
        <v>14492</v>
      </c>
    </row>
    <row r="12" spans="1:7" x14ac:dyDescent="0.3">
      <c r="A12" s="1" t="s">
        <v>89</v>
      </c>
      <c r="B12" s="12">
        <v>7605</v>
      </c>
      <c r="C12" s="12">
        <v>2779</v>
      </c>
      <c r="D12" s="12">
        <v>7549</v>
      </c>
      <c r="E12" s="12">
        <v>19924</v>
      </c>
      <c r="F12" s="12">
        <v>7302</v>
      </c>
      <c r="G12" s="12">
        <v>12800</v>
      </c>
    </row>
    <row r="13" spans="1:7" x14ac:dyDescent="0.3">
      <c r="A13" s="1" t="s">
        <v>90</v>
      </c>
      <c r="B13" s="12">
        <v>5304</v>
      </c>
      <c r="C13" s="12">
        <v>3470</v>
      </c>
      <c r="D13" s="12">
        <v>3862</v>
      </c>
      <c r="E13" s="12">
        <v>10024</v>
      </c>
      <c r="F13" s="12">
        <v>1126</v>
      </c>
      <c r="G13" s="12">
        <v>11403</v>
      </c>
    </row>
    <row r="14" spans="1:7" x14ac:dyDescent="0.3">
      <c r="A14" s="1" t="s">
        <v>91</v>
      </c>
      <c r="B14" s="12">
        <v>9333</v>
      </c>
      <c r="C14" s="12">
        <v>1913</v>
      </c>
      <c r="D14" s="12">
        <v>4459</v>
      </c>
      <c r="E14" s="12">
        <v>5503</v>
      </c>
      <c r="F14" s="12">
        <v>9292</v>
      </c>
      <c r="G14" s="12">
        <v>12677</v>
      </c>
    </row>
    <row r="15" spans="1:7" x14ac:dyDescent="0.3">
      <c r="A15" s="1" t="s">
        <v>92</v>
      </c>
      <c r="B15" s="12">
        <v>1103</v>
      </c>
      <c r="C15" s="12">
        <v>2883</v>
      </c>
      <c r="D15" s="12">
        <v>2142</v>
      </c>
      <c r="E15" s="12">
        <v>13547</v>
      </c>
      <c r="F15" s="12">
        <v>2014</v>
      </c>
      <c r="G15" s="12">
        <v>12983</v>
      </c>
    </row>
    <row r="16" spans="1:7" x14ac:dyDescent="0.3">
      <c r="A16" s="1" t="s">
        <v>93</v>
      </c>
      <c r="B16" s="12">
        <v>1333</v>
      </c>
      <c r="C16" s="12">
        <v>4931</v>
      </c>
      <c r="D16" s="12">
        <v>3533</v>
      </c>
      <c r="E16" s="12">
        <v>10486</v>
      </c>
      <c r="F16" s="12">
        <v>1154</v>
      </c>
      <c r="G16" s="12">
        <v>21930</v>
      </c>
    </row>
    <row r="17" spans="1:7" x14ac:dyDescent="0.3">
      <c r="A17" s="1" t="s">
        <v>94</v>
      </c>
      <c r="B17" s="12">
        <v>12398</v>
      </c>
      <c r="C17" s="12">
        <v>4798</v>
      </c>
      <c r="D17" s="12">
        <v>3504</v>
      </c>
      <c r="E17" s="12">
        <v>9543</v>
      </c>
      <c r="F17" s="12">
        <v>1389</v>
      </c>
      <c r="G17" s="12">
        <v>9380</v>
      </c>
    </row>
    <row r="18" spans="1:7" x14ac:dyDescent="0.3">
      <c r="A18" s="1" t="s">
        <v>95</v>
      </c>
      <c r="B18" s="12">
        <v>3251</v>
      </c>
      <c r="C18" s="12">
        <v>4459</v>
      </c>
      <c r="D18" s="12">
        <v>649</v>
      </c>
      <c r="E18" s="12">
        <v>6267</v>
      </c>
      <c r="F18" s="12">
        <v>1282</v>
      </c>
      <c r="G18" s="12">
        <v>18389</v>
      </c>
    </row>
    <row r="19" spans="1:7" x14ac:dyDescent="0.3">
      <c r="A19" s="1" t="s">
        <v>96</v>
      </c>
      <c r="B19" s="12">
        <v>4462</v>
      </c>
      <c r="C19" s="12">
        <v>4172</v>
      </c>
      <c r="D19" s="12">
        <v>6930</v>
      </c>
      <c r="E19" s="12">
        <v>2365</v>
      </c>
      <c r="F19" s="12">
        <v>2394</v>
      </c>
      <c r="G19" s="12">
        <v>12989</v>
      </c>
    </row>
    <row r="20" spans="1:7" x14ac:dyDescent="0.3">
      <c r="A20" s="1" t="s">
        <v>97</v>
      </c>
      <c r="B20" s="12">
        <v>2552</v>
      </c>
      <c r="C20" s="12">
        <v>4281</v>
      </c>
      <c r="D20" s="12">
        <v>11074</v>
      </c>
      <c r="E20" s="12">
        <v>5632</v>
      </c>
      <c r="F20" s="12">
        <v>4302</v>
      </c>
      <c r="G20" s="12">
        <v>14982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A69A5-2CE0-42BF-9570-F50D8A983F93}">
  <dimension ref="A1:R20"/>
  <sheetViews>
    <sheetView workbookViewId="0">
      <selection activeCell="I2" sqref="I2"/>
    </sheetView>
  </sheetViews>
  <sheetFormatPr defaultRowHeight="14.4" x14ac:dyDescent="0.3"/>
  <cols>
    <col min="1" max="1" width="16.6640625" bestFit="1" customWidth="1"/>
    <col min="2" max="2" width="10.6640625" bestFit="1" customWidth="1"/>
    <col min="3" max="3" width="9.6640625" bestFit="1" customWidth="1"/>
    <col min="4" max="7" width="10.6640625" bestFit="1" customWidth="1"/>
  </cols>
  <sheetData>
    <row r="1" spans="1:18" x14ac:dyDescent="0.3">
      <c r="A1" s="2" t="s">
        <v>72</v>
      </c>
      <c r="B1" s="2" t="s">
        <v>73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</row>
    <row r="2" spans="1:18" ht="19.8" x14ac:dyDescent="0.4">
      <c r="A2" s="1" t="s">
        <v>79</v>
      </c>
      <c r="B2" s="12">
        <v>3799</v>
      </c>
      <c r="C2" s="12">
        <v>557</v>
      </c>
      <c r="D2" s="12">
        <v>3863</v>
      </c>
      <c r="E2" s="12">
        <v>1295</v>
      </c>
      <c r="F2" s="12">
        <v>1117</v>
      </c>
      <c r="G2" s="12">
        <v>8690</v>
      </c>
      <c r="I2" s="9" t="s">
        <v>98</v>
      </c>
      <c r="J2" s="5"/>
      <c r="K2" s="5"/>
      <c r="L2" s="5"/>
      <c r="M2" s="5"/>
      <c r="N2" s="5"/>
      <c r="O2" s="5"/>
      <c r="P2" s="5"/>
      <c r="Q2" s="5"/>
      <c r="R2" s="5"/>
    </row>
    <row r="3" spans="1:18" x14ac:dyDescent="0.3">
      <c r="A3" s="1" t="s">
        <v>80</v>
      </c>
      <c r="B3" s="12">
        <v>18930</v>
      </c>
      <c r="C3" s="12">
        <v>1042</v>
      </c>
      <c r="D3" s="12">
        <v>9355</v>
      </c>
      <c r="E3" s="12">
        <v>10185</v>
      </c>
      <c r="F3" s="12">
        <v>1110</v>
      </c>
      <c r="G3" s="12">
        <v>18739</v>
      </c>
    </row>
    <row r="4" spans="1:18" x14ac:dyDescent="0.3">
      <c r="A4" s="1" t="s">
        <v>81</v>
      </c>
      <c r="B4" s="12">
        <v>5725</v>
      </c>
      <c r="C4" s="12">
        <v>3072</v>
      </c>
      <c r="D4" s="12">
        <v>6702</v>
      </c>
      <c r="E4" s="12">
        <v>13452</v>
      </c>
      <c r="F4" s="12">
        <v>2543</v>
      </c>
      <c r="G4" s="12">
        <v>8047</v>
      </c>
    </row>
    <row r="5" spans="1:18" x14ac:dyDescent="0.3">
      <c r="A5" s="1" t="s">
        <v>82</v>
      </c>
      <c r="B5" s="12">
        <v>1344</v>
      </c>
      <c r="C5" s="12">
        <v>3755</v>
      </c>
      <c r="D5" s="12">
        <v>4415</v>
      </c>
      <c r="E5" s="12">
        <v>4404</v>
      </c>
      <c r="F5" s="12">
        <v>5295</v>
      </c>
      <c r="G5" s="12">
        <v>20114</v>
      </c>
    </row>
    <row r="6" spans="1:18" x14ac:dyDescent="0.3">
      <c r="A6" s="1" t="s">
        <v>83</v>
      </c>
      <c r="B6" s="12">
        <v>8296</v>
      </c>
      <c r="C6" s="12">
        <v>3152</v>
      </c>
      <c r="D6" s="12">
        <v>11601</v>
      </c>
      <c r="E6" s="12">
        <v>3170</v>
      </c>
      <c r="F6" s="12">
        <v>66224</v>
      </c>
      <c r="G6" s="12">
        <v>10733</v>
      </c>
    </row>
    <row r="7" spans="1:18" x14ac:dyDescent="0.3">
      <c r="A7" s="1" t="s">
        <v>84</v>
      </c>
      <c r="B7" s="12">
        <v>3945</v>
      </c>
      <c r="C7" s="12">
        <v>4056</v>
      </c>
      <c r="D7" s="12">
        <v>3726</v>
      </c>
      <c r="E7" s="12">
        <v>8817</v>
      </c>
      <c r="F7" s="12">
        <v>9302</v>
      </c>
      <c r="G7" s="12">
        <v>11584</v>
      </c>
    </row>
    <row r="8" spans="1:18" x14ac:dyDescent="0.3">
      <c r="A8" s="1" t="s">
        <v>85</v>
      </c>
      <c r="B8" s="12">
        <v>8296</v>
      </c>
      <c r="C8" s="12">
        <v>4906</v>
      </c>
      <c r="D8" s="12">
        <v>9007</v>
      </c>
      <c r="E8" s="12">
        <v>13090</v>
      </c>
      <c r="F8" s="12">
        <v>3495</v>
      </c>
      <c r="G8" s="12">
        <v>13950</v>
      </c>
    </row>
    <row r="9" spans="1:18" x14ac:dyDescent="0.3">
      <c r="A9" s="1" t="s">
        <v>86</v>
      </c>
      <c r="B9" s="12">
        <v>3945</v>
      </c>
      <c r="C9" s="12">
        <v>521</v>
      </c>
      <c r="D9" s="12">
        <v>4405</v>
      </c>
      <c r="E9" s="12">
        <v>3528</v>
      </c>
      <c r="F9" s="12">
        <v>3594</v>
      </c>
      <c r="G9" s="12">
        <v>14683</v>
      </c>
    </row>
    <row r="10" spans="1:18" x14ac:dyDescent="0.3">
      <c r="A10" s="1" t="s">
        <v>87</v>
      </c>
      <c r="B10" s="12">
        <v>8337</v>
      </c>
      <c r="C10" s="12">
        <v>3428</v>
      </c>
      <c r="D10" s="12">
        <v>3973</v>
      </c>
      <c r="E10" s="12">
        <v>4839</v>
      </c>
      <c r="F10" s="12">
        <v>1716</v>
      </c>
      <c r="G10" s="12">
        <v>15395</v>
      </c>
    </row>
    <row r="11" spans="1:18" x14ac:dyDescent="0.3">
      <c r="A11" s="1" t="s">
        <v>88</v>
      </c>
      <c r="B11" s="12">
        <v>3742</v>
      </c>
      <c r="C11" s="12">
        <v>1562</v>
      </c>
      <c r="D11" s="12">
        <v>2945</v>
      </c>
      <c r="E11" s="12">
        <v>9642</v>
      </c>
      <c r="F11" s="12">
        <v>6392</v>
      </c>
      <c r="G11" s="12">
        <v>14492</v>
      </c>
    </row>
    <row r="12" spans="1:18" x14ac:dyDescent="0.3">
      <c r="A12" s="1" t="s">
        <v>89</v>
      </c>
      <c r="B12" s="12">
        <v>7605</v>
      </c>
      <c r="C12" s="12">
        <v>2779</v>
      </c>
      <c r="D12" s="12">
        <v>7549</v>
      </c>
      <c r="E12" s="12">
        <v>19924</v>
      </c>
      <c r="F12" s="12">
        <v>7302</v>
      </c>
      <c r="G12" s="12">
        <v>12800</v>
      </c>
    </row>
    <row r="13" spans="1:18" x14ac:dyDescent="0.3">
      <c r="A13" s="1" t="s">
        <v>90</v>
      </c>
      <c r="B13" s="12">
        <v>5304</v>
      </c>
      <c r="C13" s="12">
        <v>3470</v>
      </c>
      <c r="D13" s="12">
        <v>3862</v>
      </c>
      <c r="E13" s="12">
        <v>10024</v>
      </c>
      <c r="F13" s="12">
        <v>1126</v>
      </c>
      <c r="G13" s="12">
        <v>11403</v>
      </c>
    </row>
    <row r="14" spans="1:18" x14ac:dyDescent="0.3">
      <c r="A14" s="1" t="s">
        <v>91</v>
      </c>
      <c r="B14" s="12">
        <v>9333</v>
      </c>
      <c r="C14" s="12">
        <v>1913</v>
      </c>
      <c r="D14" s="12">
        <v>4459</v>
      </c>
      <c r="E14" s="12">
        <v>5503</v>
      </c>
      <c r="F14" s="12">
        <v>9292</v>
      </c>
      <c r="G14" s="12">
        <v>12677</v>
      </c>
    </row>
    <row r="15" spans="1:18" x14ac:dyDescent="0.3">
      <c r="A15" s="1" t="s">
        <v>92</v>
      </c>
      <c r="B15" s="12">
        <v>1103</v>
      </c>
      <c r="C15" s="12">
        <v>2883</v>
      </c>
      <c r="D15" s="12">
        <v>2142</v>
      </c>
      <c r="E15" s="12">
        <v>13547</v>
      </c>
      <c r="F15" s="12">
        <v>2014</v>
      </c>
      <c r="G15" s="12">
        <v>12983</v>
      </c>
    </row>
    <row r="16" spans="1:18" x14ac:dyDescent="0.3">
      <c r="A16" s="1" t="s">
        <v>93</v>
      </c>
      <c r="B16" s="12">
        <v>1333</v>
      </c>
      <c r="C16" s="12">
        <v>4931</v>
      </c>
      <c r="D16" s="12">
        <v>3533</v>
      </c>
      <c r="E16" s="12">
        <v>10486</v>
      </c>
      <c r="F16" s="12">
        <v>1154</v>
      </c>
      <c r="G16" s="12">
        <v>21930</v>
      </c>
    </row>
    <row r="17" spans="1:7" x14ac:dyDescent="0.3">
      <c r="A17" s="1" t="s">
        <v>94</v>
      </c>
      <c r="B17" s="12">
        <v>12398</v>
      </c>
      <c r="C17" s="12">
        <v>4798</v>
      </c>
      <c r="D17" s="12">
        <v>3504</v>
      </c>
      <c r="E17" s="12">
        <v>9543</v>
      </c>
      <c r="F17" s="12">
        <v>1389</v>
      </c>
      <c r="G17" s="12">
        <v>9380</v>
      </c>
    </row>
    <row r="18" spans="1:7" x14ac:dyDescent="0.3">
      <c r="A18" s="1" t="s">
        <v>95</v>
      </c>
      <c r="B18" s="12">
        <v>3251</v>
      </c>
      <c r="C18" s="12">
        <v>4459</v>
      </c>
      <c r="D18" s="12">
        <v>649</v>
      </c>
      <c r="E18" s="12">
        <v>6267</v>
      </c>
      <c r="F18" s="12">
        <v>1282</v>
      </c>
      <c r="G18" s="12">
        <v>18389</v>
      </c>
    </row>
    <row r="19" spans="1:7" x14ac:dyDescent="0.3">
      <c r="A19" s="1" t="s">
        <v>96</v>
      </c>
      <c r="B19" s="12">
        <v>4462</v>
      </c>
      <c r="C19" s="12">
        <v>4172</v>
      </c>
      <c r="D19" s="12">
        <v>6930</v>
      </c>
      <c r="E19" s="12">
        <v>2365</v>
      </c>
      <c r="F19" s="12">
        <v>2394</v>
      </c>
      <c r="G19" s="12">
        <v>12989</v>
      </c>
    </row>
    <row r="20" spans="1:7" x14ac:dyDescent="0.3">
      <c r="A20" s="1" t="s">
        <v>97</v>
      </c>
      <c r="B20" s="12">
        <v>2552</v>
      </c>
      <c r="C20" s="12">
        <v>4281</v>
      </c>
      <c r="D20" s="12">
        <v>11074</v>
      </c>
      <c r="E20" s="12">
        <v>5632</v>
      </c>
      <c r="F20" s="12">
        <v>4302</v>
      </c>
      <c r="G20" s="12">
        <v>14982</v>
      </c>
    </row>
  </sheetData>
  <conditionalFormatting sqref="B2:G20">
    <cfRule type="cellIs" dxfId="3" priority="2" operator="greaterThan">
      <formula>"#10,000.00"</formula>
    </cfRule>
  </conditionalFormatting>
  <conditionalFormatting sqref="A1:G20">
    <cfRule type="cellIs" dxfId="2" priority="1" operator="greaterThan">
      <formula>10000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DB792-B01F-4D2B-9532-0EDE14D41D74}">
  <dimension ref="A1:O20"/>
  <sheetViews>
    <sheetView workbookViewId="0">
      <selection activeCell="I2" sqref="I2"/>
    </sheetView>
  </sheetViews>
  <sheetFormatPr defaultRowHeight="14.4" x14ac:dyDescent="0.3"/>
  <cols>
    <col min="1" max="1" width="16.6640625" bestFit="1" customWidth="1"/>
    <col min="2" max="2" width="10.6640625" bestFit="1" customWidth="1"/>
    <col min="3" max="3" width="9.6640625" bestFit="1" customWidth="1"/>
    <col min="4" max="7" width="10.6640625" bestFit="1" customWidth="1"/>
  </cols>
  <sheetData>
    <row r="1" spans="1:15" x14ac:dyDescent="0.3">
      <c r="A1" s="2" t="s">
        <v>72</v>
      </c>
      <c r="B1" s="2" t="s">
        <v>73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</row>
    <row r="2" spans="1:15" ht="19.8" x14ac:dyDescent="0.4">
      <c r="A2" s="1" t="s">
        <v>79</v>
      </c>
      <c r="B2" s="12">
        <v>3799</v>
      </c>
      <c r="C2" s="12">
        <v>557</v>
      </c>
      <c r="D2" s="12">
        <v>3863</v>
      </c>
      <c r="E2" s="12">
        <v>1295</v>
      </c>
      <c r="F2" s="12">
        <v>1117</v>
      </c>
      <c r="G2" s="12">
        <v>8690</v>
      </c>
      <c r="I2" s="9" t="s">
        <v>99</v>
      </c>
      <c r="J2" s="5"/>
      <c r="K2" s="5"/>
      <c r="L2" s="5"/>
      <c r="M2" s="5"/>
      <c r="N2" s="5"/>
      <c r="O2" s="5"/>
    </row>
    <row r="3" spans="1:15" x14ac:dyDescent="0.3">
      <c r="A3" s="1" t="s">
        <v>80</v>
      </c>
      <c r="B3" s="12">
        <v>18930</v>
      </c>
      <c r="C3" s="12">
        <v>1042</v>
      </c>
      <c r="D3" s="12">
        <v>9355</v>
      </c>
      <c r="E3" s="12">
        <v>10185</v>
      </c>
      <c r="F3" s="12">
        <v>1110</v>
      </c>
      <c r="G3" s="12">
        <v>18739</v>
      </c>
    </row>
    <row r="4" spans="1:15" x14ac:dyDescent="0.3">
      <c r="A4" s="1" t="s">
        <v>81</v>
      </c>
      <c r="B4" s="12">
        <v>5725</v>
      </c>
      <c r="C4" s="12">
        <v>3072</v>
      </c>
      <c r="D4" s="12">
        <v>6702</v>
      </c>
      <c r="E4" s="12">
        <v>13452</v>
      </c>
      <c r="F4" s="12">
        <v>2543</v>
      </c>
      <c r="G4" s="12">
        <v>8047</v>
      </c>
    </row>
    <row r="5" spans="1:15" x14ac:dyDescent="0.3">
      <c r="A5" s="1" t="s">
        <v>82</v>
      </c>
      <c r="B5" s="12">
        <v>1344</v>
      </c>
      <c r="C5" s="12">
        <v>3755</v>
      </c>
      <c r="D5" s="12">
        <v>4415</v>
      </c>
      <c r="E5" s="12">
        <v>4404</v>
      </c>
      <c r="F5" s="12">
        <v>5295</v>
      </c>
      <c r="G5" s="12">
        <v>20114</v>
      </c>
    </row>
    <row r="6" spans="1:15" x14ac:dyDescent="0.3">
      <c r="A6" s="1" t="s">
        <v>83</v>
      </c>
      <c r="B6" s="12">
        <v>8296</v>
      </c>
      <c r="C6" s="12">
        <v>3152</v>
      </c>
      <c r="D6" s="12">
        <v>11601</v>
      </c>
      <c r="E6" s="12">
        <v>3170</v>
      </c>
      <c r="F6" s="12">
        <v>66224</v>
      </c>
      <c r="G6" s="12">
        <v>10733</v>
      </c>
    </row>
    <row r="7" spans="1:15" x14ac:dyDescent="0.3">
      <c r="A7" s="1" t="s">
        <v>84</v>
      </c>
      <c r="B7" s="12">
        <v>3945</v>
      </c>
      <c r="C7" s="12">
        <v>4056</v>
      </c>
      <c r="D7" s="12">
        <v>3726</v>
      </c>
      <c r="E7" s="12">
        <v>8817</v>
      </c>
      <c r="F7" s="12">
        <v>9302</v>
      </c>
      <c r="G7" s="12">
        <v>11584</v>
      </c>
    </row>
    <row r="8" spans="1:15" x14ac:dyDescent="0.3">
      <c r="A8" s="1" t="s">
        <v>85</v>
      </c>
      <c r="B8" s="12">
        <v>8296</v>
      </c>
      <c r="C8" s="12">
        <v>4906</v>
      </c>
      <c r="D8" s="12">
        <v>9007</v>
      </c>
      <c r="E8" s="12">
        <v>13090</v>
      </c>
      <c r="F8" s="12">
        <v>3495</v>
      </c>
      <c r="G8" s="12">
        <v>13950</v>
      </c>
    </row>
    <row r="9" spans="1:15" x14ac:dyDescent="0.3">
      <c r="A9" s="1" t="s">
        <v>86</v>
      </c>
      <c r="B9" s="12">
        <v>3945</v>
      </c>
      <c r="C9" s="12">
        <v>521</v>
      </c>
      <c r="D9" s="12">
        <v>4405</v>
      </c>
      <c r="E9" s="12">
        <v>3528</v>
      </c>
      <c r="F9" s="12">
        <v>3594</v>
      </c>
      <c r="G9" s="12">
        <v>14683</v>
      </c>
    </row>
    <row r="10" spans="1:15" x14ac:dyDescent="0.3">
      <c r="A10" s="1" t="s">
        <v>87</v>
      </c>
      <c r="B10" s="12">
        <v>8337</v>
      </c>
      <c r="C10" s="12">
        <v>3428</v>
      </c>
      <c r="D10" s="12">
        <v>3973</v>
      </c>
      <c r="E10" s="12">
        <v>4839</v>
      </c>
      <c r="F10" s="12">
        <v>1716</v>
      </c>
      <c r="G10" s="12">
        <v>15395</v>
      </c>
    </row>
    <row r="11" spans="1:15" x14ac:dyDescent="0.3">
      <c r="A11" s="1" t="s">
        <v>88</v>
      </c>
      <c r="B11" s="12">
        <v>3742</v>
      </c>
      <c r="C11" s="12">
        <v>1562</v>
      </c>
      <c r="D11" s="12">
        <v>2945</v>
      </c>
      <c r="E11" s="12">
        <v>9642</v>
      </c>
      <c r="F11" s="12">
        <v>6392</v>
      </c>
      <c r="G11" s="12">
        <v>14492</v>
      </c>
    </row>
    <row r="12" spans="1:15" x14ac:dyDescent="0.3">
      <c r="A12" s="1" t="s">
        <v>89</v>
      </c>
      <c r="B12" s="12">
        <v>7605</v>
      </c>
      <c r="C12" s="12">
        <v>2779</v>
      </c>
      <c r="D12" s="12">
        <v>7549</v>
      </c>
      <c r="E12" s="12">
        <v>19924</v>
      </c>
      <c r="F12" s="12">
        <v>7302</v>
      </c>
      <c r="G12" s="12">
        <v>12800</v>
      </c>
    </row>
    <row r="13" spans="1:15" x14ac:dyDescent="0.3">
      <c r="A13" s="1" t="s">
        <v>90</v>
      </c>
      <c r="B13" s="12">
        <v>5304</v>
      </c>
      <c r="C13" s="12">
        <v>3470</v>
      </c>
      <c r="D13" s="12">
        <v>3862</v>
      </c>
      <c r="E13" s="12">
        <v>10024</v>
      </c>
      <c r="F13" s="12">
        <v>1126</v>
      </c>
      <c r="G13" s="12">
        <v>11403</v>
      </c>
    </row>
    <row r="14" spans="1:15" x14ac:dyDescent="0.3">
      <c r="A14" s="1" t="s">
        <v>91</v>
      </c>
      <c r="B14" s="12">
        <v>9333</v>
      </c>
      <c r="C14" s="12">
        <v>1913</v>
      </c>
      <c r="D14" s="12">
        <v>4459</v>
      </c>
      <c r="E14" s="12">
        <v>5503</v>
      </c>
      <c r="F14" s="12">
        <v>9292</v>
      </c>
      <c r="G14" s="12">
        <v>12677</v>
      </c>
    </row>
    <row r="15" spans="1:15" x14ac:dyDescent="0.3">
      <c r="A15" s="1" t="s">
        <v>92</v>
      </c>
      <c r="B15" s="12">
        <v>1103</v>
      </c>
      <c r="C15" s="12">
        <v>2883</v>
      </c>
      <c r="D15" s="12">
        <v>2142</v>
      </c>
      <c r="E15" s="12">
        <v>13547</v>
      </c>
      <c r="F15" s="12">
        <v>2014</v>
      </c>
      <c r="G15" s="12">
        <v>12983</v>
      </c>
    </row>
    <row r="16" spans="1:15" x14ac:dyDescent="0.3">
      <c r="A16" s="1" t="s">
        <v>93</v>
      </c>
      <c r="B16" s="12">
        <v>1333</v>
      </c>
      <c r="C16" s="12">
        <v>4931</v>
      </c>
      <c r="D16" s="12">
        <v>3533</v>
      </c>
      <c r="E16" s="12">
        <v>10486</v>
      </c>
      <c r="F16" s="12">
        <v>1154</v>
      </c>
      <c r="G16" s="12">
        <v>21930</v>
      </c>
    </row>
    <row r="17" spans="1:7" x14ac:dyDescent="0.3">
      <c r="A17" s="1" t="s">
        <v>94</v>
      </c>
      <c r="B17" s="12">
        <v>12398</v>
      </c>
      <c r="C17" s="12">
        <v>4798</v>
      </c>
      <c r="D17" s="12">
        <v>3504</v>
      </c>
      <c r="E17" s="12">
        <v>9543</v>
      </c>
      <c r="F17" s="12">
        <v>1389</v>
      </c>
      <c r="G17" s="12">
        <v>9380</v>
      </c>
    </row>
    <row r="18" spans="1:7" x14ac:dyDescent="0.3">
      <c r="A18" s="1" t="s">
        <v>95</v>
      </c>
      <c r="B18" s="12">
        <v>3251</v>
      </c>
      <c r="C18" s="12">
        <v>4459</v>
      </c>
      <c r="D18" s="12">
        <v>649</v>
      </c>
      <c r="E18" s="12">
        <v>6267</v>
      </c>
      <c r="F18" s="12">
        <v>1282</v>
      </c>
      <c r="G18" s="12">
        <v>18389</v>
      </c>
    </row>
    <row r="19" spans="1:7" x14ac:dyDescent="0.3">
      <c r="A19" s="1" t="s">
        <v>96</v>
      </c>
      <c r="B19" s="12">
        <v>4462</v>
      </c>
      <c r="C19" s="12">
        <v>4172</v>
      </c>
      <c r="D19" s="12">
        <v>6930</v>
      </c>
      <c r="E19" s="12">
        <v>2365</v>
      </c>
      <c r="F19" s="12">
        <v>2394</v>
      </c>
      <c r="G19" s="12">
        <v>12989</v>
      </c>
    </row>
    <row r="20" spans="1:7" x14ac:dyDescent="0.3">
      <c r="A20" s="1" t="s">
        <v>97</v>
      </c>
      <c r="B20" s="12">
        <v>2552</v>
      </c>
      <c r="C20" s="12">
        <v>4281</v>
      </c>
      <c r="D20" s="12">
        <v>11074</v>
      </c>
      <c r="E20" s="12">
        <v>5632</v>
      </c>
      <c r="F20" s="12">
        <v>4302</v>
      </c>
      <c r="G20" s="12">
        <v>14982</v>
      </c>
    </row>
  </sheetData>
  <conditionalFormatting sqref="A1:G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049AB-6C89-4F65-B6E1-A8D00064E8BC}">
  <dimension ref="A1:P20"/>
  <sheetViews>
    <sheetView tabSelected="1" workbookViewId="0">
      <selection activeCell="L13" sqref="L13"/>
    </sheetView>
  </sheetViews>
  <sheetFormatPr defaultRowHeight="14.4" x14ac:dyDescent="0.3"/>
  <cols>
    <col min="1" max="1" width="16.6640625" bestFit="1" customWidth="1"/>
    <col min="2" max="2" width="10.6640625" bestFit="1" customWidth="1"/>
    <col min="3" max="3" width="9.6640625" bestFit="1" customWidth="1"/>
    <col min="4" max="7" width="10.6640625" bestFit="1" customWidth="1"/>
    <col min="9" max="9" width="13.88671875" bestFit="1" customWidth="1"/>
  </cols>
  <sheetData>
    <row r="1" spans="1:16" x14ac:dyDescent="0.3">
      <c r="A1" s="2" t="s">
        <v>72</v>
      </c>
      <c r="B1" s="2" t="s">
        <v>73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</row>
    <row r="2" spans="1:16" ht="19.8" x14ac:dyDescent="0.4">
      <c r="A2" s="1" t="s">
        <v>79</v>
      </c>
      <c r="B2" s="12">
        <v>3799</v>
      </c>
      <c r="C2" s="12">
        <v>557</v>
      </c>
      <c r="D2" s="12">
        <v>3863</v>
      </c>
      <c r="E2" s="12">
        <v>1295</v>
      </c>
      <c r="F2" s="12">
        <v>1117</v>
      </c>
      <c r="G2" s="12">
        <v>8690</v>
      </c>
      <c r="I2" s="9" t="s">
        <v>100</v>
      </c>
      <c r="J2" s="5"/>
      <c r="K2" s="5"/>
      <c r="L2" s="5"/>
      <c r="M2" s="5"/>
      <c r="N2" s="5"/>
      <c r="O2" s="5"/>
      <c r="P2" s="5"/>
    </row>
    <row r="3" spans="1:16" x14ac:dyDescent="0.3">
      <c r="A3" s="1" t="s">
        <v>80</v>
      </c>
      <c r="B3" s="12">
        <v>18930</v>
      </c>
      <c r="C3" s="12">
        <v>1042</v>
      </c>
      <c r="D3" s="12">
        <v>9355</v>
      </c>
      <c r="E3" s="12">
        <v>10185</v>
      </c>
      <c r="F3" s="12">
        <v>1110</v>
      </c>
      <c r="G3" s="12">
        <v>18739</v>
      </c>
    </row>
    <row r="4" spans="1:16" x14ac:dyDescent="0.3">
      <c r="A4" s="1" t="s">
        <v>81</v>
      </c>
      <c r="B4" s="12">
        <v>5725</v>
      </c>
      <c r="C4" s="12">
        <v>3072</v>
      </c>
      <c r="D4" s="12">
        <v>6702</v>
      </c>
      <c r="E4" s="12">
        <v>13452</v>
      </c>
      <c r="F4" s="12">
        <v>2543</v>
      </c>
      <c r="G4" s="12">
        <v>8047</v>
      </c>
    </row>
    <row r="5" spans="1:16" ht="19.8" x14ac:dyDescent="0.4">
      <c r="A5" s="1" t="s">
        <v>82</v>
      </c>
      <c r="B5" s="12">
        <v>1344</v>
      </c>
      <c r="C5" s="12">
        <v>3755</v>
      </c>
      <c r="D5" s="12">
        <v>4415</v>
      </c>
      <c r="E5" s="12">
        <v>4404</v>
      </c>
      <c r="F5" s="12">
        <v>5295</v>
      </c>
      <c r="G5" s="12">
        <v>20114</v>
      </c>
      <c r="I5" s="13" t="s">
        <v>101</v>
      </c>
      <c r="J5" s="7"/>
    </row>
    <row r="6" spans="1:16" x14ac:dyDescent="0.3">
      <c r="A6" s="1" t="s">
        <v>83</v>
      </c>
      <c r="B6" s="12">
        <v>8296</v>
      </c>
      <c r="C6" s="12">
        <v>3152</v>
      </c>
      <c r="D6" s="12">
        <v>11601</v>
      </c>
      <c r="E6" s="12">
        <v>3170</v>
      </c>
      <c r="F6" s="12">
        <v>66224</v>
      </c>
      <c r="G6" s="12">
        <v>10733</v>
      </c>
    </row>
    <row r="7" spans="1:16" ht="19.8" x14ac:dyDescent="0.4">
      <c r="A7" s="1" t="s">
        <v>84</v>
      </c>
      <c r="B7" s="12">
        <v>3945</v>
      </c>
      <c r="C7" s="12">
        <v>4056</v>
      </c>
      <c r="D7" s="12">
        <v>3726</v>
      </c>
      <c r="E7" s="12">
        <v>8817</v>
      </c>
      <c r="F7" s="12">
        <v>9302</v>
      </c>
      <c r="G7" s="12">
        <v>11584</v>
      </c>
      <c r="I7" s="14">
        <f>AVERAGE(B2:G20)</f>
        <v>7261.8157894736842</v>
      </c>
    </row>
    <row r="8" spans="1:16" x14ac:dyDescent="0.3">
      <c r="A8" s="1" t="s">
        <v>85</v>
      </c>
      <c r="B8" s="12">
        <v>8296</v>
      </c>
      <c r="C8" s="12">
        <v>4906</v>
      </c>
      <c r="D8" s="12">
        <v>9007</v>
      </c>
      <c r="E8" s="12">
        <v>13090</v>
      </c>
      <c r="F8" s="12">
        <v>3495</v>
      </c>
      <c r="G8" s="12">
        <v>13950</v>
      </c>
    </row>
    <row r="9" spans="1:16" x14ac:dyDescent="0.3">
      <c r="A9" s="1" t="s">
        <v>86</v>
      </c>
      <c r="B9" s="12">
        <v>3945</v>
      </c>
      <c r="C9" s="12">
        <v>521</v>
      </c>
      <c r="D9" s="12">
        <v>4405</v>
      </c>
      <c r="E9" s="12">
        <v>3528</v>
      </c>
      <c r="F9" s="12">
        <v>3594</v>
      </c>
      <c r="G9" s="12">
        <v>14683</v>
      </c>
    </row>
    <row r="10" spans="1:16" x14ac:dyDescent="0.3">
      <c r="A10" s="1" t="s">
        <v>87</v>
      </c>
      <c r="B10" s="12">
        <v>8337</v>
      </c>
      <c r="C10" s="12">
        <v>3428</v>
      </c>
      <c r="D10" s="12">
        <v>3973</v>
      </c>
      <c r="E10" s="12">
        <v>4839</v>
      </c>
      <c r="F10" s="12">
        <v>1716</v>
      </c>
      <c r="G10" s="12">
        <v>15395</v>
      </c>
    </row>
    <row r="11" spans="1:16" x14ac:dyDescent="0.3">
      <c r="A11" s="1" t="s">
        <v>88</v>
      </c>
      <c r="B11" s="12">
        <v>3742</v>
      </c>
      <c r="C11" s="12">
        <v>1562</v>
      </c>
      <c r="D11" s="12">
        <v>2945</v>
      </c>
      <c r="E11" s="12">
        <v>9642</v>
      </c>
      <c r="F11" s="12">
        <v>6392</v>
      </c>
      <c r="G11" s="12">
        <v>14492</v>
      </c>
    </row>
    <row r="12" spans="1:16" x14ac:dyDescent="0.3">
      <c r="A12" s="1" t="s">
        <v>89</v>
      </c>
      <c r="B12" s="12">
        <v>7605</v>
      </c>
      <c r="C12" s="12">
        <v>2779</v>
      </c>
      <c r="D12" s="12">
        <v>7549</v>
      </c>
      <c r="E12" s="12">
        <v>19924</v>
      </c>
      <c r="F12" s="12">
        <v>7302</v>
      </c>
      <c r="G12" s="12">
        <v>12800</v>
      </c>
    </row>
    <row r="13" spans="1:16" x14ac:dyDescent="0.3">
      <c r="A13" s="1" t="s">
        <v>90</v>
      </c>
      <c r="B13" s="12">
        <v>5304</v>
      </c>
      <c r="C13" s="12">
        <v>3470</v>
      </c>
      <c r="D13" s="12">
        <v>3862</v>
      </c>
      <c r="E13" s="12">
        <v>10024</v>
      </c>
      <c r="F13" s="12">
        <v>1126</v>
      </c>
      <c r="G13" s="12">
        <v>11403</v>
      </c>
    </row>
    <row r="14" spans="1:16" x14ac:dyDescent="0.3">
      <c r="A14" s="1" t="s">
        <v>91</v>
      </c>
      <c r="B14" s="12">
        <v>9333</v>
      </c>
      <c r="C14" s="12">
        <v>1913</v>
      </c>
      <c r="D14" s="12">
        <v>4459</v>
      </c>
      <c r="E14" s="12">
        <v>5503</v>
      </c>
      <c r="F14" s="12">
        <v>9292</v>
      </c>
      <c r="G14" s="12">
        <v>12677</v>
      </c>
    </row>
    <row r="15" spans="1:16" x14ac:dyDescent="0.3">
      <c r="A15" s="1" t="s">
        <v>92</v>
      </c>
      <c r="B15" s="12">
        <v>1103</v>
      </c>
      <c r="C15" s="12">
        <v>2883</v>
      </c>
      <c r="D15" s="12">
        <v>2142</v>
      </c>
      <c r="E15" s="12">
        <v>13547</v>
      </c>
      <c r="F15" s="12">
        <v>2014</v>
      </c>
      <c r="G15" s="12">
        <v>12983</v>
      </c>
    </row>
    <row r="16" spans="1:16" x14ac:dyDescent="0.3">
      <c r="A16" s="1" t="s">
        <v>93</v>
      </c>
      <c r="B16" s="12">
        <v>1333</v>
      </c>
      <c r="C16" s="12">
        <v>4931</v>
      </c>
      <c r="D16" s="12">
        <v>3533</v>
      </c>
      <c r="E16" s="12">
        <v>10486</v>
      </c>
      <c r="F16" s="12">
        <v>1154</v>
      </c>
      <c r="G16" s="12">
        <v>21930</v>
      </c>
    </row>
    <row r="17" spans="1:7" x14ac:dyDescent="0.3">
      <c r="A17" s="1" t="s">
        <v>94</v>
      </c>
      <c r="B17" s="12">
        <v>12398</v>
      </c>
      <c r="C17" s="12">
        <v>4798</v>
      </c>
      <c r="D17" s="12">
        <v>3504</v>
      </c>
      <c r="E17" s="12">
        <v>9543</v>
      </c>
      <c r="F17" s="12">
        <v>1389</v>
      </c>
      <c r="G17" s="12">
        <v>9380</v>
      </c>
    </row>
    <row r="18" spans="1:7" x14ac:dyDescent="0.3">
      <c r="A18" s="1" t="s">
        <v>95</v>
      </c>
      <c r="B18" s="12">
        <v>3251</v>
      </c>
      <c r="C18" s="12">
        <v>4459</v>
      </c>
      <c r="D18" s="12">
        <v>649</v>
      </c>
      <c r="E18" s="12">
        <v>6267</v>
      </c>
      <c r="F18" s="12">
        <v>1282</v>
      </c>
      <c r="G18" s="12">
        <v>18389</v>
      </c>
    </row>
    <row r="19" spans="1:7" x14ac:dyDescent="0.3">
      <c r="A19" s="1" t="s">
        <v>96</v>
      </c>
      <c r="B19" s="12">
        <v>4462</v>
      </c>
      <c r="C19" s="12">
        <v>4172</v>
      </c>
      <c r="D19" s="12">
        <v>6930</v>
      </c>
      <c r="E19" s="12">
        <v>2365</v>
      </c>
      <c r="F19" s="12">
        <v>2394</v>
      </c>
      <c r="G19" s="12">
        <v>12989</v>
      </c>
    </row>
    <row r="20" spans="1:7" x14ac:dyDescent="0.3">
      <c r="A20" s="1" t="s">
        <v>97</v>
      </c>
      <c r="B20" s="12">
        <v>2552</v>
      </c>
      <c r="C20" s="12">
        <v>4281</v>
      </c>
      <c r="D20" s="12">
        <v>11074</v>
      </c>
      <c r="E20" s="12">
        <v>5632</v>
      </c>
      <c r="F20" s="12">
        <v>4302</v>
      </c>
      <c r="G20" s="12">
        <v>14982</v>
      </c>
    </row>
  </sheetData>
  <conditionalFormatting sqref="A1:G20">
    <cfRule type="aboveAverage" dxfId="1" priority="1" aboveAverage="0"/>
    <cfRule type="aboveAverage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7781D-20F0-41B5-B1DA-B6BA84DC25B9}">
  <sheetPr codeName="Sheet3"/>
  <dimension ref="A1:R25"/>
  <sheetViews>
    <sheetView topLeftCell="A2" workbookViewId="0">
      <selection activeCell="L4" sqref="L4"/>
    </sheetView>
  </sheetViews>
  <sheetFormatPr defaultRowHeight="14.4" x14ac:dyDescent="0.3"/>
  <cols>
    <col min="1" max="1" width="9.33203125" bestFit="1" customWidth="1"/>
    <col min="2" max="2" width="10.33203125" bestFit="1" customWidth="1"/>
    <col min="3" max="3" width="9.109375" bestFit="1" customWidth="1"/>
    <col min="4" max="4" width="8.6640625" bestFit="1" customWidth="1"/>
    <col min="5" max="5" width="9.44140625" bestFit="1" customWidth="1"/>
    <col min="6" max="6" width="5.6640625" bestFit="1" customWidth="1"/>
    <col min="7" max="7" width="5" bestFit="1" customWidth="1"/>
    <col min="8" max="8" width="11.33203125" bestFit="1" customWidth="1"/>
    <col min="9" max="10" width="6" bestFit="1" customWidth="1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8" ht="19.8" x14ac:dyDescent="0.4">
      <c r="A2" s="1" t="s">
        <v>11</v>
      </c>
      <c r="B2" s="3">
        <v>39328</v>
      </c>
      <c r="C2" s="1" t="s">
        <v>23</v>
      </c>
      <c r="D2" s="1">
        <v>149900</v>
      </c>
      <c r="E2" s="1">
        <v>2</v>
      </c>
      <c r="F2" s="1">
        <v>1</v>
      </c>
      <c r="G2" s="1">
        <v>1234</v>
      </c>
      <c r="H2" s="1" t="s">
        <v>26</v>
      </c>
      <c r="I2" s="1" t="b">
        <v>0</v>
      </c>
      <c r="J2" s="1" t="b">
        <v>0</v>
      </c>
      <c r="L2" s="6" t="s">
        <v>29</v>
      </c>
      <c r="M2" s="5"/>
      <c r="N2" s="5"/>
      <c r="O2" s="5"/>
      <c r="P2" s="5"/>
      <c r="Q2" s="5"/>
      <c r="R2" s="5"/>
    </row>
    <row r="3" spans="1:18" x14ac:dyDescent="0.3">
      <c r="A3" s="1" t="s">
        <v>12</v>
      </c>
      <c r="B3" s="3">
        <v>39139</v>
      </c>
      <c r="C3" s="1" t="s">
        <v>23</v>
      </c>
      <c r="D3" s="1">
        <v>239900</v>
      </c>
      <c r="E3" s="1">
        <v>2</v>
      </c>
      <c r="F3" s="1">
        <v>2</v>
      </c>
      <c r="G3" s="1">
        <v>1248</v>
      </c>
      <c r="H3" s="1" t="s">
        <v>25</v>
      </c>
      <c r="I3" s="1" t="b">
        <v>0</v>
      </c>
      <c r="J3" s="1" t="b">
        <v>0</v>
      </c>
    </row>
    <row r="4" spans="1:18" ht="19.8" x14ac:dyDescent="0.4">
      <c r="A4" s="1" t="s">
        <v>13</v>
      </c>
      <c r="B4" s="3">
        <v>39119</v>
      </c>
      <c r="C4" s="1" t="s">
        <v>23</v>
      </c>
      <c r="D4" s="1">
        <v>273500</v>
      </c>
      <c r="E4" s="1">
        <v>2</v>
      </c>
      <c r="F4" s="1">
        <v>2</v>
      </c>
      <c r="G4" s="1">
        <v>1552</v>
      </c>
      <c r="H4" s="1" t="s">
        <v>26</v>
      </c>
      <c r="I4" s="1" t="b">
        <v>1</v>
      </c>
      <c r="J4" s="1" t="b">
        <v>1</v>
      </c>
      <c r="L4" s="8" t="s">
        <v>28</v>
      </c>
    </row>
    <row r="5" spans="1:18" x14ac:dyDescent="0.3">
      <c r="A5" s="1" t="s">
        <v>14</v>
      </c>
      <c r="B5" s="3">
        <v>39106</v>
      </c>
      <c r="C5" s="1" t="s">
        <v>23</v>
      </c>
      <c r="D5" s="1">
        <v>285000</v>
      </c>
      <c r="E5" s="1">
        <v>2</v>
      </c>
      <c r="F5" s="1">
        <v>1</v>
      </c>
      <c r="G5" s="1">
        <v>2036</v>
      </c>
      <c r="H5" s="1" t="s">
        <v>26</v>
      </c>
      <c r="I5" s="1" t="b">
        <v>0</v>
      </c>
      <c r="J5" s="1" t="b">
        <v>1</v>
      </c>
    </row>
    <row r="6" spans="1:18" x14ac:dyDescent="0.3">
      <c r="A6" s="1" t="s">
        <v>13</v>
      </c>
      <c r="B6" s="3">
        <v>39364</v>
      </c>
      <c r="C6" s="1" t="s">
        <v>23</v>
      </c>
      <c r="D6" s="1">
        <v>199000</v>
      </c>
      <c r="E6" s="1">
        <v>3</v>
      </c>
      <c r="F6" s="1">
        <v>2.5</v>
      </c>
      <c r="G6" s="1">
        <v>1510</v>
      </c>
      <c r="H6" s="1" t="s">
        <v>25</v>
      </c>
      <c r="I6" s="1" t="b">
        <v>1</v>
      </c>
      <c r="J6" s="1" t="b">
        <v>0</v>
      </c>
    </row>
    <row r="7" spans="1:18" x14ac:dyDescent="0.3">
      <c r="A7" s="1" t="s">
        <v>19</v>
      </c>
      <c r="B7" s="3">
        <v>39165</v>
      </c>
      <c r="C7" s="1" t="s">
        <v>23</v>
      </c>
      <c r="D7" s="1">
        <v>215000</v>
      </c>
      <c r="E7" s="1">
        <v>3</v>
      </c>
      <c r="F7" s="1">
        <v>1.75</v>
      </c>
      <c r="G7" s="1">
        <v>2157</v>
      </c>
      <c r="H7" s="1" t="s">
        <v>26</v>
      </c>
      <c r="I7" s="1" t="b">
        <v>0</v>
      </c>
      <c r="J7" s="1" t="b">
        <v>0</v>
      </c>
    </row>
    <row r="8" spans="1:18" x14ac:dyDescent="0.3">
      <c r="A8" s="1" t="s">
        <v>16</v>
      </c>
      <c r="B8" s="3">
        <v>39271</v>
      </c>
      <c r="C8" s="1" t="s">
        <v>23</v>
      </c>
      <c r="D8" s="1">
        <v>236900</v>
      </c>
      <c r="E8" s="1">
        <v>3</v>
      </c>
      <c r="F8" s="1">
        <v>2</v>
      </c>
      <c r="G8" s="1">
        <v>1700</v>
      </c>
      <c r="H8" s="1" t="s">
        <v>26</v>
      </c>
      <c r="I8" s="1" t="b">
        <v>0</v>
      </c>
      <c r="J8" s="1" t="b">
        <v>0</v>
      </c>
    </row>
    <row r="9" spans="1:18" x14ac:dyDescent="0.3">
      <c r="A9" s="1" t="s">
        <v>11</v>
      </c>
      <c r="B9" s="3">
        <v>39120</v>
      </c>
      <c r="C9" s="1" t="s">
        <v>23</v>
      </c>
      <c r="D9" s="1">
        <v>242500</v>
      </c>
      <c r="E9" s="1">
        <v>3</v>
      </c>
      <c r="F9" s="1">
        <v>2.5</v>
      </c>
      <c r="G9" s="1">
        <v>1902</v>
      </c>
      <c r="H9" s="1" t="s">
        <v>26</v>
      </c>
      <c r="I9" s="1" t="b">
        <v>0</v>
      </c>
      <c r="J9" s="1" t="b">
        <v>0</v>
      </c>
    </row>
    <row r="10" spans="1:18" x14ac:dyDescent="0.3">
      <c r="A10" s="1" t="s">
        <v>17</v>
      </c>
      <c r="B10" s="3">
        <v>39203</v>
      </c>
      <c r="C10" s="1" t="s">
        <v>23</v>
      </c>
      <c r="D10" s="1">
        <v>250000</v>
      </c>
      <c r="E10" s="1">
        <v>3</v>
      </c>
      <c r="F10" s="1">
        <v>2</v>
      </c>
      <c r="G10" s="1">
        <v>2066</v>
      </c>
      <c r="H10" s="1" t="s">
        <v>26</v>
      </c>
      <c r="I10" s="1" t="b">
        <v>0</v>
      </c>
      <c r="J10" s="1" t="b">
        <v>0</v>
      </c>
    </row>
    <row r="11" spans="1:18" x14ac:dyDescent="0.3">
      <c r="A11" s="1" t="s">
        <v>19</v>
      </c>
      <c r="B11" s="3">
        <v>39097</v>
      </c>
      <c r="C11" s="1" t="s">
        <v>23</v>
      </c>
      <c r="D11" s="1">
        <v>319000</v>
      </c>
      <c r="E11" s="1">
        <v>3</v>
      </c>
      <c r="F11" s="1">
        <v>2.5</v>
      </c>
      <c r="G11" s="1">
        <v>2586</v>
      </c>
      <c r="H11" s="1" t="s">
        <v>25</v>
      </c>
      <c r="I11" s="1" t="b">
        <v>1</v>
      </c>
      <c r="J11" s="1" t="b">
        <v>1</v>
      </c>
    </row>
    <row r="12" spans="1:18" x14ac:dyDescent="0.3">
      <c r="A12" s="1" t="s">
        <v>17</v>
      </c>
      <c r="B12" s="3">
        <v>39219</v>
      </c>
      <c r="C12" s="1" t="s">
        <v>23</v>
      </c>
      <c r="D12" s="1">
        <v>325000</v>
      </c>
      <c r="E12" s="1">
        <v>3</v>
      </c>
      <c r="F12" s="1">
        <v>2.5</v>
      </c>
      <c r="G12" s="1">
        <v>1752</v>
      </c>
      <c r="H12" s="1" t="s">
        <v>26</v>
      </c>
      <c r="I12" s="1" t="b">
        <v>0</v>
      </c>
      <c r="J12" s="1" t="b">
        <v>1</v>
      </c>
    </row>
    <row r="13" spans="1:18" x14ac:dyDescent="0.3">
      <c r="A13" s="1" t="s">
        <v>19</v>
      </c>
      <c r="B13" s="3">
        <v>39221</v>
      </c>
      <c r="C13" s="1" t="s">
        <v>23</v>
      </c>
      <c r="D13" s="1">
        <v>335000</v>
      </c>
      <c r="E13" s="1">
        <v>3</v>
      </c>
      <c r="F13" s="1">
        <v>2.5</v>
      </c>
      <c r="G13" s="1">
        <v>2000</v>
      </c>
      <c r="H13" s="1" t="s">
        <v>26</v>
      </c>
      <c r="I13" s="1" t="b">
        <v>1</v>
      </c>
      <c r="J13" s="1" t="b">
        <v>0</v>
      </c>
    </row>
    <row r="14" spans="1:18" x14ac:dyDescent="0.3">
      <c r="A14" s="1" t="s">
        <v>11</v>
      </c>
      <c r="B14" s="3">
        <v>39196</v>
      </c>
      <c r="C14" s="1" t="s">
        <v>24</v>
      </c>
      <c r="D14" s="1">
        <v>405000</v>
      </c>
      <c r="E14" s="1">
        <v>2</v>
      </c>
      <c r="F14" s="1">
        <v>3</v>
      </c>
      <c r="G14" s="1">
        <v>2444</v>
      </c>
      <c r="H14" s="1" t="s">
        <v>26</v>
      </c>
      <c r="I14" s="1" t="b">
        <v>1</v>
      </c>
      <c r="J14" s="1" t="b">
        <v>1</v>
      </c>
    </row>
    <row r="15" spans="1:18" x14ac:dyDescent="0.3">
      <c r="A15" s="1" t="s">
        <v>10</v>
      </c>
      <c r="B15" s="3">
        <v>39337</v>
      </c>
      <c r="C15" s="1" t="s">
        <v>22</v>
      </c>
      <c r="D15" s="1">
        <v>249900</v>
      </c>
      <c r="E15" s="1">
        <v>2</v>
      </c>
      <c r="F15" s="1">
        <v>1</v>
      </c>
      <c r="G15" s="1">
        <v>1101</v>
      </c>
      <c r="H15" s="1" t="s">
        <v>25</v>
      </c>
      <c r="I15" s="1" t="b">
        <v>0</v>
      </c>
      <c r="J15" s="1" t="b">
        <v>0</v>
      </c>
    </row>
    <row r="16" spans="1:18" x14ac:dyDescent="0.3">
      <c r="A16" s="1" t="s">
        <v>15</v>
      </c>
      <c r="B16" s="3">
        <v>39138</v>
      </c>
      <c r="C16" s="1" t="s">
        <v>22</v>
      </c>
      <c r="D16" s="1">
        <v>204900</v>
      </c>
      <c r="E16" s="1">
        <v>3</v>
      </c>
      <c r="F16" s="1">
        <v>2.5</v>
      </c>
      <c r="G16" s="1">
        <v>1630</v>
      </c>
      <c r="H16" s="1" t="s">
        <v>26</v>
      </c>
      <c r="I16" s="1" t="b">
        <v>0</v>
      </c>
      <c r="J16" s="1" t="b">
        <v>1</v>
      </c>
    </row>
    <row r="17" spans="1:10" x14ac:dyDescent="0.3">
      <c r="A17" s="1" t="s">
        <v>16</v>
      </c>
      <c r="B17" s="3">
        <v>39163</v>
      </c>
      <c r="C17" s="1" t="s">
        <v>22</v>
      </c>
      <c r="D17" s="1">
        <v>205000</v>
      </c>
      <c r="E17" s="1">
        <v>3</v>
      </c>
      <c r="F17" s="1">
        <v>2.5</v>
      </c>
      <c r="G17" s="1">
        <v>2001</v>
      </c>
      <c r="H17" s="1" t="s">
        <v>26</v>
      </c>
      <c r="I17" s="1" t="b">
        <v>1</v>
      </c>
      <c r="J17" s="1" t="b">
        <v>0</v>
      </c>
    </row>
    <row r="18" spans="1:10" x14ac:dyDescent="0.3">
      <c r="A18" s="1" t="s">
        <v>17</v>
      </c>
      <c r="B18" s="3">
        <v>39320</v>
      </c>
      <c r="C18" s="1" t="s">
        <v>22</v>
      </c>
      <c r="D18" s="1">
        <v>229500</v>
      </c>
      <c r="E18" s="1">
        <v>3</v>
      </c>
      <c r="F18" s="1">
        <v>2</v>
      </c>
      <c r="G18" s="1">
        <v>1694</v>
      </c>
      <c r="H18" s="1" t="s">
        <v>26</v>
      </c>
      <c r="I18" s="1" t="b">
        <v>1</v>
      </c>
      <c r="J18" s="1" t="b">
        <v>0</v>
      </c>
    </row>
    <row r="19" spans="1:10" x14ac:dyDescent="0.3">
      <c r="A19" s="1" t="s">
        <v>18</v>
      </c>
      <c r="B19" s="3">
        <v>39259</v>
      </c>
      <c r="C19" s="1" t="s">
        <v>22</v>
      </c>
      <c r="D19" s="1">
        <v>229900</v>
      </c>
      <c r="E19" s="1">
        <v>3</v>
      </c>
      <c r="F19" s="1">
        <v>2.5</v>
      </c>
      <c r="G19" s="1">
        <v>1580</v>
      </c>
      <c r="H19" s="1" t="s">
        <v>26</v>
      </c>
      <c r="I19" s="1" t="b">
        <v>0</v>
      </c>
      <c r="J19" s="1" t="b">
        <v>0</v>
      </c>
    </row>
    <row r="20" spans="1:10" x14ac:dyDescent="0.3">
      <c r="A20" s="1" t="s">
        <v>19</v>
      </c>
      <c r="B20" s="3">
        <v>39285</v>
      </c>
      <c r="C20" s="1" t="s">
        <v>22</v>
      </c>
      <c r="D20" s="1">
        <v>238000</v>
      </c>
      <c r="E20" s="1">
        <v>3</v>
      </c>
      <c r="F20" s="1">
        <v>2.5</v>
      </c>
      <c r="G20" s="1">
        <v>2300</v>
      </c>
      <c r="H20" s="1" t="s">
        <v>26</v>
      </c>
      <c r="I20" s="1" t="b">
        <v>1</v>
      </c>
      <c r="J20" s="1" t="b">
        <v>0</v>
      </c>
    </row>
    <row r="21" spans="1:10" x14ac:dyDescent="0.3">
      <c r="A21" s="1" t="s">
        <v>20</v>
      </c>
      <c r="B21" s="3">
        <v>39197</v>
      </c>
      <c r="C21" s="1" t="s">
        <v>22</v>
      </c>
      <c r="D21" s="1">
        <v>240000</v>
      </c>
      <c r="E21" s="1">
        <v>3</v>
      </c>
      <c r="F21" s="1">
        <v>2.5</v>
      </c>
      <c r="G21" s="1">
        <v>1595</v>
      </c>
      <c r="H21" s="1" t="s">
        <v>25</v>
      </c>
      <c r="I21" s="1" t="b">
        <v>0</v>
      </c>
      <c r="J21" s="1" t="b">
        <v>1</v>
      </c>
    </row>
    <row r="22" spans="1:10" x14ac:dyDescent="0.3">
      <c r="A22" s="1" t="s">
        <v>21</v>
      </c>
      <c r="B22" s="3">
        <v>39228</v>
      </c>
      <c r="C22" s="1" t="s">
        <v>22</v>
      </c>
      <c r="D22" s="1">
        <v>249000</v>
      </c>
      <c r="E22" s="1">
        <v>3</v>
      </c>
      <c r="F22" s="1">
        <v>2.5</v>
      </c>
      <c r="G22" s="1">
        <v>1730</v>
      </c>
      <c r="H22" s="1" t="s">
        <v>25</v>
      </c>
      <c r="I22" s="1" t="b">
        <v>0</v>
      </c>
      <c r="J22" s="1" t="b">
        <v>1</v>
      </c>
    </row>
    <row r="23" spans="1:10" x14ac:dyDescent="0.3">
      <c r="A23" s="1" t="s">
        <v>19</v>
      </c>
      <c r="B23" s="3">
        <v>39302</v>
      </c>
      <c r="C23" s="1" t="s">
        <v>22</v>
      </c>
      <c r="D23" s="1">
        <v>249900</v>
      </c>
      <c r="E23" s="1">
        <v>3</v>
      </c>
      <c r="F23" s="1">
        <v>2</v>
      </c>
      <c r="G23" s="1">
        <v>2050</v>
      </c>
      <c r="H23" s="1" t="s">
        <v>26</v>
      </c>
      <c r="I23" s="1" t="b">
        <v>0</v>
      </c>
      <c r="J23" s="1" t="b">
        <v>1</v>
      </c>
    </row>
    <row r="24" spans="1:10" x14ac:dyDescent="0.3">
      <c r="A24" s="1" t="s">
        <v>15</v>
      </c>
      <c r="B24" s="3">
        <v>39111</v>
      </c>
      <c r="C24" s="1" t="s">
        <v>22</v>
      </c>
      <c r="D24" s="1">
        <v>289000</v>
      </c>
      <c r="E24" s="1">
        <v>3</v>
      </c>
      <c r="F24" s="1">
        <v>2</v>
      </c>
      <c r="G24" s="1">
        <v>1627</v>
      </c>
      <c r="H24" s="1" t="s">
        <v>26</v>
      </c>
      <c r="I24" s="1" t="b">
        <v>0</v>
      </c>
      <c r="J24" s="1" t="b">
        <v>1</v>
      </c>
    </row>
    <row r="25" spans="1:10" x14ac:dyDescent="0.3">
      <c r="A25" s="1" t="s">
        <v>12</v>
      </c>
      <c r="B25" s="3">
        <v>39373</v>
      </c>
      <c r="C25" s="1" t="s">
        <v>22</v>
      </c>
      <c r="D25" s="1">
        <v>360000</v>
      </c>
      <c r="E25" s="1">
        <v>3</v>
      </c>
      <c r="F25" s="1">
        <v>2.5</v>
      </c>
      <c r="G25" s="1">
        <v>2330</v>
      </c>
      <c r="H25" s="1" t="s">
        <v>26</v>
      </c>
      <c r="I25" s="1" t="b">
        <v>0</v>
      </c>
      <c r="J25" s="1" t="b">
        <v>1</v>
      </c>
    </row>
  </sheetData>
  <sortState xmlns:xlrd2="http://schemas.microsoft.com/office/spreadsheetml/2017/richdata2" ref="A2:J25">
    <sortCondition ref="C1:C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4C43-0A12-4F65-8E40-13A9BC2167DC}">
  <sheetPr codeName="Sheet4"/>
  <dimension ref="A1:S25"/>
  <sheetViews>
    <sheetView workbookViewId="0">
      <selection activeCell="L4" sqref="L4"/>
    </sheetView>
  </sheetViews>
  <sheetFormatPr defaultRowHeight="14.4" x14ac:dyDescent="0.3"/>
  <cols>
    <col min="1" max="1" width="9.33203125" bestFit="1" customWidth="1"/>
    <col min="2" max="2" width="10.33203125" bestFit="1" customWidth="1"/>
    <col min="3" max="3" width="9.109375" bestFit="1" customWidth="1"/>
    <col min="4" max="4" width="8.6640625" bestFit="1" customWidth="1"/>
    <col min="5" max="5" width="9.44140625" bestFit="1" customWidth="1"/>
    <col min="6" max="6" width="5.6640625" bestFit="1" customWidth="1"/>
    <col min="7" max="7" width="5" bestFit="1" customWidth="1"/>
    <col min="8" max="8" width="11.33203125" bestFit="1" customWidth="1"/>
    <col min="9" max="10" width="6" bestFit="1" customWidth="1"/>
  </cols>
  <sheetData>
    <row r="1" spans="1:1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9" ht="19.8" x14ac:dyDescent="0.4">
      <c r="A2" s="1" t="s">
        <v>19</v>
      </c>
      <c r="B2" s="3">
        <v>39285</v>
      </c>
      <c r="C2" s="1" t="s">
        <v>22</v>
      </c>
      <c r="D2" s="1">
        <v>238000</v>
      </c>
      <c r="E2" s="1">
        <v>3</v>
      </c>
      <c r="F2" s="1">
        <v>2.5</v>
      </c>
      <c r="G2" s="1">
        <v>2300</v>
      </c>
      <c r="H2" s="1" t="s">
        <v>26</v>
      </c>
      <c r="I2" s="1" t="b">
        <v>1</v>
      </c>
      <c r="J2" s="1" t="b">
        <v>0</v>
      </c>
      <c r="L2" s="6" t="s">
        <v>30</v>
      </c>
      <c r="M2" s="5"/>
      <c r="N2" s="5"/>
      <c r="O2" s="5"/>
      <c r="P2" s="5"/>
      <c r="Q2" s="5"/>
      <c r="R2" s="5"/>
      <c r="S2" s="5"/>
    </row>
    <row r="3" spans="1:19" x14ac:dyDescent="0.3">
      <c r="A3" s="1" t="s">
        <v>19</v>
      </c>
      <c r="B3" s="3">
        <v>39302</v>
      </c>
      <c r="C3" s="1" t="s">
        <v>22</v>
      </c>
      <c r="D3" s="1">
        <v>249900</v>
      </c>
      <c r="E3" s="1">
        <v>3</v>
      </c>
      <c r="F3" s="1">
        <v>2</v>
      </c>
      <c r="G3" s="1">
        <v>2050</v>
      </c>
      <c r="H3" s="1" t="s">
        <v>26</v>
      </c>
      <c r="I3" s="1" t="b">
        <v>0</v>
      </c>
      <c r="J3" s="1" t="b">
        <v>1</v>
      </c>
    </row>
    <row r="4" spans="1:19" ht="19.8" x14ac:dyDescent="0.4">
      <c r="A4" s="1" t="s">
        <v>19</v>
      </c>
      <c r="B4" s="3">
        <v>39165</v>
      </c>
      <c r="C4" s="1" t="s">
        <v>23</v>
      </c>
      <c r="D4" s="1">
        <v>215000</v>
      </c>
      <c r="E4" s="1">
        <v>3</v>
      </c>
      <c r="F4" s="1">
        <v>1.75</v>
      </c>
      <c r="G4" s="1">
        <v>2157</v>
      </c>
      <c r="H4" s="1" t="s">
        <v>26</v>
      </c>
      <c r="I4" s="1" t="b">
        <v>0</v>
      </c>
      <c r="J4" s="1" t="b">
        <v>0</v>
      </c>
      <c r="L4" s="8" t="s">
        <v>28</v>
      </c>
    </row>
    <row r="5" spans="1:19" x14ac:dyDescent="0.3">
      <c r="A5" s="1" t="s">
        <v>19</v>
      </c>
      <c r="B5" s="3">
        <v>39097</v>
      </c>
      <c r="C5" s="1" t="s">
        <v>23</v>
      </c>
      <c r="D5" s="1">
        <v>319000</v>
      </c>
      <c r="E5" s="1">
        <v>3</v>
      </c>
      <c r="F5" s="1">
        <v>2.5</v>
      </c>
      <c r="G5" s="1">
        <v>2586</v>
      </c>
      <c r="H5" s="1" t="s">
        <v>25</v>
      </c>
      <c r="I5" s="1" t="b">
        <v>1</v>
      </c>
      <c r="J5" s="1" t="b">
        <v>1</v>
      </c>
    </row>
    <row r="6" spans="1:19" x14ac:dyDescent="0.3">
      <c r="A6" s="1" t="s">
        <v>19</v>
      </c>
      <c r="B6" s="3">
        <v>39221</v>
      </c>
      <c r="C6" s="1" t="s">
        <v>23</v>
      </c>
      <c r="D6" s="1">
        <v>335000</v>
      </c>
      <c r="E6" s="1">
        <v>3</v>
      </c>
      <c r="F6" s="1">
        <v>2.5</v>
      </c>
      <c r="G6" s="1">
        <v>2000</v>
      </c>
      <c r="H6" s="1" t="s">
        <v>26</v>
      </c>
      <c r="I6" s="1" t="b">
        <v>1</v>
      </c>
      <c r="J6" s="1" t="b">
        <v>0</v>
      </c>
    </row>
    <row r="7" spans="1:19" x14ac:dyDescent="0.3">
      <c r="A7" s="1" t="s">
        <v>17</v>
      </c>
      <c r="B7" s="3">
        <v>39320</v>
      </c>
      <c r="C7" s="1" t="s">
        <v>22</v>
      </c>
      <c r="D7" s="1">
        <v>229500</v>
      </c>
      <c r="E7" s="1">
        <v>3</v>
      </c>
      <c r="F7" s="1">
        <v>2</v>
      </c>
      <c r="G7" s="1">
        <v>1694</v>
      </c>
      <c r="H7" s="1" t="s">
        <v>26</v>
      </c>
      <c r="I7" s="1" t="b">
        <v>1</v>
      </c>
      <c r="J7" s="1" t="b">
        <v>0</v>
      </c>
    </row>
    <row r="8" spans="1:19" x14ac:dyDescent="0.3">
      <c r="A8" s="1" t="s">
        <v>17</v>
      </c>
      <c r="B8" s="3">
        <v>39203</v>
      </c>
      <c r="C8" s="1" t="s">
        <v>23</v>
      </c>
      <c r="D8" s="1">
        <v>250000</v>
      </c>
      <c r="E8" s="1">
        <v>3</v>
      </c>
      <c r="F8" s="1">
        <v>2</v>
      </c>
      <c r="G8" s="1">
        <v>2066</v>
      </c>
      <c r="H8" s="1" t="s">
        <v>26</v>
      </c>
      <c r="I8" s="1" t="b">
        <v>0</v>
      </c>
      <c r="J8" s="1" t="b">
        <v>0</v>
      </c>
    </row>
    <row r="9" spans="1:19" x14ac:dyDescent="0.3">
      <c r="A9" s="1" t="s">
        <v>17</v>
      </c>
      <c r="B9" s="3">
        <v>39219</v>
      </c>
      <c r="C9" s="1" t="s">
        <v>23</v>
      </c>
      <c r="D9" s="1">
        <v>325000</v>
      </c>
      <c r="E9" s="1">
        <v>3</v>
      </c>
      <c r="F9" s="1">
        <v>2.5</v>
      </c>
      <c r="G9" s="1">
        <v>1752</v>
      </c>
      <c r="H9" s="1" t="s">
        <v>26</v>
      </c>
      <c r="I9" s="1" t="b">
        <v>0</v>
      </c>
      <c r="J9" s="1" t="b">
        <v>1</v>
      </c>
    </row>
    <row r="10" spans="1:19" x14ac:dyDescent="0.3">
      <c r="A10" s="1" t="s">
        <v>11</v>
      </c>
      <c r="B10" s="3">
        <v>39328</v>
      </c>
      <c r="C10" s="1" t="s">
        <v>23</v>
      </c>
      <c r="D10" s="1">
        <v>149900</v>
      </c>
      <c r="E10" s="1">
        <v>2</v>
      </c>
      <c r="F10" s="1">
        <v>1</v>
      </c>
      <c r="G10" s="1">
        <v>1234</v>
      </c>
      <c r="H10" s="1" t="s">
        <v>26</v>
      </c>
      <c r="I10" s="1" t="b">
        <v>0</v>
      </c>
      <c r="J10" s="1" t="b">
        <v>0</v>
      </c>
    </row>
    <row r="11" spans="1:19" x14ac:dyDescent="0.3">
      <c r="A11" s="1" t="s">
        <v>11</v>
      </c>
      <c r="B11" s="3">
        <v>39196</v>
      </c>
      <c r="C11" s="1" t="s">
        <v>24</v>
      </c>
      <c r="D11" s="1">
        <v>405000</v>
      </c>
      <c r="E11" s="1">
        <v>2</v>
      </c>
      <c r="F11" s="1">
        <v>3</v>
      </c>
      <c r="G11" s="1">
        <v>2444</v>
      </c>
      <c r="H11" s="1" t="s">
        <v>26</v>
      </c>
      <c r="I11" s="1" t="b">
        <v>1</v>
      </c>
      <c r="J11" s="1" t="b">
        <v>1</v>
      </c>
    </row>
    <row r="12" spans="1:19" x14ac:dyDescent="0.3">
      <c r="A12" s="1" t="s">
        <v>11</v>
      </c>
      <c r="B12" s="3">
        <v>39120</v>
      </c>
      <c r="C12" s="1" t="s">
        <v>23</v>
      </c>
      <c r="D12" s="1">
        <v>242500</v>
      </c>
      <c r="E12" s="1">
        <v>3</v>
      </c>
      <c r="F12" s="1">
        <v>2.5</v>
      </c>
      <c r="G12" s="1">
        <v>1902</v>
      </c>
      <c r="H12" s="1" t="s">
        <v>26</v>
      </c>
      <c r="I12" s="1" t="b">
        <v>0</v>
      </c>
      <c r="J12" s="1" t="b">
        <v>0</v>
      </c>
    </row>
    <row r="13" spans="1:19" x14ac:dyDescent="0.3">
      <c r="A13" s="1" t="s">
        <v>20</v>
      </c>
      <c r="B13" s="3">
        <v>39197</v>
      </c>
      <c r="C13" s="1" t="s">
        <v>22</v>
      </c>
      <c r="D13" s="1">
        <v>240000</v>
      </c>
      <c r="E13" s="1">
        <v>3</v>
      </c>
      <c r="F13" s="1">
        <v>2.5</v>
      </c>
      <c r="G13" s="1">
        <v>1595</v>
      </c>
      <c r="H13" s="1" t="s">
        <v>25</v>
      </c>
      <c r="I13" s="1" t="b">
        <v>0</v>
      </c>
      <c r="J13" s="1" t="b">
        <v>1</v>
      </c>
    </row>
    <row r="14" spans="1:19" x14ac:dyDescent="0.3">
      <c r="A14" s="1" t="s">
        <v>12</v>
      </c>
      <c r="B14" s="3">
        <v>39139</v>
      </c>
      <c r="C14" s="1" t="s">
        <v>23</v>
      </c>
      <c r="D14" s="1">
        <v>239900</v>
      </c>
      <c r="E14" s="1">
        <v>2</v>
      </c>
      <c r="F14" s="1">
        <v>2</v>
      </c>
      <c r="G14" s="1">
        <v>1248</v>
      </c>
      <c r="H14" s="1" t="s">
        <v>25</v>
      </c>
      <c r="I14" s="1" t="b">
        <v>0</v>
      </c>
      <c r="J14" s="1" t="b">
        <v>0</v>
      </c>
    </row>
    <row r="15" spans="1:19" x14ac:dyDescent="0.3">
      <c r="A15" s="1" t="s">
        <v>12</v>
      </c>
      <c r="B15" s="3">
        <v>39373</v>
      </c>
      <c r="C15" s="1" t="s">
        <v>22</v>
      </c>
      <c r="D15" s="1">
        <v>360000</v>
      </c>
      <c r="E15" s="1">
        <v>3</v>
      </c>
      <c r="F15" s="1">
        <v>2.5</v>
      </c>
      <c r="G15" s="1">
        <v>2330</v>
      </c>
      <c r="H15" s="1" t="s">
        <v>26</v>
      </c>
      <c r="I15" s="1" t="b">
        <v>0</v>
      </c>
      <c r="J15" s="1" t="b">
        <v>1</v>
      </c>
    </row>
    <row r="16" spans="1:19" x14ac:dyDescent="0.3">
      <c r="A16" s="1" t="s">
        <v>10</v>
      </c>
      <c r="B16" s="3">
        <v>39337</v>
      </c>
      <c r="C16" s="1" t="s">
        <v>22</v>
      </c>
      <c r="D16" s="1">
        <v>249900</v>
      </c>
      <c r="E16" s="1">
        <v>2</v>
      </c>
      <c r="F16" s="1">
        <v>1</v>
      </c>
      <c r="G16" s="1">
        <v>1101</v>
      </c>
      <c r="H16" s="1" t="s">
        <v>25</v>
      </c>
      <c r="I16" s="1" t="b">
        <v>0</v>
      </c>
      <c r="J16" s="1" t="b">
        <v>0</v>
      </c>
    </row>
    <row r="17" spans="1:10" x14ac:dyDescent="0.3">
      <c r="A17" s="1" t="s">
        <v>21</v>
      </c>
      <c r="B17" s="3">
        <v>39228</v>
      </c>
      <c r="C17" s="1" t="s">
        <v>22</v>
      </c>
      <c r="D17" s="1">
        <v>249000</v>
      </c>
      <c r="E17" s="1">
        <v>3</v>
      </c>
      <c r="F17" s="1">
        <v>2.5</v>
      </c>
      <c r="G17" s="1">
        <v>1730</v>
      </c>
      <c r="H17" s="1" t="s">
        <v>25</v>
      </c>
      <c r="I17" s="1" t="b">
        <v>0</v>
      </c>
      <c r="J17" s="1" t="b">
        <v>1</v>
      </c>
    </row>
    <row r="18" spans="1:10" x14ac:dyDescent="0.3">
      <c r="A18" s="1" t="s">
        <v>14</v>
      </c>
      <c r="B18" s="3">
        <v>39106</v>
      </c>
      <c r="C18" s="1" t="s">
        <v>23</v>
      </c>
      <c r="D18" s="1">
        <v>285000</v>
      </c>
      <c r="E18" s="1">
        <v>2</v>
      </c>
      <c r="F18" s="1">
        <v>1</v>
      </c>
      <c r="G18" s="1">
        <v>2036</v>
      </c>
      <c r="H18" s="1" t="s">
        <v>26</v>
      </c>
      <c r="I18" s="1" t="b">
        <v>0</v>
      </c>
      <c r="J18" s="1" t="b">
        <v>1</v>
      </c>
    </row>
    <row r="19" spans="1:10" x14ac:dyDescent="0.3">
      <c r="A19" s="1" t="s">
        <v>15</v>
      </c>
      <c r="B19" s="3">
        <v>39138</v>
      </c>
      <c r="C19" s="1" t="s">
        <v>22</v>
      </c>
      <c r="D19" s="1">
        <v>204900</v>
      </c>
      <c r="E19" s="1">
        <v>3</v>
      </c>
      <c r="F19" s="1">
        <v>2.5</v>
      </c>
      <c r="G19" s="1">
        <v>1630</v>
      </c>
      <c r="H19" s="1" t="s">
        <v>26</v>
      </c>
      <c r="I19" s="1" t="b">
        <v>0</v>
      </c>
      <c r="J19" s="1" t="b">
        <v>1</v>
      </c>
    </row>
    <row r="20" spans="1:10" x14ac:dyDescent="0.3">
      <c r="A20" s="1" t="s">
        <v>15</v>
      </c>
      <c r="B20" s="3">
        <v>39111</v>
      </c>
      <c r="C20" s="1" t="s">
        <v>22</v>
      </c>
      <c r="D20" s="1">
        <v>289000</v>
      </c>
      <c r="E20" s="1">
        <v>3</v>
      </c>
      <c r="F20" s="1">
        <v>2</v>
      </c>
      <c r="G20" s="1">
        <v>1627</v>
      </c>
      <c r="H20" s="1" t="s">
        <v>26</v>
      </c>
      <c r="I20" s="1" t="b">
        <v>0</v>
      </c>
      <c r="J20" s="1" t="b">
        <v>1</v>
      </c>
    </row>
    <row r="21" spans="1:10" x14ac:dyDescent="0.3">
      <c r="A21" s="1" t="s">
        <v>16</v>
      </c>
      <c r="B21" s="3">
        <v>39163</v>
      </c>
      <c r="C21" s="1" t="s">
        <v>22</v>
      </c>
      <c r="D21" s="1">
        <v>205000</v>
      </c>
      <c r="E21" s="1">
        <v>3</v>
      </c>
      <c r="F21" s="1">
        <v>2.5</v>
      </c>
      <c r="G21" s="1">
        <v>2001</v>
      </c>
      <c r="H21" s="1" t="s">
        <v>26</v>
      </c>
      <c r="I21" s="1" t="b">
        <v>1</v>
      </c>
      <c r="J21" s="1" t="b">
        <v>0</v>
      </c>
    </row>
    <row r="22" spans="1:10" x14ac:dyDescent="0.3">
      <c r="A22" s="1" t="s">
        <v>16</v>
      </c>
      <c r="B22" s="3">
        <v>39271</v>
      </c>
      <c r="C22" s="1" t="s">
        <v>23</v>
      </c>
      <c r="D22" s="1">
        <v>236900</v>
      </c>
      <c r="E22" s="1">
        <v>3</v>
      </c>
      <c r="F22" s="1">
        <v>2</v>
      </c>
      <c r="G22" s="1">
        <v>1700</v>
      </c>
      <c r="H22" s="1" t="s">
        <v>26</v>
      </c>
      <c r="I22" s="1" t="b">
        <v>0</v>
      </c>
      <c r="J22" s="1" t="b">
        <v>0</v>
      </c>
    </row>
    <row r="23" spans="1:10" x14ac:dyDescent="0.3">
      <c r="A23" s="1" t="s">
        <v>18</v>
      </c>
      <c r="B23" s="3">
        <v>39259</v>
      </c>
      <c r="C23" s="1" t="s">
        <v>22</v>
      </c>
      <c r="D23" s="1">
        <v>229900</v>
      </c>
      <c r="E23" s="1">
        <v>3</v>
      </c>
      <c r="F23" s="1">
        <v>2.5</v>
      </c>
      <c r="G23" s="1">
        <v>1580</v>
      </c>
      <c r="H23" s="1" t="s">
        <v>26</v>
      </c>
      <c r="I23" s="1" t="b">
        <v>0</v>
      </c>
      <c r="J23" s="1" t="b">
        <v>0</v>
      </c>
    </row>
    <row r="24" spans="1:10" x14ac:dyDescent="0.3">
      <c r="A24" s="1" t="s">
        <v>13</v>
      </c>
      <c r="B24" s="3">
        <v>39119</v>
      </c>
      <c r="C24" s="1" t="s">
        <v>23</v>
      </c>
      <c r="D24" s="1">
        <v>273500</v>
      </c>
      <c r="E24" s="1">
        <v>2</v>
      </c>
      <c r="F24" s="1">
        <v>2</v>
      </c>
      <c r="G24" s="1">
        <v>1552</v>
      </c>
      <c r="H24" s="1" t="s">
        <v>26</v>
      </c>
      <c r="I24" s="1" t="b">
        <v>1</v>
      </c>
      <c r="J24" s="1" t="b">
        <v>1</v>
      </c>
    </row>
    <row r="25" spans="1:10" x14ac:dyDescent="0.3">
      <c r="A25" s="1" t="s">
        <v>13</v>
      </c>
      <c r="B25" s="3">
        <v>39364</v>
      </c>
      <c r="C25" s="1" t="s">
        <v>23</v>
      </c>
      <c r="D25" s="1">
        <v>199000</v>
      </c>
      <c r="E25" s="1">
        <v>3</v>
      </c>
      <c r="F25" s="1">
        <v>2.5</v>
      </c>
      <c r="G25" s="1">
        <v>1510</v>
      </c>
      <c r="H25" s="1" t="s">
        <v>25</v>
      </c>
      <c r="I25" s="1" t="b">
        <v>1</v>
      </c>
      <c r="J25" s="1" t="b">
        <v>0</v>
      </c>
    </row>
  </sheetData>
  <sortState xmlns:xlrd2="http://schemas.microsoft.com/office/spreadsheetml/2017/richdata2" ref="A2:J25">
    <sortCondition descending="1" ref="A1:A2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AA82-AB53-40BF-AFBA-069FD1F0F84D}">
  <sheetPr codeName="Sheet5"/>
  <dimension ref="A1:T25"/>
  <sheetViews>
    <sheetView zoomScale="77" workbookViewId="0">
      <selection activeCell="L2" sqref="L2"/>
    </sheetView>
  </sheetViews>
  <sheetFormatPr defaultRowHeight="14.4" x14ac:dyDescent="0.3"/>
  <cols>
    <col min="1" max="1" width="9.33203125" bestFit="1" customWidth="1"/>
    <col min="2" max="2" width="10.33203125" bestFit="1" customWidth="1"/>
    <col min="3" max="3" width="9.109375" bestFit="1" customWidth="1"/>
    <col min="4" max="4" width="8.6640625" bestFit="1" customWidth="1"/>
    <col min="5" max="5" width="9.44140625" bestFit="1" customWidth="1"/>
    <col min="6" max="6" width="5.6640625" bestFit="1" customWidth="1"/>
    <col min="7" max="7" width="5" bestFit="1" customWidth="1"/>
    <col min="8" max="8" width="11.33203125" bestFit="1" customWidth="1"/>
    <col min="9" max="10" width="6" bestFit="1" customWidth="1"/>
  </cols>
  <sheetData>
    <row r="1" spans="1:2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20" ht="19.8" x14ac:dyDescent="0.4">
      <c r="A2" s="1" t="s">
        <v>10</v>
      </c>
      <c r="B2" s="3">
        <v>39337</v>
      </c>
      <c r="C2" s="1" t="s">
        <v>22</v>
      </c>
      <c r="D2" s="1">
        <v>249900</v>
      </c>
      <c r="E2" s="1">
        <v>2</v>
      </c>
      <c r="F2" s="1">
        <v>1</v>
      </c>
      <c r="G2" s="1">
        <v>1101</v>
      </c>
      <c r="H2" s="1" t="s">
        <v>25</v>
      </c>
      <c r="I2" s="1" t="b">
        <v>0</v>
      </c>
      <c r="J2" s="1" t="b">
        <v>0</v>
      </c>
      <c r="L2" s="9" t="s">
        <v>31</v>
      </c>
      <c r="M2" s="10"/>
      <c r="N2" s="10"/>
      <c r="O2" s="10"/>
      <c r="P2" s="10"/>
      <c r="Q2" s="10"/>
      <c r="R2" s="10"/>
      <c r="S2" s="10"/>
      <c r="T2" s="10"/>
    </row>
    <row r="3" spans="1:20" x14ac:dyDescent="0.3">
      <c r="A3" s="1" t="s">
        <v>15</v>
      </c>
      <c r="B3" s="3">
        <v>39138</v>
      </c>
      <c r="C3" s="1" t="s">
        <v>22</v>
      </c>
      <c r="D3" s="1">
        <v>204900</v>
      </c>
      <c r="E3" s="1">
        <v>3</v>
      </c>
      <c r="F3" s="1">
        <v>2.5</v>
      </c>
      <c r="G3" s="1">
        <v>1630</v>
      </c>
      <c r="H3" s="1" t="s">
        <v>26</v>
      </c>
      <c r="I3" s="1" t="b">
        <v>0</v>
      </c>
      <c r="J3" s="1" t="b">
        <v>1</v>
      </c>
    </row>
    <row r="4" spans="1:20" ht="19.8" x14ac:dyDescent="0.4">
      <c r="A4" s="1" t="s">
        <v>16</v>
      </c>
      <c r="B4" s="3">
        <v>39163</v>
      </c>
      <c r="C4" s="1" t="s">
        <v>22</v>
      </c>
      <c r="D4" s="1">
        <v>205000</v>
      </c>
      <c r="E4" s="1">
        <v>3</v>
      </c>
      <c r="F4" s="1">
        <v>2.5</v>
      </c>
      <c r="G4" s="1">
        <v>2001</v>
      </c>
      <c r="H4" s="1" t="s">
        <v>26</v>
      </c>
      <c r="I4" s="1" t="b">
        <v>1</v>
      </c>
      <c r="J4" s="1" t="b">
        <v>0</v>
      </c>
      <c r="L4" s="8" t="s">
        <v>28</v>
      </c>
    </row>
    <row r="5" spans="1:20" x14ac:dyDescent="0.3">
      <c r="A5" s="1" t="s">
        <v>17</v>
      </c>
      <c r="B5" s="3">
        <v>39320</v>
      </c>
      <c r="C5" s="1" t="s">
        <v>22</v>
      </c>
      <c r="D5" s="1">
        <v>229500</v>
      </c>
      <c r="E5" s="1">
        <v>3</v>
      </c>
      <c r="F5" s="1">
        <v>2</v>
      </c>
      <c r="G5" s="1">
        <v>1694</v>
      </c>
      <c r="H5" s="1" t="s">
        <v>26</v>
      </c>
      <c r="I5" s="1" t="b">
        <v>1</v>
      </c>
      <c r="J5" s="1" t="b">
        <v>0</v>
      </c>
    </row>
    <row r="6" spans="1:20" x14ac:dyDescent="0.3">
      <c r="A6" s="1" t="s">
        <v>18</v>
      </c>
      <c r="B6" s="3">
        <v>39259</v>
      </c>
      <c r="C6" s="1" t="s">
        <v>22</v>
      </c>
      <c r="D6" s="1">
        <v>229900</v>
      </c>
      <c r="E6" s="1">
        <v>3</v>
      </c>
      <c r="F6" s="1">
        <v>2.5</v>
      </c>
      <c r="G6" s="1">
        <v>1580</v>
      </c>
      <c r="H6" s="1" t="s">
        <v>26</v>
      </c>
      <c r="I6" s="1" t="b">
        <v>0</v>
      </c>
      <c r="J6" s="1" t="b">
        <v>0</v>
      </c>
    </row>
    <row r="7" spans="1:20" x14ac:dyDescent="0.3">
      <c r="A7" s="1" t="s">
        <v>19</v>
      </c>
      <c r="B7" s="3">
        <v>39285</v>
      </c>
      <c r="C7" s="1" t="s">
        <v>22</v>
      </c>
      <c r="D7" s="1">
        <v>238000</v>
      </c>
      <c r="E7" s="1">
        <v>3</v>
      </c>
      <c r="F7" s="1">
        <v>2.5</v>
      </c>
      <c r="G7" s="1">
        <v>2300</v>
      </c>
      <c r="H7" s="1" t="s">
        <v>26</v>
      </c>
      <c r="I7" s="1" t="b">
        <v>1</v>
      </c>
      <c r="J7" s="1" t="b">
        <v>0</v>
      </c>
    </row>
    <row r="8" spans="1:20" x14ac:dyDescent="0.3">
      <c r="A8" s="1" t="s">
        <v>20</v>
      </c>
      <c r="B8" s="3">
        <v>39197</v>
      </c>
      <c r="C8" s="1" t="s">
        <v>22</v>
      </c>
      <c r="D8" s="1">
        <v>240000</v>
      </c>
      <c r="E8" s="1">
        <v>3</v>
      </c>
      <c r="F8" s="1">
        <v>2.5</v>
      </c>
      <c r="G8" s="1">
        <v>1595</v>
      </c>
      <c r="H8" s="1" t="s">
        <v>25</v>
      </c>
      <c r="I8" s="1" t="b">
        <v>0</v>
      </c>
      <c r="J8" s="1" t="b">
        <v>1</v>
      </c>
    </row>
    <row r="9" spans="1:20" x14ac:dyDescent="0.3">
      <c r="A9" s="1" t="s">
        <v>21</v>
      </c>
      <c r="B9" s="3">
        <v>39228</v>
      </c>
      <c r="C9" s="1" t="s">
        <v>22</v>
      </c>
      <c r="D9" s="1">
        <v>249000</v>
      </c>
      <c r="E9" s="1">
        <v>3</v>
      </c>
      <c r="F9" s="1">
        <v>2.5</v>
      </c>
      <c r="G9" s="1">
        <v>1730</v>
      </c>
      <c r="H9" s="1" t="s">
        <v>25</v>
      </c>
      <c r="I9" s="1" t="b">
        <v>0</v>
      </c>
      <c r="J9" s="1" t="b">
        <v>1</v>
      </c>
    </row>
    <row r="10" spans="1:20" x14ac:dyDescent="0.3">
      <c r="A10" s="1" t="s">
        <v>19</v>
      </c>
      <c r="B10" s="3">
        <v>39302</v>
      </c>
      <c r="C10" s="1" t="s">
        <v>22</v>
      </c>
      <c r="D10" s="1">
        <v>249900</v>
      </c>
      <c r="E10" s="1">
        <v>3</v>
      </c>
      <c r="F10" s="1">
        <v>2</v>
      </c>
      <c r="G10" s="1">
        <v>2050</v>
      </c>
      <c r="H10" s="1" t="s">
        <v>26</v>
      </c>
      <c r="I10" s="1" t="b">
        <v>0</v>
      </c>
      <c r="J10" s="1" t="b">
        <v>1</v>
      </c>
    </row>
    <row r="11" spans="1:20" x14ac:dyDescent="0.3">
      <c r="A11" s="1" t="s">
        <v>15</v>
      </c>
      <c r="B11" s="3">
        <v>39111</v>
      </c>
      <c r="C11" s="1" t="s">
        <v>22</v>
      </c>
      <c r="D11" s="1">
        <v>289000</v>
      </c>
      <c r="E11" s="1">
        <v>3</v>
      </c>
      <c r="F11" s="1">
        <v>2</v>
      </c>
      <c r="G11" s="1">
        <v>1627</v>
      </c>
      <c r="H11" s="1" t="s">
        <v>26</v>
      </c>
      <c r="I11" s="1" t="b">
        <v>0</v>
      </c>
      <c r="J11" s="1" t="b">
        <v>1</v>
      </c>
    </row>
    <row r="12" spans="1:20" x14ac:dyDescent="0.3">
      <c r="A12" s="1" t="s">
        <v>12</v>
      </c>
      <c r="B12" s="3">
        <v>39373</v>
      </c>
      <c r="C12" s="1" t="s">
        <v>22</v>
      </c>
      <c r="D12" s="1">
        <v>360000</v>
      </c>
      <c r="E12" s="1">
        <v>3</v>
      </c>
      <c r="F12" s="1">
        <v>2.5</v>
      </c>
      <c r="G12" s="1">
        <v>2330</v>
      </c>
      <c r="H12" s="1" t="s">
        <v>26</v>
      </c>
      <c r="I12" s="1" t="b">
        <v>0</v>
      </c>
      <c r="J12" s="1" t="b">
        <v>1</v>
      </c>
    </row>
    <row r="13" spans="1:20" x14ac:dyDescent="0.3">
      <c r="A13" s="1" t="s">
        <v>11</v>
      </c>
      <c r="B13" s="3">
        <v>39328</v>
      </c>
      <c r="C13" s="1" t="s">
        <v>23</v>
      </c>
      <c r="D13" s="1">
        <v>149900</v>
      </c>
      <c r="E13" s="1">
        <v>2</v>
      </c>
      <c r="F13" s="1">
        <v>1</v>
      </c>
      <c r="G13" s="1">
        <v>1234</v>
      </c>
      <c r="H13" s="1" t="s">
        <v>26</v>
      </c>
      <c r="I13" s="1" t="b">
        <v>0</v>
      </c>
      <c r="J13" s="1" t="b">
        <v>0</v>
      </c>
    </row>
    <row r="14" spans="1:20" x14ac:dyDescent="0.3">
      <c r="A14" s="1" t="s">
        <v>12</v>
      </c>
      <c r="B14" s="3">
        <v>39139</v>
      </c>
      <c r="C14" s="1" t="s">
        <v>23</v>
      </c>
      <c r="D14" s="1">
        <v>239900</v>
      </c>
      <c r="E14" s="1">
        <v>2</v>
      </c>
      <c r="F14" s="1">
        <v>2</v>
      </c>
      <c r="G14" s="1">
        <v>1248</v>
      </c>
      <c r="H14" s="1" t="s">
        <v>25</v>
      </c>
      <c r="I14" s="1" t="b">
        <v>0</v>
      </c>
      <c r="J14" s="1" t="b">
        <v>0</v>
      </c>
    </row>
    <row r="15" spans="1:20" x14ac:dyDescent="0.3">
      <c r="A15" s="1" t="s">
        <v>13</v>
      </c>
      <c r="B15" s="3">
        <v>39119</v>
      </c>
      <c r="C15" s="1" t="s">
        <v>23</v>
      </c>
      <c r="D15" s="1">
        <v>273500</v>
      </c>
      <c r="E15" s="1">
        <v>2</v>
      </c>
      <c r="F15" s="1">
        <v>2</v>
      </c>
      <c r="G15" s="1">
        <v>1552</v>
      </c>
      <c r="H15" s="1" t="s">
        <v>26</v>
      </c>
      <c r="I15" s="1" t="b">
        <v>1</v>
      </c>
      <c r="J15" s="1" t="b">
        <v>1</v>
      </c>
    </row>
    <row r="16" spans="1:20" x14ac:dyDescent="0.3">
      <c r="A16" s="1" t="s">
        <v>14</v>
      </c>
      <c r="B16" s="3">
        <v>39106</v>
      </c>
      <c r="C16" s="1" t="s">
        <v>23</v>
      </c>
      <c r="D16" s="1">
        <v>285000</v>
      </c>
      <c r="E16" s="1">
        <v>2</v>
      </c>
      <c r="F16" s="1">
        <v>1</v>
      </c>
      <c r="G16" s="1">
        <v>2036</v>
      </c>
      <c r="H16" s="1" t="s">
        <v>26</v>
      </c>
      <c r="I16" s="1" t="b">
        <v>0</v>
      </c>
      <c r="J16" s="1" t="b">
        <v>1</v>
      </c>
    </row>
    <row r="17" spans="1:10" x14ac:dyDescent="0.3">
      <c r="A17" s="1" t="s">
        <v>13</v>
      </c>
      <c r="B17" s="3">
        <v>39364</v>
      </c>
      <c r="C17" s="1" t="s">
        <v>23</v>
      </c>
      <c r="D17" s="1">
        <v>199000</v>
      </c>
      <c r="E17" s="1">
        <v>3</v>
      </c>
      <c r="F17" s="1">
        <v>2.5</v>
      </c>
      <c r="G17" s="1">
        <v>1510</v>
      </c>
      <c r="H17" s="1" t="s">
        <v>25</v>
      </c>
      <c r="I17" s="1" t="b">
        <v>1</v>
      </c>
      <c r="J17" s="1" t="b">
        <v>0</v>
      </c>
    </row>
    <row r="18" spans="1:10" x14ac:dyDescent="0.3">
      <c r="A18" s="1" t="s">
        <v>19</v>
      </c>
      <c r="B18" s="3">
        <v>39165</v>
      </c>
      <c r="C18" s="1" t="s">
        <v>23</v>
      </c>
      <c r="D18" s="1">
        <v>215000</v>
      </c>
      <c r="E18" s="1">
        <v>3</v>
      </c>
      <c r="F18" s="1">
        <v>1.75</v>
      </c>
      <c r="G18" s="1">
        <v>2157</v>
      </c>
      <c r="H18" s="1" t="s">
        <v>26</v>
      </c>
      <c r="I18" s="1" t="b">
        <v>0</v>
      </c>
      <c r="J18" s="1" t="b">
        <v>0</v>
      </c>
    </row>
    <row r="19" spans="1:10" x14ac:dyDescent="0.3">
      <c r="A19" s="1" t="s">
        <v>16</v>
      </c>
      <c r="B19" s="3">
        <v>39271</v>
      </c>
      <c r="C19" s="1" t="s">
        <v>23</v>
      </c>
      <c r="D19" s="1">
        <v>236900</v>
      </c>
      <c r="E19" s="1">
        <v>3</v>
      </c>
      <c r="F19" s="1">
        <v>2</v>
      </c>
      <c r="G19" s="1">
        <v>1700</v>
      </c>
      <c r="H19" s="1" t="s">
        <v>26</v>
      </c>
      <c r="I19" s="1" t="b">
        <v>0</v>
      </c>
      <c r="J19" s="1" t="b">
        <v>0</v>
      </c>
    </row>
    <row r="20" spans="1:10" x14ac:dyDescent="0.3">
      <c r="A20" s="1" t="s">
        <v>11</v>
      </c>
      <c r="B20" s="3">
        <v>39120</v>
      </c>
      <c r="C20" s="1" t="s">
        <v>23</v>
      </c>
      <c r="D20" s="1">
        <v>242500</v>
      </c>
      <c r="E20" s="1">
        <v>3</v>
      </c>
      <c r="F20" s="1">
        <v>2.5</v>
      </c>
      <c r="G20" s="1">
        <v>1902</v>
      </c>
      <c r="H20" s="1" t="s">
        <v>26</v>
      </c>
      <c r="I20" s="1" t="b">
        <v>0</v>
      </c>
      <c r="J20" s="1" t="b">
        <v>0</v>
      </c>
    </row>
    <row r="21" spans="1:10" x14ac:dyDescent="0.3">
      <c r="A21" s="1" t="s">
        <v>17</v>
      </c>
      <c r="B21" s="3">
        <v>39203</v>
      </c>
      <c r="C21" s="1" t="s">
        <v>23</v>
      </c>
      <c r="D21" s="1">
        <v>250000</v>
      </c>
      <c r="E21" s="1">
        <v>3</v>
      </c>
      <c r="F21" s="1">
        <v>2</v>
      </c>
      <c r="G21" s="1">
        <v>2066</v>
      </c>
      <c r="H21" s="1" t="s">
        <v>26</v>
      </c>
      <c r="I21" s="1" t="b">
        <v>0</v>
      </c>
      <c r="J21" s="1" t="b">
        <v>0</v>
      </c>
    </row>
    <row r="22" spans="1:10" x14ac:dyDescent="0.3">
      <c r="A22" s="1" t="s">
        <v>19</v>
      </c>
      <c r="B22" s="3">
        <v>39097</v>
      </c>
      <c r="C22" s="1" t="s">
        <v>23</v>
      </c>
      <c r="D22" s="1">
        <v>319000</v>
      </c>
      <c r="E22" s="1">
        <v>3</v>
      </c>
      <c r="F22" s="1">
        <v>2.5</v>
      </c>
      <c r="G22" s="1">
        <v>2586</v>
      </c>
      <c r="H22" s="1" t="s">
        <v>25</v>
      </c>
      <c r="I22" s="1" t="b">
        <v>1</v>
      </c>
      <c r="J22" s="1" t="b">
        <v>1</v>
      </c>
    </row>
    <row r="23" spans="1:10" x14ac:dyDescent="0.3">
      <c r="A23" s="1" t="s">
        <v>17</v>
      </c>
      <c r="B23" s="3">
        <v>39219</v>
      </c>
      <c r="C23" s="1" t="s">
        <v>23</v>
      </c>
      <c r="D23" s="1">
        <v>325000</v>
      </c>
      <c r="E23" s="1">
        <v>3</v>
      </c>
      <c r="F23" s="1">
        <v>2.5</v>
      </c>
      <c r="G23" s="1">
        <v>1752</v>
      </c>
      <c r="H23" s="1" t="s">
        <v>26</v>
      </c>
      <c r="I23" s="1" t="b">
        <v>0</v>
      </c>
      <c r="J23" s="1" t="b">
        <v>1</v>
      </c>
    </row>
    <row r="24" spans="1:10" x14ac:dyDescent="0.3">
      <c r="A24" s="1" t="s">
        <v>19</v>
      </c>
      <c r="B24" s="3">
        <v>39221</v>
      </c>
      <c r="C24" s="1" t="s">
        <v>23</v>
      </c>
      <c r="D24" s="1">
        <v>335000</v>
      </c>
      <c r="E24" s="1">
        <v>3</v>
      </c>
      <c r="F24" s="1">
        <v>2.5</v>
      </c>
      <c r="G24" s="1">
        <v>2000</v>
      </c>
      <c r="H24" s="1" t="s">
        <v>26</v>
      </c>
      <c r="I24" s="1" t="b">
        <v>1</v>
      </c>
      <c r="J24" s="1" t="b">
        <v>0</v>
      </c>
    </row>
    <row r="25" spans="1:10" x14ac:dyDescent="0.3">
      <c r="A25" s="1" t="s">
        <v>11</v>
      </c>
      <c r="B25" s="3">
        <v>39196</v>
      </c>
      <c r="C25" s="1" t="s">
        <v>24</v>
      </c>
      <c r="D25" s="1">
        <v>405000</v>
      </c>
      <c r="E25" s="1">
        <v>2</v>
      </c>
      <c r="F25" s="1">
        <v>3</v>
      </c>
      <c r="G25" s="1">
        <v>2444</v>
      </c>
      <c r="H25" s="1" t="s">
        <v>26</v>
      </c>
      <c r="I25" s="1" t="b">
        <v>1</v>
      </c>
      <c r="J25" s="1" t="b">
        <v>1</v>
      </c>
    </row>
  </sheetData>
  <sortState xmlns:xlrd2="http://schemas.microsoft.com/office/spreadsheetml/2017/richdata2" ref="A2:J25">
    <sortCondition ref="C2:C25" customList="S.Country,Central,N.Country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B7F9-5955-4B54-AE78-CE0EE7BE0B25}">
  <sheetPr codeName="Sheet6" filterMode="1"/>
  <dimension ref="A1:P25"/>
  <sheetViews>
    <sheetView workbookViewId="0">
      <selection activeCell="L4" sqref="L4"/>
    </sheetView>
  </sheetViews>
  <sheetFormatPr defaultRowHeight="14.4" x14ac:dyDescent="0.3"/>
  <cols>
    <col min="1" max="1" width="9.33203125" bestFit="1" customWidth="1"/>
    <col min="2" max="2" width="10.33203125" bestFit="1" customWidth="1"/>
    <col min="3" max="3" width="9.109375" bestFit="1" customWidth="1"/>
    <col min="4" max="4" width="8.6640625" bestFit="1" customWidth="1"/>
    <col min="5" max="5" width="9.44140625" bestFit="1" customWidth="1"/>
    <col min="6" max="6" width="5.6640625" bestFit="1" customWidth="1"/>
    <col min="7" max="7" width="5" bestFit="1" customWidth="1"/>
    <col min="8" max="8" width="11.33203125" bestFit="1" customWidth="1"/>
    <col min="9" max="10" width="6" bestFit="1" customWidth="1"/>
  </cols>
  <sheetData>
    <row r="1" spans="1:1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6" ht="19.8" hidden="1" x14ac:dyDescent="0.4">
      <c r="A2" s="1" t="s">
        <v>10</v>
      </c>
      <c r="B2" s="3">
        <v>39337</v>
      </c>
      <c r="C2" s="1" t="s">
        <v>22</v>
      </c>
      <c r="D2" s="1">
        <v>249900</v>
      </c>
      <c r="E2" s="1">
        <v>2</v>
      </c>
      <c r="F2" s="1">
        <v>1</v>
      </c>
      <c r="G2" s="1">
        <v>1101</v>
      </c>
      <c r="H2" s="1" t="s">
        <v>25</v>
      </c>
      <c r="I2" s="1" t="b">
        <v>0</v>
      </c>
      <c r="J2" s="1" t="b">
        <v>0</v>
      </c>
      <c r="L2" s="9" t="s">
        <v>32</v>
      </c>
      <c r="M2" s="5"/>
      <c r="N2" s="5"/>
      <c r="O2" s="5"/>
      <c r="P2" s="5"/>
    </row>
    <row r="3" spans="1:16" x14ac:dyDescent="0.3">
      <c r="A3" s="1" t="s">
        <v>11</v>
      </c>
      <c r="B3" s="3">
        <v>39328</v>
      </c>
      <c r="C3" s="1" t="s">
        <v>23</v>
      </c>
      <c r="D3" s="1">
        <v>149900</v>
      </c>
      <c r="E3" s="1">
        <v>2</v>
      </c>
      <c r="F3" s="1">
        <v>1</v>
      </c>
      <c r="G3" s="1">
        <v>1234</v>
      </c>
      <c r="H3" s="1" t="s">
        <v>26</v>
      </c>
      <c r="I3" s="1" t="b">
        <v>0</v>
      </c>
      <c r="J3" s="1" t="b">
        <v>0</v>
      </c>
    </row>
    <row r="4" spans="1:16" ht="19.8" x14ac:dyDescent="0.4">
      <c r="A4" s="1" t="s">
        <v>12</v>
      </c>
      <c r="B4" s="3">
        <v>39139</v>
      </c>
      <c r="C4" s="1" t="s">
        <v>23</v>
      </c>
      <c r="D4" s="1">
        <v>239900</v>
      </c>
      <c r="E4" s="1">
        <v>2</v>
      </c>
      <c r="F4" s="1">
        <v>2</v>
      </c>
      <c r="G4" s="1">
        <v>1248</v>
      </c>
      <c r="H4" s="1" t="s">
        <v>25</v>
      </c>
      <c r="I4" s="1" t="b">
        <v>0</v>
      </c>
      <c r="J4" s="1" t="b">
        <v>0</v>
      </c>
      <c r="L4" s="8" t="s">
        <v>28</v>
      </c>
    </row>
    <row r="5" spans="1:16" x14ac:dyDescent="0.3">
      <c r="A5" s="1" t="s">
        <v>13</v>
      </c>
      <c r="B5" s="3">
        <v>39119</v>
      </c>
      <c r="C5" s="1" t="s">
        <v>23</v>
      </c>
      <c r="D5" s="1">
        <v>273500</v>
      </c>
      <c r="E5" s="1">
        <v>2</v>
      </c>
      <c r="F5" s="1">
        <v>2</v>
      </c>
      <c r="G5" s="1">
        <v>1552</v>
      </c>
      <c r="H5" s="1" t="s">
        <v>26</v>
      </c>
      <c r="I5" s="1" t="b">
        <v>1</v>
      </c>
      <c r="J5" s="1" t="b">
        <v>1</v>
      </c>
    </row>
    <row r="6" spans="1:16" x14ac:dyDescent="0.3">
      <c r="A6" s="1" t="s">
        <v>14</v>
      </c>
      <c r="B6" s="3">
        <v>39106</v>
      </c>
      <c r="C6" s="1" t="s">
        <v>23</v>
      </c>
      <c r="D6" s="1">
        <v>285000</v>
      </c>
      <c r="E6" s="1">
        <v>2</v>
      </c>
      <c r="F6" s="1">
        <v>1</v>
      </c>
      <c r="G6" s="1">
        <v>2036</v>
      </c>
      <c r="H6" s="1" t="s">
        <v>26</v>
      </c>
      <c r="I6" s="1" t="b">
        <v>0</v>
      </c>
      <c r="J6" s="1" t="b">
        <v>1</v>
      </c>
    </row>
    <row r="7" spans="1:16" hidden="1" x14ac:dyDescent="0.3">
      <c r="A7" s="1" t="s">
        <v>11</v>
      </c>
      <c r="B7" s="3">
        <v>39196</v>
      </c>
      <c r="C7" s="1" t="s">
        <v>24</v>
      </c>
      <c r="D7" s="1">
        <v>405000</v>
      </c>
      <c r="E7" s="1">
        <v>2</v>
      </c>
      <c r="F7" s="1">
        <v>3</v>
      </c>
      <c r="G7" s="1">
        <v>2444</v>
      </c>
      <c r="H7" s="1" t="s">
        <v>26</v>
      </c>
      <c r="I7" s="1" t="b">
        <v>1</v>
      </c>
      <c r="J7" s="1" t="b">
        <v>1</v>
      </c>
    </row>
    <row r="8" spans="1:16" hidden="1" x14ac:dyDescent="0.3">
      <c r="A8" s="1" t="s">
        <v>15</v>
      </c>
      <c r="B8" s="3">
        <v>39138</v>
      </c>
      <c r="C8" s="1" t="s">
        <v>22</v>
      </c>
      <c r="D8" s="1">
        <v>204900</v>
      </c>
      <c r="E8" s="1">
        <v>3</v>
      </c>
      <c r="F8" s="1">
        <v>2.5</v>
      </c>
      <c r="G8" s="1">
        <v>1630</v>
      </c>
      <c r="H8" s="1" t="s">
        <v>26</v>
      </c>
      <c r="I8" s="1" t="b">
        <v>0</v>
      </c>
      <c r="J8" s="1" t="b">
        <v>1</v>
      </c>
    </row>
    <row r="9" spans="1:16" hidden="1" x14ac:dyDescent="0.3">
      <c r="A9" s="1" t="s">
        <v>16</v>
      </c>
      <c r="B9" s="3">
        <v>39163</v>
      </c>
      <c r="C9" s="1" t="s">
        <v>22</v>
      </c>
      <c r="D9" s="1">
        <v>205000</v>
      </c>
      <c r="E9" s="1">
        <v>3</v>
      </c>
      <c r="F9" s="1">
        <v>2.5</v>
      </c>
      <c r="G9" s="1">
        <v>2001</v>
      </c>
      <c r="H9" s="1" t="s">
        <v>26</v>
      </c>
      <c r="I9" s="1" t="b">
        <v>1</v>
      </c>
      <c r="J9" s="1" t="b">
        <v>0</v>
      </c>
    </row>
    <row r="10" spans="1:16" hidden="1" x14ac:dyDescent="0.3">
      <c r="A10" s="1" t="s">
        <v>17</v>
      </c>
      <c r="B10" s="3">
        <v>39320</v>
      </c>
      <c r="C10" s="1" t="s">
        <v>22</v>
      </c>
      <c r="D10" s="1">
        <v>229500</v>
      </c>
      <c r="E10" s="1">
        <v>3</v>
      </c>
      <c r="F10" s="1">
        <v>2</v>
      </c>
      <c r="G10" s="1">
        <v>1694</v>
      </c>
      <c r="H10" s="1" t="s">
        <v>26</v>
      </c>
      <c r="I10" s="1" t="b">
        <v>1</v>
      </c>
      <c r="J10" s="1" t="b">
        <v>0</v>
      </c>
    </row>
    <row r="11" spans="1:16" hidden="1" x14ac:dyDescent="0.3">
      <c r="A11" s="1" t="s">
        <v>18</v>
      </c>
      <c r="B11" s="3">
        <v>39259</v>
      </c>
      <c r="C11" s="1" t="s">
        <v>22</v>
      </c>
      <c r="D11" s="1">
        <v>229900</v>
      </c>
      <c r="E11" s="1">
        <v>3</v>
      </c>
      <c r="F11" s="1">
        <v>2.5</v>
      </c>
      <c r="G11" s="1">
        <v>1580</v>
      </c>
      <c r="H11" s="1" t="s">
        <v>26</v>
      </c>
      <c r="I11" s="1" t="b">
        <v>0</v>
      </c>
      <c r="J11" s="1" t="b">
        <v>0</v>
      </c>
    </row>
    <row r="12" spans="1:16" hidden="1" x14ac:dyDescent="0.3">
      <c r="A12" s="1" t="s">
        <v>19</v>
      </c>
      <c r="B12" s="3">
        <v>39285</v>
      </c>
      <c r="C12" s="1" t="s">
        <v>22</v>
      </c>
      <c r="D12" s="1">
        <v>238000</v>
      </c>
      <c r="E12" s="1">
        <v>3</v>
      </c>
      <c r="F12" s="1">
        <v>2.5</v>
      </c>
      <c r="G12" s="1">
        <v>2300</v>
      </c>
      <c r="H12" s="1" t="s">
        <v>26</v>
      </c>
      <c r="I12" s="1" t="b">
        <v>1</v>
      </c>
      <c r="J12" s="1" t="b">
        <v>0</v>
      </c>
    </row>
    <row r="13" spans="1:16" hidden="1" x14ac:dyDescent="0.3">
      <c r="A13" s="1" t="s">
        <v>20</v>
      </c>
      <c r="B13" s="3">
        <v>39197</v>
      </c>
      <c r="C13" s="1" t="s">
        <v>22</v>
      </c>
      <c r="D13" s="1">
        <v>240000</v>
      </c>
      <c r="E13" s="1">
        <v>3</v>
      </c>
      <c r="F13" s="1">
        <v>2.5</v>
      </c>
      <c r="G13" s="1">
        <v>1595</v>
      </c>
      <c r="H13" s="1" t="s">
        <v>25</v>
      </c>
      <c r="I13" s="1" t="b">
        <v>0</v>
      </c>
      <c r="J13" s="1" t="b">
        <v>1</v>
      </c>
    </row>
    <row r="14" spans="1:16" hidden="1" x14ac:dyDescent="0.3">
      <c r="A14" s="1" t="s">
        <v>21</v>
      </c>
      <c r="B14" s="3">
        <v>39228</v>
      </c>
      <c r="C14" s="1" t="s">
        <v>22</v>
      </c>
      <c r="D14" s="1">
        <v>249000</v>
      </c>
      <c r="E14" s="1">
        <v>3</v>
      </c>
      <c r="F14" s="1">
        <v>2.5</v>
      </c>
      <c r="G14" s="1">
        <v>1730</v>
      </c>
      <c r="H14" s="1" t="s">
        <v>25</v>
      </c>
      <c r="I14" s="1" t="b">
        <v>0</v>
      </c>
      <c r="J14" s="1" t="b">
        <v>1</v>
      </c>
    </row>
    <row r="15" spans="1:16" hidden="1" x14ac:dyDescent="0.3">
      <c r="A15" s="1" t="s">
        <v>19</v>
      </c>
      <c r="B15" s="3">
        <v>39302</v>
      </c>
      <c r="C15" s="1" t="s">
        <v>22</v>
      </c>
      <c r="D15" s="1">
        <v>249900</v>
      </c>
      <c r="E15" s="1">
        <v>3</v>
      </c>
      <c r="F15" s="1">
        <v>2</v>
      </c>
      <c r="G15" s="1">
        <v>2050</v>
      </c>
      <c r="H15" s="1" t="s">
        <v>26</v>
      </c>
      <c r="I15" s="1" t="b">
        <v>0</v>
      </c>
      <c r="J15" s="1" t="b">
        <v>1</v>
      </c>
    </row>
    <row r="16" spans="1:16" hidden="1" x14ac:dyDescent="0.3">
      <c r="A16" s="1" t="s">
        <v>15</v>
      </c>
      <c r="B16" s="3">
        <v>39111</v>
      </c>
      <c r="C16" s="1" t="s">
        <v>22</v>
      </c>
      <c r="D16" s="1">
        <v>289000</v>
      </c>
      <c r="E16" s="1">
        <v>3</v>
      </c>
      <c r="F16" s="1">
        <v>2</v>
      </c>
      <c r="G16" s="1">
        <v>1627</v>
      </c>
      <c r="H16" s="1" t="s">
        <v>26</v>
      </c>
      <c r="I16" s="1" t="b">
        <v>0</v>
      </c>
      <c r="J16" s="1" t="b">
        <v>1</v>
      </c>
    </row>
    <row r="17" spans="1:10" hidden="1" x14ac:dyDescent="0.3">
      <c r="A17" s="1" t="s">
        <v>12</v>
      </c>
      <c r="B17" s="3">
        <v>39373</v>
      </c>
      <c r="C17" s="1" t="s">
        <v>22</v>
      </c>
      <c r="D17" s="1">
        <v>360000</v>
      </c>
      <c r="E17" s="1">
        <v>3</v>
      </c>
      <c r="F17" s="1">
        <v>2.5</v>
      </c>
      <c r="G17" s="1">
        <v>2330</v>
      </c>
      <c r="H17" s="1" t="s">
        <v>26</v>
      </c>
      <c r="I17" s="1" t="b">
        <v>0</v>
      </c>
      <c r="J17" s="1" t="b">
        <v>1</v>
      </c>
    </row>
    <row r="18" spans="1:10" x14ac:dyDescent="0.3">
      <c r="A18" s="1" t="s">
        <v>13</v>
      </c>
      <c r="B18" s="3">
        <v>39364</v>
      </c>
      <c r="C18" s="1" t="s">
        <v>23</v>
      </c>
      <c r="D18" s="1">
        <v>199000</v>
      </c>
      <c r="E18" s="1">
        <v>3</v>
      </c>
      <c r="F18" s="1">
        <v>2.5</v>
      </c>
      <c r="G18" s="1">
        <v>1510</v>
      </c>
      <c r="H18" s="1" t="s">
        <v>25</v>
      </c>
      <c r="I18" s="1" t="b">
        <v>1</v>
      </c>
      <c r="J18" s="1" t="b">
        <v>0</v>
      </c>
    </row>
    <row r="19" spans="1:10" x14ac:dyDescent="0.3">
      <c r="A19" s="1" t="s">
        <v>19</v>
      </c>
      <c r="B19" s="3">
        <v>39165</v>
      </c>
      <c r="C19" s="1" t="s">
        <v>23</v>
      </c>
      <c r="D19" s="1">
        <v>215000</v>
      </c>
      <c r="E19" s="1">
        <v>3</v>
      </c>
      <c r="F19" s="1">
        <v>1.75</v>
      </c>
      <c r="G19" s="1">
        <v>2157</v>
      </c>
      <c r="H19" s="1" t="s">
        <v>26</v>
      </c>
      <c r="I19" s="1" t="b">
        <v>0</v>
      </c>
      <c r="J19" s="1" t="b">
        <v>0</v>
      </c>
    </row>
    <row r="20" spans="1:10" x14ac:dyDescent="0.3">
      <c r="A20" s="1" t="s">
        <v>16</v>
      </c>
      <c r="B20" s="3">
        <v>39271</v>
      </c>
      <c r="C20" s="1" t="s">
        <v>23</v>
      </c>
      <c r="D20" s="1">
        <v>236900</v>
      </c>
      <c r="E20" s="1">
        <v>3</v>
      </c>
      <c r="F20" s="1">
        <v>2</v>
      </c>
      <c r="G20" s="1">
        <v>1700</v>
      </c>
      <c r="H20" s="1" t="s">
        <v>26</v>
      </c>
      <c r="I20" s="1" t="b">
        <v>0</v>
      </c>
      <c r="J20" s="1" t="b">
        <v>0</v>
      </c>
    </row>
    <row r="21" spans="1:10" x14ac:dyDescent="0.3">
      <c r="A21" s="1" t="s">
        <v>11</v>
      </c>
      <c r="B21" s="3">
        <v>39120</v>
      </c>
      <c r="C21" s="1" t="s">
        <v>23</v>
      </c>
      <c r="D21" s="1">
        <v>242500</v>
      </c>
      <c r="E21" s="1">
        <v>3</v>
      </c>
      <c r="F21" s="1">
        <v>2.5</v>
      </c>
      <c r="G21" s="1">
        <v>1902</v>
      </c>
      <c r="H21" s="1" t="s">
        <v>26</v>
      </c>
      <c r="I21" s="1" t="b">
        <v>0</v>
      </c>
      <c r="J21" s="1" t="b">
        <v>0</v>
      </c>
    </row>
    <row r="22" spans="1:10" x14ac:dyDescent="0.3">
      <c r="A22" s="1" t="s">
        <v>17</v>
      </c>
      <c r="B22" s="3">
        <v>39203</v>
      </c>
      <c r="C22" s="1" t="s">
        <v>23</v>
      </c>
      <c r="D22" s="1">
        <v>250000</v>
      </c>
      <c r="E22" s="1">
        <v>3</v>
      </c>
      <c r="F22" s="1">
        <v>2</v>
      </c>
      <c r="G22" s="1">
        <v>2066</v>
      </c>
      <c r="H22" s="1" t="s">
        <v>26</v>
      </c>
      <c r="I22" s="1" t="b">
        <v>0</v>
      </c>
      <c r="J22" s="1" t="b">
        <v>0</v>
      </c>
    </row>
    <row r="23" spans="1:10" x14ac:dyDescent="0.3">
      <c r="A23" s="1" t="s">
        <v>19</v>
      </c>
      <c r="B23" s="3">
        <v>39097</v>
      </c>
      <c r="C23" s="1" t="s">
        <v>23</v>
      </c>
      <c r="D23" s="1">
        <v>319000</v>
      </c>
      <c r="E23" s="1">
        <v>3</v>
      </c>
      <c r="F23" s="1">
        <v>2.5</v>
      </c>
      <c r="G23" s="1">
        <v>2586</v>
      </c>
      <c r="H23" s="1" t="s">
        <v>25</v>
      </c>
      <c r="I23" s="1" t="b">
        <v>1</v>
      </c>
      <c r="J23" s="1" t="b">
        <v>1</v>
      </c>
    </row>
    <row r="24" spans="1:10" x14ac:dyDescent="0.3">
      <c r="A24" s="1" t="s">
        <v>17</v>
      </c>
      <c r="B24" s="3">
        <v>39219</v>
      </c>
      <c r="C24" s="1" t="s">
        <v>23</v>
      </c>
      <c r="D24" s="1">
        <v>325000</v>
      </c>
      <c r="E24" s="1">
        <v>3</v>
      </c>
      <c r="F24" s="1">
        <v>2.5</v>
      </c>
      <c r="G24" s="1">
        <v>1752</v>
      </c>
      <c r="H24" s="1" t="s">
        <v>26</v>
      </c>
      <c r="I24" s="1" t="b">
        <v>0</v>
      </c>
      <c r="J24" s="1" t="b">
        <v>1</v>
      </c>
    </row>
    <row r="25" spans="1:10" x14ac:dyDescent="0.3">
      <c r="A25" s="1" t="s">
        <v>19</v>
      </c>
      <c r="B25" s="3">
        <v>39221</v>
      </c>
      <c r="C25" s="1" t="s">
        <v>23</v>
      </c>
      <c r="D25" s="1">
        <v>335000</v>
      </c>
      <c r="E25" s="1">
        <v>3</v>
      </c>
      <c r="F25" s="1">
        <v>2.5</v>
      </c>
      <c r="G25" s="1">
        <v>2000</v>
      </c>
      <c r="H25" s="1" t="s">
        <v>26</v>
      </c>
      <c r="I25" s="1" t="b">
        <v>1</v>
      </c>
      <c r="J25" s="1" t="b">
        <v>0</v>
      </c>
    </row>
  </sheetData>
  <autoFilter ref="A1:J25" xr:uid="{C7D6B7F9-5955-4B54-AE78-CE0EE7BE0B25}">
    <filterColumn colId="2">
      <filters>
        <filter val="Central"/>
      </filters>
    </filterColumn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49CBE-3D26-4F74-A31E-1F3B3A0E0297}">
  <sheetPr codeName="Sheet7" filterMode="1"/>
  <dimension ref="A1:U25"/>
  <sheetViews>
    <sheetView workbookViewId="0">
      <selection activeCell="L28" sqref="L28"/>
    </sheetView>
  </sheetViews>
  <sheetFormatPr defaultRowHeight="14.4" x14ac:dyDescent="0.3"/>
  <cols>
    <col min="1" max="1" width="9.33203125" bestFit="1" customWidth="1"/>
    <col min="2" max="2" width="10.33203125" bestFit="1" customWidth="1"/>
    <col min="3" max="3" width="9.109375" bestFit="1" customWidth="1"/>
    <col min="4" max="4" width="8.6640625" bestFit="1" customWidth="1"/>
    <col min="5" max="5" width="9.44140625" bestFit="1" customWidth="1"/>
    <col min="6" max="6" width="5.6640625" bestFit="1" customWidth="1"/>
    <col min="7" max="7" width="5" bestFit="1" customWidth="1"/>
    <col min="8" max="8" width="11.33203125" bestFit="1" customWidth="1"/>
    <col min="9" max="10" width="6" bestFit="1" customWidth="1"/>
  </cols>
  <sheetData>
    <row r="1" spans="1:2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21" ht="19.8" hidden="1" x14ac:dyDescent="0.4">
      <c r="A2" s="1" t="s">
        <v>10</v>
      </c>
      <c r="B2" s="3">
        <v>39337</v>
      </c>
      <c r="C2" s="1" t="s">
        <v>22</v>
      </c>
      <c r="D2" s="1">
        <v>249900</v>
      </c>
      <c r="E2" s="1">
        <v>2</v>
      </c>
      <c r="F2" s="1">
        <v>1</v>
      </c>
      <c r="G2" s="1">
        <v>1101</v>
      </c>
      <c r="H2" s="1" t="s">
        <v>25</v>
      </c>
      <c r="I2" s="1" t="b">
        <v>0</v>
      </c>
      <c r="J2" s="1" t="b">
        <v>0</v>
      </c>
      <c r="L2" s="9" t="s">
        <v>33</v>
      </c>
      <c r="M2" s="5"/>
      <c r="N2" s="5"/>
      <c r="O2" s="5"/>
      <c r="P2" s="5"/>
      <c r="Q2" s="5"/>
      <c r="R2" s="5"/>
      <c r="S2" s="5"/>
      <c r="T2" s="5"/>
    </row>
    <row r="3" spans="1:21" hidden="1" x14ac:dyDescent="0.3">
      <c r="A3" s="1" t="s">
        <v>11</v>
      </c>
      <c r="B3" s="3">
        <v>39328</v>
      </c>
      <c r="C3" s="1" t="s">
        <v>23</v>
      </c>
      <c r="D3" s="1">
        <v>149900</v>
      </c>
      <c r="E3" s="1">
        <v>2</v>
      </c>
      <c r="F3" s="1">
        <v>1</v>
      </c>
      <c r="G3" s="1">
        <v>1234</v>
      </c>
      <c r="H3" s="1" t="s">
        <v>26</v>
      </c>
      <c r="I3" s="1" t="b">
        <v>0</v>
      </c>
      <c r="J3" s="1" t="b">
        <v>0</v>
      </c>
    </row>
    <row r="4" spans="1:21" hidden="1" x14ac:dyDescent="0.3">
      <c r="A4" s="1" t="s">
        <v>12</v>
      </c>
      <c r="B4" s="3">
        <v>39139</v>
      </c>
      <c r="C4" s="1" t="s">
        <v>23</v>
      </c>
      <c r="D4" s="1">
        <v>239900</v>
      </c>
      <c r="E4" s="1">
        <v>2</v>
      </c>
      <c r="F4" s="1">
        <v>2</v>
      </c>
      <c r="G4" s="1">
        <v>1248</v>
      </c>
      <c r="H4" s="1" t="s">
        <v>25</v>
      </c>
      <c r="I4" s="1" t="b">
        <v>0</v>
      </c>
      <c r="J4" s="1" t="b">
        <v>0</v>
      </c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hidden="1" x14ac:dyDescent="0.3">
      <c r="A5" s="1" t="s">
        <v>13</v>
      </c>
      <c r="B5" s="3">
        <v>39119</v>
      </c>
      <c r="C5" s="1" t="s">
        <v>23</v>
      </c>
      <c r="D5" s="1">
        <v>273500</v>
      </c>
      <c r="E5" s="1">
        <v>2</v>
      </c>
      <c r="F5" s="1">
        <v>2</v>
      </c>
      <c r="G5" s="1">
        <v>1552</v>
      </c>
      <c r="H5" s="1" t="s">
        <v>26</v>
      </c>
      <c r="I5" s="1" t="b">
        <v>1</v>
      </c>
      <c r="J5" s="1" t="b">
        <v>1</v>
      </c>
    </row>
    <row r="6" spans="1:21" hidden="1" x14ac:dyDescent="0.3">
      <c r="A6" s="1" t="s">
        <v>14</v>
      </c>
      <c r="B6" s="3">
        <v>39106</v>
      </c>
      <c r="C6" s="1" t="s">
        <v>23</v>
      </c>
      <c r="D6" s="1">
        <v>285000</v>
      </c>
      <c r="E6" s="1">
        <v>2</v>
      </c>
      <c r="F6" s="1">
        <v>1</v>
      </c>
      <c r="G6" s="1">
        <v>2036</v>
      </c>
      <c r="H6" s="1" t="s">
        <v>26</v>
      </c>
      <c r="I6" s="1" t="b">
        <v>0</v>
      </c>
      <c r="J6" s="1" t="b">
        <v>1</v>
      </c>
    </row>
    <row r="7" spans="1:21" hidden="1" x14ac:dyDescent="0.3">
      <c r="A7" s="1" t="s">
        <v>11</v>
      </c>
      <c r="B7" s="3">
        <v>39196</v>
      </c>
      <c r="C7" s="1" t="s">
        <v>24</v>
      </c>
      <c r="D7" s="1">
        <v>405000</v>
      </c>
      <c r="E7" s="1">
        <v>2</v>
      </c>
      <c r="F7" s="1">
        <v>3</v>
      </c>
      <c r="G7" s="1">
        <v>2444</v>
      </c>
      <c r="H7" s="1" t="s">
        <v>26</v>
      </c>
      <c r="I7" s="1" t="b">
        <v>1</v>
      </c>
      <c r="J7" s="1" t="b">
        <v>1</v>
      </c>
    </row>
    <row r="8" spans="1:21" hidden="1" x14ac:dyDescent="0.3">
      <c r="A8" s="1" t="s">
        <v>15</v>
      </c>
      <c r="B8" s="3">
        <v>39138</v>
      </c>
      <c r="C8" s="1" t="s">
        <v>22</v>
      </c>
      <c r="D8" s="1">
        <v>204900</v>
      </c>
      <c r="E8" s="1">
        <v>3</v>
      </c>
      <c r="F8" s="1">
        <v>2.5</v>
      </c>
      <c r="G8" s="1">
        <v>1630</v>
      </c>
      <c r="H8" s="1" t="s">
        <v>26</v>
      </c>
      <c r="I8" s="1" t="b">
        <v>0</v>
      </c>
      <c r="J8" s="1" t="b">
        <v>1</v>
      </c>
    </row>
    <row r="9" spans="1:21" hidden="1" x14ac:dyDescent="0.3">
      <c r="A9" s="1" t="s">
        <v>16</v>
      </c>
      <c r="B9" s="3">
        <v>39163</v>
      </c>
      <c r="C9" s="1" t="s">
        <v>22</v>
      </c>
      <c r="D9" s="1">
        <v>205000</v>
      </c>
      <c r="E9" s="1">
        <v>3</v>
      </c>
      <c r="F9" s="1">
        <v>2.5</v>
      </c>
      <c r="G9" s="1">
        <v>2001</v>
      </c>
      <c r="H9" s="1" t="s">
        <v>26</v>
      </c>
      <c r="I9" s="1" t="b">
        <v>1</v>
      </c>
      <c r="J9" s="1" t="b">
        <v>0</v>
      </c>
    </row>
    <row r="10" spans="1:21" hidden="1" x14ac:dyDescent="0.3">
      <c r="A10" s="1" t="s">
        <v>17</v>
      </c>
      <c r="B10" s="3">
        <v>39320</v>
      </c>
      <c r="C10" s="1" t="s">
        <v>22</v>
      </c>
      <c r="D10" s="1">
        <v>229500</v>
      </c>
      <c r="E10" s="1">
        <v>3</v>
      </c>
      <c r="F10" s="1">
        <v>2</v>
      </c>
      <c r="G10" s="1">
        <v>1694</v>
      </c>
      <c r="H10" s="1" t="s">
        <v>26</v>
      </c>
      <c r="I10" s="1" t="b">
        <v>1</v>
      </c>
      <c r="J10" s="1" t="b">
        <v>0</v>
      </c>
    </row>
    <row r="11" spans="1:21" hidden="1" x14ac:dyDescent="0.3">
      <c r="A11" s="1" t="s">
        <v>18</v>
      </c>
      <c r="B11" s="3">
        <v>39259</v>
      </c>
      <c r="C11" s="1" t="s">
        <v>22</v>
      </c>
      <c r="D11" s="1">
        <v>229900</v>
      </c>
      <c r="E11" s="1">
        <v>3</v>
      </c>
      <c r="F11" s="1">
        <v>2.5</v>
      </c>
      <c r="G11" s="1">
        <v>1580</v>
      </c>
      <c r="H11" s="1" t="s">
        <v>26</v>
      </c>
      <c r="I11" s="1" t="b">
        <v>0</v>
      </c>
      <c r="J11" s="1" t="b">
        <v>0</v>
      </c>
    </row>
    <row r="12" spans="1:21" hidden="1" x14ac:dyDescent="0.3">
      <c r="A12" s="1" t="s">
        <v>19</v>
      </c>
      <c r="B12" s="3">
        <v>39285</v>
      </c>
      <c r="C12" s="1" t="s">
        <v>22</v>
      </c>
      <c r="D12" s="1">
        <v>238000</v>
      </c>
      <c r="E12" s="1">
        <v>3</v>
      </c>
      <c r="F12" s="1">
        <v>2.5</v>
      </c>
      <c r="G12" s="1">
        <v>2300</v>
      </c>
      <c r="H12" s="1" t="s">
        <v>26</v>
      </c>
      <c r="I12" s="1" t="b">
        <v>1</v>
      </c>
      <c r="J12" s="1" t="b">
        <v>0</v>
      </c>
    </row>
    <row r="13" spans="1:21" hidden="1" x14ac:dyDescent="0.3">
      <c r="A13" s="1" t="s">
        <v>20</v>
      </c>
      <c r="B13" s="3">
        <v>39197</v>
      </c>
      <c r="C13" s="1" t="s">
        <v>22</v>
      </c>
      <c r="D13" s="1">
        <v>240000</v>
      </c>
      <c r="E13" s="1">
        <v>3</v>
      </c>
      <c r="F13" s="1">
        <v>2.5</v>
      </c>
      <c r="G13" s="1">
        <v>1595</v>
      </c>
      <c r="H13" s="1" t="s">
        <v>25</v>
      </c>
      <c r="I13" s="1" t="b">
        <v>0</v>
      </c>
      <c r="J13" s="1" t="b">
        <v>1</v>
      </c>
    </row>
    <row r="14" spans="1:21" hidden="1" x14ac:dyDescent="0.3">
      <c r="A14" s="1" t="s">
        <v>21</v>
      </c>
      <c r="B14" s="3">
        <v>39228</v>
      </c>
      <c r="C14" s="1" t="s">
        <v>22</v>
      </c>
      <c r="D14" s="1">
        <v>249000</v>
      </c>
      <c r="E14" s="1">
        <v>3</v>
      </c>
      <c r="F14" s="1">
        <v>2.5</v>
      </c>
      <c r="G14" s="1">
        <v>1730</v>
      </c>
      <c r="H14" s="1" t="s">
        <v>25</v>
      </c>
      <c r="I14" s="1" t="b">
        <v>0</v>
      </c>
      <c r="J14" s="1" t="b">
        <v>1</v>
      </c>
    </row>
    <row r="15" spans="1:21" hidden="1" x14ac:dyDescent="0.3">
      <c r="A15" s="1" t="s">
        <v>19</v>
      </c>
      <c r="B15" s="3">
        <v>39302</v>
      </c>
      <c r="C15" s="1" t="s">
        <v>22</v>
      </c>
      <c r="D15" s="1">
        <v>249900</v>
      </c>
      <c r="E15" s="1">
        <v>3</v>
      </c>
      <c r="F15" s="1">
        <v>2</v>
      </c>
      <c r="G15" s="1">
        <v>2050</v>
      </c>
      <c r="H15" s="1" t="s">
        <v>26</v>
      </c>
      <c r="I15" s="1" t="b">
        <v>0</v>
      </c>
      <c r="J15" s="1" t="b">
        <v>1</v>
      </c>
    </row>
    <row r="16" spans="1:21" hidden="1" x14ac:dyDescent="0.3">
      <c r="A16" s="1" t="s">
        <v>15</v>
      </c>
      <c r="B16" s="3">
        <v>39111</v>
      </c>
      <c r="C16" s="1" t="s">
        <v>22</v>
      </c>
      <c r="D16" s="1">
        <v>289000</v>
      </c>
      <c r="E16" s="1">
        <v>3</v>
      </c>
      <c r="F16" s="1">
        <v>2</v>
      </c>
      <c r="G16" s="1">
        <v>1627</v>
      </c>
      <c r="H16" s="1" t="s">
        <v>26</v>
      </c>
      <c r="I16" s="1" t="b">
        <v>0</v>
      </c>
      <c r="J16" s="1" t="b">
        <v>1</v>
      </c>
    </row>
    <row r="17" spans="1:10" hidden="1" x14ac:dyDescent="0.3">
      <c r="A17" s="1" t="s">
        <v>12</v>
      </c>
      <c r="B17" s="3">
        <v>39373</v>
      </c>
      <c r="C17" s="1" t="s">
        <v>22</v>
      </c>
      <c r="D17" s="1">
        <v>360000</v>
      </c>
      <c r="E17" s="1">
        <v>3</v>
      </c>
      <c r="F17" s="1">
        <v>2.5</v>
      </c>
      <c r="G17" s="1">
        <v>2330</v>
      </c>
      <c r="H17" s="1" t="s">
        <v>26</v>
      </c>
      <c r="I17" s="1" t="b">
        <v>0</v>
      </c>
      <c r="J17" s="1" t="b">
        <v>1</v>
      </c>
    </row>
    <row r="18" spans="1:10" x14ac:dyDescent="0.3">
      <c r="A18" s="1" t="s">
        <v>13</v>
      </c>
      <c r="B18" s="3">
        <v>39364</v>
      </c>
      <c r="C18" s="1" t="s">
        <v>23</v>
      </c>
      <c r="D18" s="1">
        <v>199000</v>
      </c>
      <c r="E18" s="1">
        <v>3</v>
      </c>
      <c r="F18" s="1">
        <v>2.5</v>
      </c>
      <c r="G18" s="1">
        <v>1510</v>
      </c>
      <c r="H18" s="1" t="s">
        <v>25</v>
      </c>
      <c r="I18" s="1" t="b">
        <v>1</v>
      </c>
      <c r="J18" s="1" t="b">
        <v>0</v>
      </c>
    </row>
    <row r="19" spans="1:10" hidden="1" x14ac:dyDescent="0.3">
      <c r="A19" s="1" t="s">
        <v>19</v>
      </c>
      <c r="B19" s="3">
        <v>39165</v>
      </c>
      <c r="C19" s="1" t="s">
        <v>23</v>
      </c>
      <c r="D19" s="1">
        <v>215000</v>
      </c>
      <c r="E19" s="1">
        <v>3</v>
      </c>
      <c r="F19" s="1">
        <v>1.75</v>
      </c>
      <c r="G19" s="1">
        <v>2157</v>
      </c>
      <c r="H19" s="1" t="s">
        <v>26</v>
      </c>
      <c r="I19" s="1" t="b">
        <v>0</v>
      </c>
      <c r="J19" s="1" t="b">
        <v>0</v>
      </c>
    </row>
    <row r="20" spans="1:10" hidden="1" x14ac:dyDescent="0.3">
      <c r="A20" s="1" t="s">
        <v>16</v>
      </c>
      <c r="B20" s="3">
        <v>39271</v>
      </c>
      <c r="C20" s="1" t="s">
        <v>23</v>
      </c>
      <c r="D20" s="1">
        <v>236900</v>
      </c>
      <c r="E20" s="1">
        <v>3</v>
      </c>
      <c r="F20" s="1">
        <v>2</v>
      </c>
      <c r="G20" s="1">
        <v>1700</v>
      </c>
      <c r="H20" s="1" t="s">
        <v>26</v>
      </c>
      <c r="I20" s="1" t="b">
        <v>0</v>
      </c>
      <c r="J20" s="1" t="b">
        <v>0</v>
      </c>
    </row>
    <row r="21" spans="1:10" hidden="1" x14ac:dyDescent="0.3">
      <c r="A21" s="1" t="s">
        <v>11</v>
      </c>
      <c r="B21" s="3">
        <v>39120</v>
      </c>
      <c r="C21" s="1" t="s">
        <v>23</v>
      </c>
      <c r="D21" s="1">
        <v>242500</v>
      </c>
      <c r="E21" s="1">
        <v>3</v>
      </c>
      <c r="F21" s="1">
        <v>2.5</v>
      </c>
      <c r="G21" s="1">
        <v>1902</v>
      </c>
      <c r="H21" s="1" t="s">
        <v>26</v>
      </c>
      <c r="I21" s="1" t="b">
        <v>0</v>
      </c>
      <c r="J21" s="1" t="b">
        <v>0</v>
      </c>
    </row>
    <row r="22" spans="1:10" hidden="1" x14ac:dyDescent="0.3">
      <c r="A22" s="1" t="s">
        <v>17</v>
      </c>
      <c r="B22" s="3">
        <v>39203</v>
      </c>
      <c r="C22" s="1" t="s">
        <v>23</v>
      </c>
      <c r="D22" s="1">
        <v>250000</v>
      </c>
      <c r="E22" s="1">
        <v>3</v>
      </c>
      <c r="F22" s="1">
        <v>2</v>
      </c>
      <c r="G22" s="1">
        <v>2066</v>
      </c>
      <c r="H22" s="1" t="s">
        <v>26</v>
      </c>
      <c r="I22" s="1" t="b">
        <v>0</v>
      </c>
      <c r="J22" s="1" t="b">
        <v>0</v>
      </c>
    </row>
    <row r="23" spans="1:10" hidden="1" x14ac:dyDescent="0.3">
      <c r="A23" s="1" t="s">
        <v>19</v>
      </c>
      <c r="B23" s="3">
        <v>39097</v>
      </c>
      <c r="C23" s="1" t="s">
        <v>23</v>
      </c>
      <c r="D23" s="1">
        <v>319000</v>
      </c>
      <c r="E23" s="1">
        <v>3</v>
      </c>
      <c r="F23" s="1">
        <v>2.5</v>
      </c>
      <c r="G23" s="1">
        <v>2586</v>
      </c>
      <c r="H23" s="1" t="s">
        <v>25</v>
      </c>
      <c r="I23" s="1" t="b">
        <v>1</v>
      </c>
      <c r="J23" s="1" t="b">
        <v>1</v>
      </c>
    </row>
    <row r="24" spans="1:10" hidden="1" x14ac:dyDescent="0.3">
      <c r="A24" s="1" t="s">
        <v>17</v>
      </c>
      <c r="B24" s="3">
        <v>39219</v>
      </c>
      <c r="C24" s="1" t="s">
        <v>23</v>
      </c>
      <c r="D24" s="1">
        <v>325000</v>
      </c>
      <c r="E24" s="1">
        <v>3</v>
      </c>
      <c r="F24" s="1">
        <v>2.5</v>
      </c>
      <c r="G24" s="1">
        <v>1752</v>
      </c>
      <c r="H24" s="1" t="s">
        <v>26</v>
      </c>
      <c r="I24" s="1" t="b">
        <v>0</v>
      </c>
      <c r="J24" s="1" t="b">
        <v>1</v>
      </c>
    </row>
    <row r="25" spans="1:10" x14ac:dyDescent="0.3">
      <c r="A25" s="1" t="s">
        <v>19</v>
      </c>
      <c r="B25" s="3">
        <v>39221</v>
      </c>
      <c r="C25" s="1" t="s">
        <v>23</v>
      </c>
      <c r="D25" s="1">
        <v>335000</v>
      </c>
      <c r="E25" s="1">
        <v>3</v>
      </c>
      <c r="F25" s="1">
        <v>2.5</v>
      </c>
      <c r="G25" s="1">
        <v>2000</v>
      </c>
      <c r="H25" s="1" t="s">
        <v>26</v>
      </c>
      <c r="I25" s="1" t="b">
        <v>1</v>
      </c>
      <c r="J25" s="1" t="b">
        <v>0</v>
      </c>
    </row>
  </sheetData>
  <autoFilter ref="A1:J25" xr:uid="{E4349CBE-3D26-4F74-A31E-1F3B3A0E0297}">
    <filterColumn colId="2">
      <filters>
        <filter val="Central"/>
      </filters>
    </filterColumn>
    <filterColumn colId="8">
      <filters>
        <filter val="TRUE"/>
      </filters>
    </filterColumn>
    <filterColumn colId="9">
      <filters>
        <filter val="FALSE"/>
      </filters>
    </filterColumn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59B65-789B-40DA-A7A4-E246D3476285}">
  <sheetPr codeName="Sheet12"/>
  <dimension ref="A1:U32"/>
  <sheetViews>
    <sheetView workbookViewId="0">
      <selection activeCell="L7" sqref="L7"/>
    </sheetView>
  </sheetViews>
  <sheetFormatPr defaultRowHeight="14.4" x14ac:dyDescent="0.3"/>
  <cols>
    <col min="1" max="1" width="9.33203125" bestFit="1" customWidth="1"/>
    <col min="2" max="2" width="10.33203125" bestFit="1" customWidth="1"/>
    <col min="3" max="3" width="9.109375" bestFit="1" customWidth="1"/>
    <col min="4" max="4" width="8.6640625" bestFit="1" customWidth="1"/>
    <col min="5" max="5" width="9.44140625" bestFit="1" customWidth="1"/>
    <col min="6" max="6" width="5.6640625" bestFit="1" customWidth="1"/>
    <col min="7" max="7" width="5" bestFit="1" customWidth="1"/>
    <col min="8" max="8" width="11.33203125" bestFit="1" customWidth="1"/>
    <col min="9" max="10" width="6" bestFit="1" customWidth="1"/>
  </cols>
  <sheetData>
    <row r="1" spans="1:2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21" ht="19.8" x14ac:dyDescent="0.4">
      <c r="A2" s="1" t="s">
        <v>10</v>
      </c>
      <c r="B2" s="3">
        <v>39337</v>
      </c>
      <c r="C2" s="1" t="s">
        <v>22</v>
      </c>
      <c r="D2" s="1">
        <v>249900</v>
      </c>
      <c r="E2" s="1">
        <v>2</v>
      </c>
      <c r="F2" s="1">
        <v>1</v>
      </c>
      <c r="G2" s="1">
        <v>1101</v>
      </c>
      <c r="H2" s="1" t="s">
        <v>25</v>
      </c>
      <c r="I2" s="1" t="b">
        <v>0</v>
      </c>
      <c r="J2" s="1" t="b">
        <v>0</v>
      </c>
      <c r="L2" s="9" t="s">
        <v>33</v>
      </c>
      <c r="M2" s="5"/>
      <c r="N2" s="5"/>
      <c r="O2" s="5"/>
      <c r="P2" s="5"/>
      <c r="Q2" s="5"/>
      <c r="R2" s="5"/>
      <c r="S2" s="5"/>
      <c r="T2" s="5"/>
    </row>
    <row r="3" spans="1:21" x14ac:dyDescent="0.3">
      <c r="A3" s="1" t="s">
        <v>11</v>
      </c>
      <c r="B3" s="3">
        <v>39328</v>
      </c>
      <c r="C3" s="1" t="s">
        <v>23</v>
      </c>
      <c r="D3" s="1">
        <v>149900</v>
      </c>
      <c r="E3" s="1">
        <v>2</v>
      </c>
      <c r="F3" s="1">
        <v>1</v>
      </c>
      <c r="G3" s="1">
        <v>1234</v>
      </c>
      <c r="H3" s="1" t="s">
        <v>26</v>
      </c>
      <c r="I3" s="1" t="b">
        <v>0</v>
      </c>
      <c r="J3" s="1" t="b">
        <v>0</v>
      </c>
    </row>
    <row r="4" spans="1:21" x14ac:dyDescent="0.3">
      <c r="A4" s="1" t="s">
        <v>12</v>
      </c>
      <c r="B4" s="3">
        <v>39139</v>
      </c>
      <c r="C4" s="1" t="s">
        <v>23</v>
      </c>
      <c r="D4" s="1">
        <v>239900</v>
      </c>
      <c r="E4" s="1">
        <v>2</v>
      </c>
      <c r="F4" s="1">
        <v>2</v>
      </c>
      <c r="G4" s="1">
        <v>1248</v>
      </c>
      <c r="H4" s="1" t="s">
        <v>25</v>
      </c>
      <c r="I4" s="1" t="b">
        <v>0</v>
      </c>
      <c r="J4" s="1" t="b">
        <v>0</v>
      </c>
      <c r="L4" s="2" t="s">
        <v>0</v>
      </c>
      <c r="M4" s="2" t="s">
        <v>1</v>
      </c>
      <c r="N4" s="2" t="s">
        <v>2</v>
      </c>
      <c r="O4" s="2" t="s">
        <v>3</v>
      </c>
      <c r="P4" s="2" t="s">
        <v>4</v>
      </c>
      <c r="Q4" s="2" t="s">
        <v>5</v>
      </c>
      <c r="R4" s="2" t="s">
        <v>6</v>
      </c>
      <c r="S4" s="2" t="s">
        <v>7</v>
      </c>
      <c r="T4" s="2" t="s">
        <v>8</v>
      </c>
      <c r="U4" s="2" t="s">
        <v>9</v>
      </c>
    </row>
    <row r="5" spans="1:21" x14ac:dyDescent="0.3">
      <c r="A5" s="1" t="s">
        <v>13</v>
      </c>
      <c r="B5" s="3">
        <v>39119</v>
      </c>
      <c r="C5" s="1" t="s">
        <v>23</v>
      </c>
      <c r="D5" s="1">
        <v>273500</v>
      </c>
      <c r="E5" s="1">
        <v>2</v>
      </c>
      <c r="F5" s="1">
        <v>2</v>
      </c>
      <c r="G5" s="1">
        <v>1552</v>
      </c>
      <c r="H5" s="1" t="s">
        <v>26</v>
      </c>
      <c r="I5" s="1" t="b">
        <v>1</v>
      </c>
      <c r="J5" s="1" t="b">
        <v>1</v>
      </c>
      <c r="N5" t="str">
        <f>C3</f>
        <v>Central</v>
      </c>
      <c r="T5" t="b">
        <f>I5</f>
        <v>1</v>
      </c>
      <c r="U5" t="b">
        <f>J2</f>
        <v>0</v>
      </c>
    </row>
    <row r="6" spans="1:21" x14ac:dyDescent="0.3">
      <c r="A6" s="1" t="s">
        <v>14</v>
      </c>
      <c r="B6" s="3">
        <v>39106</v>
      </c>
      <c r="C6" s="1" t="s">
        <v>23</v>
      </c>
      <c r="D6" s="1">
        <v>285000</v>
      </c>
      <c r="E6" s="1">
        <v>2</v>
      </c>
      <c r="F6" s="1">
        <v>1</v>
      </c>
      <c r="G6" s="1">
        <v>2036</v>
      </c>
      <c r="H6" s="1" t="s">
        <v>26</v>
      </c>
      <c r="I6" s="1" t="b">
        <v>0</v>
      </c>
      <c r="J6" s="1" t="b">
        <v>1</v>
      </c>
    </row>
    <row r="7" spans="1:21" ht="19.8" x14ac:dyDescent="0.4">
      <c r="A7" s="1" t="s">
        <v>11</v>
      </c>
      <c r="B7" s="3">
        <v>39196</v>
      </c>
      <c r="C7" s="1" t="s">
        <v>24</v>
      </c>
      <c r="D7" s="1">
        <v>405000</v>
      </c>
      <c r="E7" s="1">
        <v>2</v>
      </c>
      <c r="F7" s="1">
        <v>3</v>
      </c>
      <c r="G7" s="1">
        <v>2444</v>
      </c>
      <c r="H7" s="1" t="s">
        <v>26</v>
      </c>
      <c r="I7" s="1" t="b">
        <v>1</v>
      </c>
      <c r="J7" s="1" t="b">
        <v>1</v>
      </c>
      <c r="L7" s="8" t="s">
        <v>28</v>
      </c>
    </row>
    <row r="8" spans="1:21" x14ac:dyDescent="0.3">
      <c r="A8" s="1" t="s">
        <v>15</v>
      </c>
      <c r="B8" s="3">
        <v>39138</v>
      </c>
      <c r="C8" s="1" t="s">
        <v>22</v>
      </c>
      <c r="D8" s="1">
        <v>204900</v>
      </c>
      <c r="E8" s="1">
        <v>3</v>
      </c>
      <c r="F8" s="1">
        <v>2.5</v>
      </c>
      <c r="G8" s="1">
        <v>1630</v>
      </c>
      <c r="H8" s="1" t="s">
        <v>26</v>
      </c>
      <c r="I8" s="1" t="b">
        <v>0</v>
      </c>
      <c r="J8" s="1" t="b">
        <v>1</v>
      </c>
      <c r="L8" s="2" t="s">
        <v>0</v>
      </c>
      <c r="M8" s="2" t="s">
        <v>1</v>
      </c>
      <c r="N8" s="2" t="s">
        <v>2</v>
      </c>
      <c r="O8" s="2" t="s">
        <v>3</v>
      </c>
      <c r="P8" s="2" t="s">
        <v>4</v>
      </c>
      <c r="Q8" s="2" t="s">
        <v>5</v>
      </c>
      <c r="R8" s="2" t="s">
        <v>6</v>
      </c>
      <c r="S8" s="2" t="s">
        <v>7</v>
      </c>
      <c r="T8" s="2" t="s">
        <v>8</v>
      </c>
      <c r="U8" s="2" t="s">
        <v>9</v>
      </c>
    </row>
    <row r="9" spans="1:21" x14ac:dyDescent="0.3">
      <c r="A9" s="1" t="s">
        <v>16</v>
      </c>
      <c r="B9" s="3">
        <v>39163</v>
      </c>
      <c r="C9" s="1" t="s">
        <v>22</v>
      </c>
      <c r="D9" s="1">
        <v>205000</v>
      </c>
      <c r="E9" s="1">
        <v>3</v>
      </c>
      <c r="F9" s="1">
        <v>2.5</v>
      </c>
      <c r="G9" s="1">
        <v>2001</v>
      </c>
      <c r="H9" s="1" t="s">
        <v>26</v>
      </c>
      <c r="I9" s="1" t="b">
        <v>1</v>
      </c>
      <c r="J9" s="1" t="b">
        <v>0</v>
      </c>
      <c r="L9" s="1" t="s">
        <v>13</v>
      </c>
      <c r="M9" s="3">
        <v>39364</v>
      </c>
      <c r="N9" s="1" t="s">
        <v>23</v>
      </c>
      <c r="O9" s="1">
        <v>199000</v>
      </c>
      <c r="P9" s="1">
        <v>3</v>
      </c>
      <c r="Q9" s="1">
        <v>2.5</v>
      </c>
      <c r="R9" s="1">
        <v>1510</v>
      </c>
      <c r="S9" s="1" t="s">
        <v>25</v>
      </c>
      <c r="T9" s="1" t="b">
        <v>1</v>
      </c>
      <c r="U9" s="1" t="b">
        <v>0</v>
      </c>
    </row>
    <row r="10" spans="1:21" x14ac:dyDescent="0.3">
      <c r="A10" s="1" t="s">
        <v>17</v>
      </c>
      <c r="B10" s="3">
        <v>39320</v>
      </c>
      <c r="C10" s="1" t="s">
        <v>22</v>
      </c>
      <c r="D10" s="1">
        <v>229500</v>
      </c>
      <c r="E10" s="1">
        <v>3</v>
      </c>
      <c r="F10" s="1">
        <v>2</v>
      </c>
      <c r="G10" s="1">
        <v>1694</v>
      </c>
      <c r="H10" s="1" t="s">
        <v>26</v>
      </c>
      <c r="I10" s="1" t="b">
        <v>1</v>
      </c>
      <c r="J10" s="1" t="b">
        <v>0</v>
      </c>
      <c r="L10" s="1" t="s">
        <v>19</v>
      </c>
      <c r="M10" s="3">
        <v>39221</v>
      </c>
      <c r="N10" s="1" t="s">
        <v>23</v>
      </c>
      <c r="O10" s="1">
        <v>335000</v>
      </c>
      <c r="P10" s="1">
        <v>3</v>
      </c>
      <c r="Q10" s="1">
        <v>2.5</v>
      </c>
      <c r="R10" s="1">
        <v>2000</v>
      </c>
      <c r="S10" s="1" t="s">
        <v>26</v>
      </c>
      <c r="T10" s="1" t="b">
        <v>1</v>
      </c>
      <c r="U10" s="1" t="b">
        <v>0</v>
      </c>
    </row>
    <row r="11" spans="1:21" x14ac:dyDescent="0.3">
      <c r="A11" s="1" t="s">
        <v>18</v>
      </c>
      <c r="B11" s="3">
        <v>39259</v>
      </c>
      <c r="C11" s="1" t="s">
        <v>22</v>
      </c>
      <c r="D11" s="1">
        <v>229900</v>
      </c>
      <c r="E11" s="1">
        <v>3</v>
      </c>
      <c r="F11" s="1">
        <v>2.5</v>
      </c>
      <c r="G11" s="1">
        <v>1580</v>
      </c>
      <c r="H11" s="1" t="s">
        <v>26</v>
      </c>
      <c r="I11" s="1" t="b">
        <v>0</v>
      </c>
      <c r="J11" s="1" t="b">
        <v>0</v>
      </c>
      <c r="L11" s="1"/>
      <c r="M11" s="3"/>
      <c r="N11" s="1"/>
      <c r="O11" s="1"/>
      <c r="P11" s="1"/>
      <c r="Q11" s="1"/>
      <c r="R11" s="1"/>
      <c r="S11" s="1"/>
      <c r="T11" s="1"/>
      <c r="U11" s="1"/>
    </row>
    <row r="12" spans="1:21" x14ac:dyDescent="0.3">
      <c r="A12" s="1" t="s">
        <v>19</v>
      </c>
      <c r="B12" s="3">
        <v>39285</v>
      </c>
      <c r="C12" s="1" t="s">
        <v>22</v>
      </c>
      <c r="D12" s="1">
        <v>238000</v>
      </c>
      <c r="E12" s="1">
        <v>3</v>
      </c>
      <c r="F12" s="1">
        <v>2.5</v>
      </c>
      <c r="G12" s="1">
        <v>2300</v>
      </c>
      <c r="H12" s="1" t="s">
        <v>26</v>
      </c>
      <c r="I12" s="1" t="b">
        <v>1</v>
      </c>
      <c r="J12" s="1" t="b">
        <v>0</v>
      </c>
      <c r="L12" s="1"/>
      <c r="M12" s="3"/>
      <c r="N12" s="1"/>
      <c r="O12" s="1"/>
      <c r="P12" s="1"/>
      <c r="Q12" s="1"/>
      <c r="R12" s="1"/>
      <c r="S12" s="1"/>
      <c r="T12" s="1"/>
      <c r="U12" s="1"/>
    </row>
    <row r="13" spans="1:21" x14ac:dyDescent="0.3">
      <c r="A13" s="1" t="s">
        <v>20</v>
      </c>
      <c r="B13" s="3">
        <v>39197</v>
      </c>
      <c r="C13" s="1" t="s">
        <v>22</v>
      </c>
      <c r="D13" s="1">
        <v>240000</v>
      </c>
      <c r="E13" s="1">
        <v>3</v>
      </c>
      <c r="F13" s="1">
        <v>2.5</v>
      </c>
      <c r="G13" s="1">
        <v>1595</v>
      </c>
      <c r="H13" s="1" t="s">
        <v>25</v>
      </c>
      <c r="I13" s="1" t="b">
        <v>0</v>
      </c>
      <c r="J13" s="1" t="b">
        <v>1</v>
      </c>
      <c r="L13" s="1"/>
      <c r="M13" s="3"/>
      <c r="N13" s="1"/>
      <c r="O13" s="1"/>
      <c r="P13" s="1"/>
      <c r="Q13" s="1"/>
      <c r="R13" s="1"/>
      <c r="S13" s="1"/>
      <c r="T13" s="1"/>
      <c r="U13" s="1"/>
    </row>
    <row r="14" spans="1:21" x14ac:dyDescent="0.3">
      <c r="A14" s="1" t="s">
        <v>21</v>
      </c>
      <c r="B14" s="3">
        <v>39228</v>
      </c>
      <c r="C14" s="1" t="s">
        <v>22</v>
      </c>
      <c r="D14" s="1">
        <v>249000</v>
      </c>
      <c r="E14" s="1">
        <v>3</v>
      </c>
      <c r="F14" s="1">
        <v>2.5</v>
      </c>
      <c r="G14" s="1">
        <v>1730</v>
      </c>
      <c r="H14" s="1" t="s">
        <v>25</v>
      </c>
      <c r="I14" s="1" t="b">
        <v>0</v>
      </c>
      <c r="J14" s="1" t="b">
        <v>1</v>
      </c>
      <c r="L14" s="1"/>
      <c r="M14" s="3"/>
      <c r="N14" s="1"/>
      <c r="O14" s="1"/>
      <c r="P14" s="1"/>
      <c r="Q14" s="1"/>
      <c r="R14" s="1"/>
      <c r="S14" s="1"/>
      <c r="T14" s="1"/>
      <c r="U14" s="1"/>
    </row>
    <row r="15" spans="1:21" x14ac:dyDescent="0.3">
      <c r="A15" s="1" t="s">
        <v>19</v>
      </c>
      <c r="B15" s="3">
        <v>39302</v>
      </c>
      <c r="C15" s="1" t="s">
        <v>22</v>
      </c>
      <c r="D15" s="1">
        <v>249900</v>
      </c>
      <c r="E15" s="1">
        <v>3</v>
      </c>
      <c r="F15" s="1">
        <v>2</v>
      </c>
      <c r="G15" s="1">
        <v>2050</v>
      </c>
      <c r="H15" s="1" t="s">
        <v>26</v>
      </c>
      <c r="I15" s="1" t="b">
        <v>0</v>
      </c>
      <c r="J15" s="1" t="b">
        <v>1</v>
      </c>
      <c r="L15" s="1"/>
      <c r="M15" s="3"/>
      <c r="N15" s="1"/>
      <c r="O15" s="1"/>
      <c r="P15" s="1"/>
      <c r="Q15" s="1"/>
      <c r="R15" s="1"/>
      <c r="S15" s="1"/>
      <c r="T15" s="1"/>
      <c r="U15" s="1"/>
    </row>
    <row r="16" spans="1:21" x14ac:dyDescent="0.3">
      <c r="A16" s="1" t="s">
        <v>15</v>
      </c>
      <c r="B16" s="3">
        <v>39111</v>
      </c>
      <c r="C16" s="1" t="s">
        <v>22</v>
      </c>
      <c r="D16" s="1">
        <v>289000</v>
      </c>
      <c r="E16" s="1">
        <v>3</v>
      </c>
      <c r="F16" s="1">
        <v>2</v>
      </c>
      <c r="G16" s="1">
        <v>1627</v>
      </c>
      <c r="H16" s="1" t="s">
        <v>26</v>
      </c>
      <c r="I16" s="1" t="b">
        <v>0</v>
      </c>
      <c r="J16" s="1" t="b">
        <v>1</v>
      </c>
      <c r="L16" s="1"/>
      <c r="M16" s="3"/>
      <c r="N16" s="1"/>
      <c r="O16" s="1"/>
      <c r="P16" s="1"/>
      <c r="Q16" s="1"/>
      <c r="R16" s="1"/>
      <c r="S16" s="1"/>
      <c r="T16" s="1"/>
      <c r="U16" s="1"/>
    </row>
    <row r="17" spans="1:21" x14ac:dyDescent="0.3">
      <c r="A17" s="1" t="s">
        <v>12</v>
      </c>
      <c r="B17" s="3">
        <v>39373</v>
      </c>
      <c r="C17" s="1" t="s">
        <v>22</v>
      </c>
      <c r="D17" s="1">
        <v>360000</v>
      </c>
      <c r="E17" s="1">
        <v>3</v>
      </c>
      <c r="F17" s="1">
        <v>2.5</v>
      </c>
      <c r="G17" s="1">
        <v>2330</v>
      </c>
      <c r="H17" s="1" t="s">
        <v>26</v>
      </c>
      <c r="I17" s="1" t="b">
        <v>0</v>
      </c>
      <c r="J17" s="1" t="b">
        <v>1</v>
      </c>
      <c r="L17" s="1"/>
      <c r="M17" s="3"/>
      <c r="N17" s="1"/>
      <c r="O17" s="1"/>
      <c r="P17" s="1"/>
      <c r="Q17" s="1"/>
      <c r="R17" s="1"/>
      <c r="S17" s="1"/>
      <c r="T17" s="1"/>
      <c r="U17" s="1"/>
    </row>
    <row r="18" spans="1:21" x14ac:dyDescent="0.3">
      <c r="A18" s="1" t="s">
        <v>13</v>
      </c>
      <c r="B18" s="3">
        <v>39364</v>
      </c>
      <c r="C18" s="1" t="s">
        <v>23</v>
      </c>
      <c r="D18" s="1">
        <v>199000</v>
      </c>
      <c r="E18" s="1">
        <v>3</v>
      </c>
      <c r="F18" s="1">
        <v>2.5</v>
      </c>
      <c r="G18" s="1">
        <v>1510</v>
      </c>
      <c r="H18" s="1" t="s">
        <v>25</v>
      </c>
      <c r="I18" s="1" t="b">
        <v>1</v>
      </c>
      <c r="J18" s="1" t="b">
        <v>0</v>
      </c>
      <c r="L18" s="1"/>
      <c r="M18" s="3"/>
      <c r="N18" s="1"/>
      <c r="O18" s="1"/>
      <c r="P18" s="1"/>
      <c r="Q18" s="1"/>
      <c r="R18" s="1"/>
      <c r="S18" s="1"/>
      <c r="T18" s="1"/>
      <c r="U18" s="1"/>
    </row>
    <row r="19" spans="1:21" x14ac:dyDescent="0.3">
      <c r="A19" s="1" t="s">
        <v>19</v>
      </c>
      <c r="B19" s="3">
        <v>39165</v>
      </c>
      <c r="C19" s="1" t="s">
        <v>23</v>
      </c>
      <c r="D19" s="1">
        <v>215000</v>
      </c>
      <c r="E19" s="1">
        <v>3</v>
      </c>
      <c r="F19" s="1">
        <v>1.75</v>
      </c>
      <c r="G19" s="1">
        <v>2157</v>
      </c>
      <c r="H19" s="1" t="s">
        <v>26</v>
      </c>
      <c r="I19" s="1" t="b">
        <v>0</v>
      </c>
      <c r="J19" s="1" t="b">
        <v>0</v>
      </c>
      <c r="L19" s="1"/>
      <c r="M19" s="3"/>
      <c r="N19" s="1"/>
      <c r="O19" s="1"/>
      <c r="P19" s="1"/>
      <c r="Q19" s="1"/>
      <c r="R19" s="1"/>
      <c r="S19" s="1"/>
      <c r="T19" s="1"/>
      <c r="U19" s="1"/>
    </row>
    <row r="20" spans="1:21" x14ac:dyDescent="0.3">
      <c r="A20" s="1" t="s">
        <v>16</v>
      </c>
      <c r="B20" s="3">
        <v>39271</v>
      </c>
      <c r="C20" s="1" t="s">
        <v>23</v>
      </c>
      <c r="D20" s="1">
        <v>236900</v>
      </c>
      <c r="E20" s="1">
        <v>3</v>
      </c>
      <c r="F20" s="1">
        <v>2</v>
      </c>
      <c r="G20" s="1">
        <v>1700</v>
      </c>
      <c r="H20" s="1" t="s">
        <v>26</v>
      </c>
      <c r="I20" s="1" t="b">
        <v>0</v>
      </c>
      <c r="J20" s="1" t="b">
        <v>0</v>
      </c>
      <c r="L20" s="1"/>
      <c r="M20" s="3"/>
      <c r="N20" s="1"/>
      <c r="O20" s="1"/>
      <c r="P20" s="1"/>
      <c r="Q20" s="1"/>
      <c r="R20" s="1"/>
      <c r="S20" s="1"/>
      <c r="T20" s="1"/>
      <c r="U20" s="1"/>
    </row>
    <row r="21" spans="1:21" x14ac:dyDescent="0.3">
      <c r="A21" s="1" t="s">
        <v>11</v>
      </c>
      <c r="B21" s="3">
        <v>39120</v>
      </c>
      <c r="C21" s="1" t="s">
        <v>23</v>
      </c>
      <c r="D21" s="1">
        <v>242500</v>
      </c>
      <c r="E21" s="1">
        <v>3</v>
      </c>
      <c r="F21" s="1">
        <v>2.5</v>
      </c>
      <c r="G21" s="1">
        <v>1902</v>
      </c>
      <c r="H21" s="1" t="s">
        <v>26</v>
      </c>
      <c r="I21" s="1" t="b">
        <v>0</v>
      </c>
      <c r="J21" s="1" t="b">
        <v>0</v>
      </c>
      <c r="L21" s="1"/>
      <c r="M21" s="3"/>
      <c r="N21" s="1"/>
      <c r="O21" s="1"/>
      <c r="P21" s="1"/>
      <c r="Q21" s="1"/>
      <c r="R21" s="1"/>
      <c r="S21" s="1"/>
      <c r="T21" s="1"/>
      <c r="U21" s="1"/>
    </row>
    <row r="22" spans="1:21" x14ac:dyDescent="0.3">
      <c r="A22" s="1" t="s">
        <v>17</v>
      </c>
      <c r="B22" s="3">
        <v>39203</v>
      </c>
      <c r="C22" s="1" t="s">
        <v>23</v>
      </c>
      <c r="D22" s="1">
        <v>250000</v>
      </c>
      <c r="E22" s="1">
        <v>3</v>
      </c>
      <c r="F22" s="1">
        <v>2</v>
      </c>
      <c r="G22" s="1">
        <v>2066</v>
      </c>
      <c r="H22" s="1" t="s">
        <v>26</v>
      </c>
      <c r="I22" s="1" t="b">
        <v>0</v>
      </c>
      <c r="J22" s="1" t="b">
        <v>0</v>
      </c>
      <c r="L22" s="1"/>
      <c r="M22" s="3"/>
      <c r="N22" s="1"/>
      <c r="O22" s="1"/>
      <c r="P22" s="1"/>
      <c r="Q22" s="1"/>
      <c r="R22" s="1"/>
      <c r="S22" s="1"/>
      <c r="T22" s="1"/>
      <c r="U22" s="1"/>
    </row>
    <row r="23" spans="1:21" x14ac:dyDescent="0.3">
      <c r="A23" s="1" t="s">
        <v>19</v>
      </c>
      <c r="B23" s="3">
        <v>39097</v>
      </c>
      <c r="C23" s="1" t="s">
        <v>23</v>
      </c>
      <c r="D23" s="1">
        <v>319000</v>
      </c>
      <c r="E23" s="1">
        <v>3</v>
      </c>
      <c r="F23" s="1">
        <v>2.5</v>
      </c>
      <c r="G23" s="1">
        <v>2586</v>
      </c>
      <c r="H23" s="1" t="s">
        <v>25</v>
      </c>
      <c r="I23" s="1" t="b">
        <v>1</v>
      </c>
      <c r="J23" s="1" t="b">
        <v>1</v>
      </c>
      <c r="L23" s="1"/>
      <c r="M23" s="3"/>
      <c r="N23" s="1"/>
      <c r="O23" s="1"/>
      <c r="P23" s="1"/>
      <c r="Q23" s="1"/>
      <c r="R23" s="1"/>
      <c r="S23" s="1"/>
      <c r="T23" s="1"/>
      <c r="U23" s="1"/>
    </row>
    <row r="24" spans="1:21" x14ac:dyDescent="0.3">
      <c r="A24" s="1" t="s">
        <v>17</v>
      </c>
      <c r="B24" s="3">
        <v>39219</v>
      </c>
      <c r="C24" s="1" t="s">
        <v>23</v>
      </c>
      <c r="D24" s="1">
        <v>325000</v>
      </c>
      <c r="E24" s="1">
        <v>3</v>
      </c>
      <c r="F24" s="1">
        <v>2.5</v>
      </c>
      <c r="G24" s="1">
        <v>1752</v>
      </c>
      <c r="H24" s="1" t="s">
        <v>26</v>
      </c>
      <c r="I24" s="1" t="b">
        <v>0</v>
      </c>
      <c r="J24" s="1" t="b">
        <v>1</v>
      </c>
      <c r="L24" s="1"/>
      <c r="M24" s="3"/>
      <c r="N24" s="1"/>
      <c r="O24" s="1"/>
      <c r="P24" s="1"/>
      <c r="Q24" s="1"/>
      <c r="R24" s="1"/>
      <c r="S24" s="1"/>
      <c r="T24" s="1"/>
      <c r="U24" s="1"/>
    </row>
    <row r="25" spans="1:21" x14ac:dyDescent="0.3">
      <c r="A25" s="1" t="s">
        <v>19</v>
      </c>
      <c r="B25" s="3">
        <v>39221</v>
      </c>
      <c r="C25" s="1" t="s">
        <v>23</v>
      </c>
      <c r="D25" s="1">
        <v>335000</v>
      </c>
      <c r="E25" s="1">
        <v>3</v>
      </c>
      <c r="F25" s="1">
        <v>2.5</v>
      </c>
      <c r="G25" s="1">
        <v>2000</v>
      </c>
      <c r="H25" s="1" t="s">
        <v>26</v>
      </c>
      <c r="I25" s="1" t="b">
        <v>1</v>
      </c>
      <c r="J25" s="1" t="b">
        <v>0</v>
      </c>
      <c r="L25" s="1"/>
      <c r="M25" s="3"/>
      <c r="N25" s="1"/>
      <c r="O25" s="1"/>
      <c r="P25" s="1"/>
      <c r="Q25" s="1"/>
      <c r="R25" s="1"/>
      <c r="S25" s="1"/>
      <c r="T25" s="1"/>
      <c r="U25" s="1"/>
    </row>
    <row r="26" spans="1:21" x14ac:dyDescent="0.3">
      <c r="L26" s="1"/>
      <c r="M26" s="3"/>
      <c r="N26" s="1"/>
      <c r="O26" s="1"/>
      <c r="P26" s="1"/>
      <c r="Q26" s="1"/>
      <c r="R26" s="1"/>
      <c r="S26" s="1"/>
      <c r="T26" s="1"/>
      <c r="U26" s="1"/>
    </row>
    <row r="27" spans="1:21" x14ac:dyDescent="0.3">
      <c r="L27" s="1"/>
      <c r="M27" s="3"/>
      <c r="N27" s="1"/>
      <c r="O27" s="1"/>
      <c r="P27" s="1"/>
      <c r="Q27" s="1"/>
      <c r="R27" s="1"/>
      <c r="S27" s="1"/>
      <c r="T27" s="1"/>
      <c r="U27" s="1"/>
    </row>
    <row r="28" spans="1:21" x14ac:dyDescent="0.3">
      <c r="L28" s="1"/>
      <c r="M28" s="3"/>
      <c r="N28" s="1"/>
      <c r="O28" s="1"/>
      <c r="P28" s="1"/>
      <c r="Q28" s="1"/>
      <c r="R28" s="1"/>
      <c r="S28" s="1"/>
      <c r="T28" s="1"/>
      <c r="U28" s="1"/>
    </row>
    <row r="29" spans="1:21" x14ac:dyDescent="0.3">
      <c r="L29" s="1"/>
      <c r="M29" s="3"/>
      <c r="N29" s="1"/>
      <c r="O29" s="1"/>
      <c r="P29" s="1"/>
      <c r="Q29" s="1"/>
      <c r="R29" s="1"/>
      <c r="S29" s="1"/>
      <c r="T29" s="1"/>
      <c r="U29" s="1"/>
    </row>
    <row r="30" spans="1:21" x14ac:dyDescent="0.3">
      <c r="L30" s="1"/>
      <c r="M30" s="3"/>
      <c r="N30" s="1"/>
      <c r="O30" s="1"/>
      <c r="P30" s="1"/>
      <c r="Q30" s="1"/>
      <c r="R30" s="1"/>
      <c r="S30" s="1"/>
      <c r="T30" s="1"/>
      <c r="U30" s="1"/>
    </row>
    <row r="31" spans="1:21" x14ac:dyDescent="0.3">
      <c r="L31" s="1"/>
      <c r="M31" s="3"/>
      <c r="N31" s="1"/>
      <c r="O31" s="1"/>
      <c r="P31" s="1"/>
      <c r="Q31" s="1"/>
      <c r="R31" s="1"/>
      <c r="S31" s="1"/>
      <c r="T31" s="1"/>
      <c r="U31" s="1"/>
    </row>
    <row r="32" spans="1:21" x14ac:dyDescent="0.3">
      <c r="L32" s="1"/>
      <c r="M32" s="3"/>
      <c r="N32" s="1"/>
      <c r="O32" s="1"/>
      <c r="P32" s="1"/>
      <c r="Q32" s="1"/>
      <c r="R32" s="1"/>
      <c r="S32" s="1"/>
      <c r="T32" s="1"/>
      <c r="U3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9157D-8F15-4D01-8E97-7DA568D61D7E}">
  <sheetPr codeName="Sheet8"/>
  <dimension ref="A1:Y25"/>
  <sheetViews>
    <sheetView workbookViewId="0">
      <selection activeCell="L7" sqref="L7"/>
    </sheetView>
  </sheetViews>
  <sheetFormatPr defaultRowHeight="14.4" x14ac:dyDescent="0.3"/>
  <cols>
    <col min="1" max="1" width="9.33203125" bestFit="1" customWidth="1"/>
    <col min="2" max="2" width="10.33203125" bestFit="1" customWidth="1"/>
    <col min="3" max="3" width="9.109375" bestFit="1" customWidth="1"/>
    <col min="4" max="4" width="8.6640625" bestFit="1" customWidth="1"/>
    <col min="5" max="5" width="9.44140625" bestFit="1" customWidth="1"/>
    <col min="6" max="6" width="5.6640625" bestFit="1" customWidth="1"/>
    <col min="7" max="7" width="5" bestFit="1" customWidth="1"/>
    <col min="8" max="8" width="11.33203125" bestFit="1" customWidth="1"/>
    <col min="9" max="10" width="6" bestFit="1" customWidth="1"/>
  </cols>
  <sheetData>
    <row r="1" spans="1:2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25" ht="19.8" x14ac:dyDescent="0.4">
      <c r="A2" s="1" t="s">
        <v>10</v>
      </c>
      <c r="B2" s="3">
        <v>39337</v>
      </c>
      <c r="C2" s="1" t="s">
        <v>22</v>
      </c>
      <c r="D2" s="1">
        <v>249900</v>
      </c>
      <c r="E2" s="1">
        <v>2</v>
      </c>
      <c r="F2" s="1">
        <v>1</v>
      </c>
      <c r="G2" s="1">
        <v>1101</v>
      </c>
      <c r="H2" s="1" t="s">
        <v>25</v>
      </c>
      <c r="I2" s="1" t="b">
        <v>0</v>
      </c>
      <c r="J2" s="1" t="b">
        <v>0</v>
      </c>
      <c r="L2" s="9" t="s">
        <v>34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x14ac:dyDescent="0.3">
      <c r="A3" s="1" t="s">
        <v>11</v>
      </c>
      <c r="B3" s="3">
        <v>39328</v>
      </c>
      <c r="C3" s="1" t="s">
        <v>23</v>
      </c>
      <c r="D3" s="1">
        <v>149900</v>
      </c>
      <c r="E3" s="1">
        <v>2</v>
      </c>
      <c r="F3" s="1">
        <v>1</v>
      </c>
      <c r="G3" s="1">
        <v>1234</v>
      </c>
      <c r="H3" s="1" t="s">
        <v>26</v>
      </c>
      <c r="I3" s="1" t="b">
        <v>0</v>
      </c>
      <c r="J3" s="1" t="b">
        <v>0</v>
      </c>
    </row>
    <row r="4" spans="1:25" x14ac:dyDescent="0.3">
      <c r="A4" s="1" t="s">
        <v>12</v>
      </c>
      <c r="B4" s="3">
        <v>39139</v>
      </c>
      <c r="C4" s="1" t="s">
        <v>23</v>
      </c>
      <c r="D4" s="1">
        <v>239900</v>
      </c>
      <c r="E4" s="1">
        <v>2</v>
      </c>
      <c r="F4" s="1">
        <v>2</v>
      </c>
      <c r="G4" s="1">
        <v>1248</v>
      </c>
      <c r="H4" s="1" t="s">
        <v>25</v>
      </c>
      <c r="I4" s="1" t="b">
        <v>0</v>
      </c>
      <c r="J4" s="1" t="b">
        <v>0</v>
      </c>
      <c r="L4" s="2" t="s">
        <v>0</v>
      </c>
      <c r="M4" s="2" t="s">
        <v>1</v>
      </c>
      <c r="N4" s="2" t="s">
        <v>2</v>
      </c>
      <c r="O4" s="2" t="s">
        <v>3</v>
      </c>
      <c r="P4" s="2" t="s">
        <v>4</v>
      </c>
      <c r="Q4" s="2" t="s">
        <v>5</v>
      </c>
      <c r="R4" s="2" t="s">
        <v>6</v>
      </c>
      <c r="S4" s="2" t="s">
        <v>7</v>
      </c>
      <c r="T4" s="2" t="s">
        <v>8</v>
      </c>
      <c r="U4" s="2" t="s">
        <v>9</v>
      </c>
    </row>
    <row r="5" spans="1:25" x14ac:dyDescent="0.3">
      <c r="A5" s="1" t="s">
        <v>13</v>
      </c>
      <c r="B5" s="3">
        <v>39119</v>
      </c>
      <c r="C5" s="1" t="s">
        <v>23</v>
      </c>
      <c r="D5" s="1">
        <v>273500</v>
      </c>
      <c r="E5" s="1">
        <v>2</v>
      </c>
      <c r="F5" s="1">
        <v>2</v>
      </c>
      <c r="G5" s="1">
        <v>1552</v>
      </c>
      <c r="H5" s="1" t="s">
        <v>26</v>
      </c>
      <c r="I5" s="1" t="b">
        <v>1</v>
      </c>
      <c r="J5" s="1" t="b">
        <v>1</v>
      </c>
      <c r="N5" t="str">
        <f>C7</f>
        <v>N.Country</v>
      </c>
      <c r="P5">
        <f>E2</f>
        <v>2</v>
      </c>
      <c r="S5" t="str">
        <f>H3</f>
        <v>Single Family</v>
      </c>
    </row>
    <row r="6" spans="1:25" x14ac:dyDescent="0.3">
      <c r="A6" s="1" t="s">
        <v>14</v>
      </c>
      <c r="B6" s="3">
        <v>39106</v>
      </c>
      <c r="C6" s="1" t="s">
        <v>23</v>
      </c>
      <c r="D6" s="1">
        <v>285000</v>
      </c>
      <c r="E6" s="1">
        <v>2</v>
      </c>
      <c r="F6" s="1">
        <v>1</v>
      </c>
      <c r="G6" s="1">
        <v>2036</v>
      </c>
      <c r="H6" s="1" t="s">
        <v>26</v>
      </c>
      <c r="I6" s="1" t="b">
        <v>0</v>
      </c>
      <c r="J6" s="1" t="b">
        <v>1</v>
      </c>
    </row>
    <row r="7" spans="1:25" ht="19.8" x14ac:dyDescent="0.4">
      <c r="A7" s="1" t="s">
        <v>11</v>
      </c>
      <c r="B7" s="3">
        <v>39196</v>
      </c>
      <c r="C7" s="1" t="s">
        <v>24</v>
      </c>
      <c r="D7" s="1">
        <v>405000</v>
      </c>
      <c r="E7" s="1">
        <v>2</v>
      </c>
      <c r="F7" s="1">
        <v>3</v>
      </c>
      <c r="G7" s="1">
        <v>2444</v>
      </c>
      <c r="H7" s="1" t="s">
        <v>26</v>
      </c>
      <c r="I7" s="1" t="b">
        <v>1</v>
      </c>
      <c r="J7" s="1" t="b">
        <v>1</v>
      </c>
      <c r="L7" s="8" t="s">
        <v>28</v>
      </c>
    </row>
    <row r="8" spans="1:25" x14ac:dyDescent="0.3">
      <c r="A8" s="1" t="s">
        <v>15</v>
      </c>
      <c r="B8" s="3">
        <v>39138</v>
      </c>
      <c r="C8" s="1" t="s">
        <v>22</v>
      </c>
      <c r="D8" s="1">
        <v>204900</v>
      </c>
      <c r="E8" s="1">
        <v>3</v>
      </c>
      <c r="F8" s="1">
        <v>2.5</v>
      </c>
      <c r="G8" s="1">
        <v>1630</v>
      </c>
      <c r="H8" s="1" t="s">
        <v>26</v>
      </c>
      <c r="I8" s="1" t="b">
        <v>0</v>
      </c>
      <c r="J8" s="1" t="b">
        <v>1</v>
      </c>
      <c r="L8" s="2" t="s">
        <v>0</v>
      </c>
      <c r="M8" s="2" t="s">
        <v>1</v>
      </c>
      <c r="N8" s="2" t="s">
        <v>2</v>
      </c>
      <c r="O8" s="2" t="s">
        <v>3</v>
      </c>
      <c r="P8" s="2" t="s">
        <v>4</v>
      </c>
      <c r="Q8" s="2" t="s">
        <v>5</v>
      </c>
      <c r="R8" s="2" t="s">
        <v>6</v>
      </c>
      <c r="S8" s="2" t="s">
        <v>7</v>
      </c>
      <c r="T8" s="2" t="s">
        <v>8</v>
      </c>
      <c r="U8" s="2" t="s">
        <v>9</v>
      </c>
    </row>
    <row r="9" spans="1:25" x14ac:dyDescent="0.3">
      <c r="A9" s="1" t="s">
        <v>16</v>
      </c>
      <c r="B9" s="3">
        <v>39163</v>
      </c>
      <c r="C9" s="1" t="s">
        <v>22</v>
      </c>
      <c r="D9" s="1">
        <v>205000</v>
      </c>
      <c r="E9" s="1">
        <v>3</v>
      </c>
      <c r="F9" s="1">
        <v>2.5</v>
      </c>
      <c r="G9" s="1">
        <v>2001</v>
      </c>
      <c r="H9" s="1" t="s">
        <v>26</v>
      </c>
      <c r="I9" s="1" t="b">
        <v>1</v>
      </c>
      <c r="J9" s="1" t="b">
        <v>0</v>
      </c>
      <c r="L9" s="1" t="s">
        <v>11</v>
      </c>
      <c r="M9" s="3">
        <v>39196</v>
      </c>
      <c r="N9" s="1" t="s">
        <v>24</v>
      </c>
      <c r="O9" s="1">
        <v>405000</v>
      </c>
      <c r="P9" s="1">
        <v>2</v>
      </c>
      <c r="Q9" s="1">
        <v>3</v>
      </c>
      <c r="R9" s="1">
        <v>2444</v>
      </c>
      <c r="S9" s="1" t="s">
        <v>26</v>
      </c>
      <c r="T9" s="1" t="b">
        <v>1</v>
      </c>
      <c r="U9" s="1" t="b">
        <v>1</v>
      </c>
    </row>
    <row r="10" spans="1:25" x14ac:dyDescent="0.3">
      <c r="A10" s="1" t="s">
        <v>17</v>
      </c>
      <c r="B10" s="3">
        <v>39320</v>
      </c>
      <c r="C10" s="1" t="s">
        <v>22</v>
      </c>
      <c r="D10" s="1">
        <v>229500</v>
      </c>
      <c r="E10" s="1">
        <v>3</v>
      </c>
      <c r="F10" s="1">
        <v>2</v>
      </c>
      <c r="G10" s="1">
        <v>1694</v>
      </c>
      <c r="H10" s="1" t="s">
        <v>26</v>
      </c>
      <c r="I10" s="1" t="b">
        <v>1</v>
      </c>
      <c r="J10" s="1" t="b">
        <v>0</v>
      </c>
    </row>
    <row r="11" spans="1:25" x14ac:dyDescent="0.3">
      <c r="A11" s="1" t="s">
        <v>18</v>
      </c>
      <c r="B11" s="3">
        <v>39259</v>
      </c>
      <c r="C11" s="1" t="s">
        <v>22</v>
      </c>
      <c r="D11" s="1">
        <v>229900</v>
      </c>
      <c r="E11" s="1">
        <v>3</v>
      </c>
      <c r="F11" s="1">
        <v>2.5</v>
      </c>
      <c r="G11" s="1">
        <v>1580</v>
      </c>
      <c r="H11" s="1" t="s">
        <v>26</v>
      </c>
      <c r="I11" s="1" t="b">
        <v>0</v>
      </c>
      <c r="J11" s="1" t="b">
        <v>0</v>
      </c>
    </row>
    <row r="12" spans="1:25" x14ac:dyDescent="0.3">
      <c r="A12" s="1" t="s">
        <v>19</v>
      </c>
      <c r="B12" s="3">
        <v>39285</v>
      </c>
      <c r="C12" s="1" t="s">
        <v>22</v>
      </c>
      <c r="D12" s="1">
        <v>238000</v>
      </c>
      <c r="E12" s="1">
        <v>3</v>
      </c>
      <c r="F12" s="1">
        <v>2.5</v>
      </c>
      <c r="G12" s="1">
        <v>2300</v>
      </c>
      <c r="H12" s="1" t="s">
        <v>26</v>
      </c>
      <c r="I12" s="1" t="b">
        <v>1</v>
      </c>
      <c r="J12" s="1" t="b">
        <v>0</v>
      </c>
    </row>
    <row r="13" spans="1:25" x14ac:dyDescent="0.3">
      <c r="A13" s="1" t="s">
        <v>20</v>
      </c>
      <c r="B13" s="3">
        <v>39197</v>
      </c>
      <c r="C13" s="1" t="s">
        <v>22</v>
      </c>
      <c r="D13" s="1">
        <v>240000</v>
      </c>
      <c r="E13" s="1">
        <v>3</v>
      </c>
      <c r="F13" s="1">
        <v>2.5</v>
      </c>
      <c r="G13" s="1">
        <v>1595</v>
      </c>
      <c r="H13" s="1" t="s">
        <v>25</v>
      </c>
      <c r="I13" s="1" t="b">
        <v>0</v>
      </c>
      <c r="J13" s="1" t="b">
        <v>1</v>
      </c>
    </row>
    <row r="14" spans="1:25" x14ac:dyDescent="0.3">
      <c r="A14" s="1" t="s">
        <v>21</v>
      </c>
      <c r="B14" s="3">
        <v>39228</v>
      </c>
      <c r="C14" s="1" t="s">
        <v>22</v>
      </c>
      <c r="D14" s="1">
        <v>249000</v>
      </c>
      <c r="E14" s="1">
        <v>3</v>
      </c>
      <c r="F14" s="1">
        <v>2.5</v>
      </c>
      <c r="G14" s="1">
        <v>1730</v>
      </c>
      <c r="H14" s="1" t="s">
        <v>25</v>
      </c>
      <c r="I14" s="1" t="b">
        <v>0</v>
      </c>
      <c r="J14" s="1" t="b">
        <v>1</v>
      </c>
    </row>
    <row r="15" spans="1:25" x14ac:dyDescent="0.3">
      <c r="A15" s="1" t="s">
        <v>19</v>
      </c>
      <c r="B15" s="3">
        <v>39302</v>
      </c>
      <c r="C15" s="1" t="s">
        <v>22</v>
      </c>
      <c r="D15" s="1">
        <v>249900</v>
      </c>
      <c r="E15" s="1">
        <v>3</v>
      </c>
      <c r="F15" s="1">
        <v>2</v>
      </c>
      <c r="G15" s="1">
        <v>2050</v>
      </c>
      <c r="H15" s="1" t="s">
        <v>26</v>
      </c>
      <c r="I15" s="1" t="b">
        <v>0</v>
      </c>
      <c r="J15" s="1" t="b">
        <v>1</v>
      </c>
    </row>
    <row r="16" spans="1:25" x14ac:dyDescent="0.3">
      <c r="A16" s="1" t="s">
        <v>15</v>
      </c>
      <c r="B16" s="3">
        <v>39111</v>
      </c>
      <c r="C16" s="1" t="s">
        <v>22</v>
      </c>
      <c r="D16" s="1">
        <v>289000</v>
      </c>
      <c r="E16" s="1">
        <v>3</v>
      </c>
      <c r="F16" s="1">
        <v>2</v>
      </c>
      <c r="G16" s="1">
        <v>1627</v>
      </c>
      <c r="H16" s="1" t="s">
        <v>26</v>
      </c>
      <c r="I16" s="1" t="b">
        <v>0</v>
      </c>
      <c r="J16" s="1" t="b">
        <v>1</v>
      </c>
    </row>
    <row r="17" spans="1:10" x14ac:dyDescent="0.3">
      <c r="A17" s="1" t="s">
        <v>12</v>
      </c>
      <c r="B17" s="3">
        <v>39373</v>
      </c>
      <c r="C17" s="1" t="s">
        <v>22</v>
      </c>
      <c r="D17" s="1">
        <v>360000</v>
      </c>
      <c r="E17" s="1">
        <v>3</v>
      </c>
      <c r="F17" s="1">
        <v>2.5</v>
      </c>
      <c r="G17" s="1">
        <v>2330</v>
      </c>
      <c r="H17" s="1" t="s">
        <v>26</v>
      </c>
      <c r="I17" s="1" t="b">
        <v>0</v>
      </c>
      <c r="J17" s="1" t="b">
        <v>1</v>
      </c>
    </row>
    <row r="18" spans="1:10" x14ac:dyDescent="0.3">
      <c r="A18" s="1" t="s">
        <v>13</v>
      </c>
      <c r="B18" s="3">
        <v>39364</v>
      </c>
      <c r="C18" s="1" t="s">
        <v>23</v>
      </c>
      <c r="D18" s="1">
        <v>199000</v>
      </c>
      <c r="E18" s="1">
        <v>3</v>
      </c>
      <c r="F18" s="1">
        <v>2.5</v>
      </c>
      <c r="G18" s="1">
        <v>1510</v>
      </c>
      <c r="H18" s="1" t="s">
        <v>25</v>
      </c>
      <c r="I18" s="1" t="b">
        <v>1</v>
      </c>
      <c r="J18" s="1" t="b">
        <v>0</v>
      </c>
    </row>
    <row r="19" spans="1:10" x14ac:dyDescent="0.3">
      <c r="A19" s="1" t="s">
        <v>19</v>
      </c>
      <c r="B19" s="3">
        <v>39165</v>
      </c>
      <c r="C19" s="1" t="s">
        <v>23</v>
      </c>
      <c r="D19" s="1">
        <v>215000</v>
      </c>
      <c r="E19" s="1">
        <v>3</v>
      </c>
      <c r="F19" s="1">
        <v>1.75</v>
      </c>
      <c r="G19" s="1">
        <v>2157</v>
      </c>
      <c r="H19" s="1" t="s">
        <v>26</v>
      </c>
      <c r="I19" s="1" t="b">
        <v>0</v>
      </c>
      <c r="J19" s="1" t="b">
        <v>0</v>
      </c>
    </row>
    <row r="20" spans="1:10" x14ac:dyDescent="0.3">
      <c r="A20" s="1" t="s">
        <v>16</v>
      </c>
      <c r="B20" s="3">
        <v>39271</v>
      </c>
      <c r="C20" s="1" t="s">
        <v>23</v>
      </c>
      <c r="D20" s="1">
        <v>236900</v>
      </c>
      <c r="E20" s="1">
        <v>3</v>
      </c>
      <c r="F20" s="1">
        <v>2</v>
      </c>
      <c r="G20" s="1">
        <v>1700</v>
      </c>
      <c r="H20" s="1" t="s">
        <v>26</v>
      </c>
      <c r="I20" s="1" t="b">
        <v>0</v>
      </c>
      <c r="J20" s="1" t="b">
        <v>0</v>
      </c>
    </row>
    <row r="21" spans="1:10" x14ac:dyDescent="0.3">
      <c r="A21" s="1" t="s">
        <v>11</v>
      </c>
      <c r="B21" s="3">
        <v>39120</v>
      </c>
      <c r="C21" s="1" t="s">
        <v>23</v>
      </c>
      <c r="D21" s="1">
        <v>242500</v>
      </c>
      <c r="E21" s="1">
        <v>3</v>
      </c>
      <c r="F21" s="1">
        <v>2.5</v>
      </c>
      <c r="G21" s="1">
        <v>1902</v>
      </c>
      <c r="H21" s="1" t="s">
        <v>26</v>
      </c>
      <c r="I21" s="1" t="b">
        <v>0</v>
      </c>
      <c r="J21" s="1" t="b">
        <v>0</v>
      </c>
    </row>
    <row r="22" spans="1:10" x14ac:dyDescent="0.3">
      <c r="A22" s="1" t="s">
        <v>17</v>
      </c>
      <c r="B22" s="3">
        <v>39203</v>
      </c>
      <c r="C22" s="1" t="s">
        <v>23</v>
      </c>
      <c r="D22" s="1">
        <v>250000</v>
      </c>
      <c r="E22" s="1">
        <v>3</v>
      </c>
      <c r="F22" s="1">
        <v>2</v>
      </c>
      <c r="G22" s="1">
        <v>2066</v>
      </c>
      <c r="H22" s="1" t="s">
        <v>26</v>
      </c>
      <c r="I22" s="1" t="b">
        <v>0</v>
      </c>
      <c r="J22" s="1" t="b">
        <v>0</v>
      </c>
    </row>
    <row r="23" spans="1:10" x14ac:dyDescent="0.3">
      <c r="A23" s="1" t="s">
        <v>19</v>
      </c>
      <c r="B23" s="3">
        <v>39097</v>
      </c>
      <c r="C23" s="1" t="s">
        <v>23</v>
      </c>
      <c r="D23" s="1">
        <v>319000</v>
      </c>
      <c r="E23" s="1">
        <v>3</v>
      </c>
      <c r="F23" s="1">
        <v>2.5</v>
      </c>
      <c r="G23" s="1">
        <v>2586</v>
      </c>
      <c r="H23" s="1" t="s">
        <v>25</v>
      </c>
      <c r="I23" s="1" t="b">
        <v>1</v>
      </c>
      <c r="J23" s="1" t="b">
        <v>1</v>
      </c>
    </row>
    <row r="24" spans="1:10" x14ac:dyDescent="0.3">
      <c r="A24" s="1" t="s">
        <v>17</v>
      </c>
      <c r="B24" s="3">
        <v>39219</v>
      </c>
      <c r="C24" s="1" t="s">
        <v>23</v>
      </c>
      <c r="D24" s="1">
        <v>325000</v>
      </c>
      <c r="E24" s="1">
        <v>3</v>
      </c>
      <c r="F24" s="1">
        <v>2.5</v>
      </c>
      <c r="G24" s="1">
        <v>1752</v>
      </c>
      <c r="H24" s="1" t="s">
        <v>26</v>
      </c>
      <c r="I24" s="1" t="b">
        <v>0</v>
      </c>
      <c r="J24" s="1" t="b">
        <v>1</v>
      </c>
    </row>
    <row r="25" spans="1:10" x14ac:dyDescent="0.3">
      <c r="A25" s="1" t="s">
        <v>19</v>
      </c>
      <c r="B25" s="3">
        <v>39221</v>
      </c>
      <c r="C25" s="1" t="s">
        <v>23</v>
      </c>
      <c r="D25" s="1">
        <v>335000</v>
      </c>
      <c r="E25" s="1">
        <v>3</v>
      </c>
      <c r="F25" s="1">
        <v>2.5</v>
      </c>
      <c r="G25" s="1">
        <v>2000</v>
      </c>
      <c r="H25" s="1" t="s">
        <v>26</v>
      </c>
      <c r="I25" s="1" t="b">
        <v>1</v>
      </c>
      <c r="J25" s="1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8</vt:i4>
      </vt:variant>
    </vt:vector>
  </HeadingPairs>
  <TitlesOfParts>
    <vt:vector size="31" baseType="lpstr">
      <vt:lpstr>original_1</vt:lpstr>
      <vt:lpstr>#1</vt:lpstr>
      <vt:lpstr>#2</vt:lpstr>
      <vt:lpstr>#3</vt:lpstr>
      <vt:lpstr>#4</vt:lpstr>
      <vt:lpstr>#5</vt:lpstr>
      <vt:lpstr>#6</vt:lpstr>
      <vt:lpstr>#6 (2)</vt:lpstr>
      <vt:lpstr>#7</vt:lpstr>
      <vt:lpstr>#8</vt:lpstr>
      <vt:lpstr>#9</vt:lpstr>
      <vt:lpstr>original_2</vt:lpstr>
      <vt:lpstr>#2.1</vt:lpstr>
      <vt:lpstr>#2.2</vt:lpstr>
      <vt:lpstr>#2.3</vt:lpstr>
      <vt:lpstr>#2.4</vt:lpstr>
      <vt:lpstr>#2.5</vt:lpstr>
      <vt:lpstr>#2.6</vt:lpstr>
      <vt:lpstr>#2.7</vt:lpstr>
      <vt:lpstr>original_3</vt:lpstr>
      <vt:lpstr>#3.1</vt:lpstr>
      <vt:lpstr>#3.2</vt:lpstr>
      <vt:lpstr>#3.3</vt:lpstr>
      <vt:lpstr>'#6 (2)'!Criteria</vt:lpstr>
      <vt:lpstr>'#7'!Criteria</vt:lpstr>
      <vt:lpstr>'#8'!Criteria</vt:lpstr>
      <vt:lpstr>'#9'!Criteria</vt:lpstr>
      <vt:lpstr>'#6 (2)'!Extract</vt:lpstr>
      <vt:lpstr>'#7'!Extract</vt:lpstr>
      <vt:lpstr>'#8'!Extract</vt:lpstr>
      <vt:lpstr>'#9'!Extract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sơn nghiêm lương</dc:creator>
  <cp:lastModifiedBy>sơn nghiêm lương</cp:lastModifiedBy>
  <dcterms:created xsi:type="dcterms:W3CDTF">2024-08-13T14:06:52Z</dcterms:created>
  <dcterms:modified xsi:type="dcterms:W3CDTF">2024-08-14T02:47:29Z</dcterms:modified>
</cp:coreProperties>
</file>