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Lap trinh may tinh\Code\C500Hemis\C500Hemis\TaiLieu\"/>
    </mc:Choice>
  </mc:AlternateContent>
  <xr:revisionPtr revIDLastSave="0" documentId="13_ncr:1_{9A42174A-0F4D-43CB-A79A-00500532A2E7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Tạo controller-B9" sheetId="2" r:id="rId1"/>
    <sheet name="Triển khai các controller" sheetId="1" r:id="rId2"/>
    <sheet name="Đăng ký thi giữa phần" sheetId="5" r:id="rId3"/>
    <sheet name="SoKhoaNgoai" sheetId="3" r:id="rId4"/>
    <sheet name="DemTruong" sheetId="4" r:id="rId5"/>
  </sheets>
  <definedNames>
    <definedName name="_xlnm._FilterDatabase" localSheetId="2" hidden="1">'Đăng ký thi giữa phần'!$A$1:$H$1</definedName>
    <definedName name="_xlnm._FilterDatabase" localSheetId="1" hidden="1">'Triển khai các controller'!$A$2:$C$2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3" i="1"/>
  <c r="F96" i="1"/>
  <c r="G96" i="1"/>
  <c r="E9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F3" i="1"/>
  <c r="E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8" i="1"/>
  <c r="G9" i="1"/>
  <c r="G10" i="1"/>
  <c r="G11" i="1"/>
  <c r="G12" i="1"/>
  <c r="G1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<sst xmlns="http://schemas.openxmlformats.org/spreadsheetml/2006/main" count="935" uniqueCount="382">
  <si>
    <t>tbHoatDongTaiChinh</t>
  </si>
  <si>
    <t>TCTS</t>
  </si>
  <si>
    <t>dmTapChiTrongNuoc</t>
  </si>
  <si>
    <t>DM</t>
  </si>
  <si>
    <t>dmKetQuaKiemDinh</t>
  </si>
  <si>
    <t>tbQuaTrinhCongTacCuaCanBo</t>
  </si>
  <si>
    <t>CB</t>
  </si>
  <si>
    <t>tbKhoanNopNganSach</t>
  </si>
  <si>
    <t>dmThiDuaGiaiThuongKhenThuong</t>
  </si>
  <si>
    <t>dmKhoiNganhLinhVucDaoTao</t>
  </si>
  <si>
    <t>tbQuaTrinhDaoTaoCuaCanBo</t>
  </si>
  <si>
    <t>tbKhoanTrichLapQuy</t>
  </si>
  <si>
    <t>dmTiengDanToc</t>
  </si>
  <si>
    <t>dmKhungNangLucNgoaiNgu</t>
  </si>
  <si>
    <t>tbTrinhDoTiengDanToc</t>
  </si>
  <si>
    <t>tbLoaiThuChi</t>
  </si>
  <si>
    <t>dmTinh</t>
  </si>
  <si>
    <t>dmKhuVuc</t>
  </si>
  <si>
    <t>tbCoCauToChuc</t>
  </si>
  <si>
    <t>CSGD</t>
  </si>
  <si>
    <t>tbTaiSanDonVi</t>
  </si>
  <si>
    <t>dmTinhTrangCoSoVatChat</t>
  </si>
  <si>
    <t>dmLinhVucDaoTao</t>
  </si>
  <si>
    <t>tbCoSoGiaoDuc</t>
  </si>
  <si>
    <t>tbChiTieuTuyenSinhTheoNganh</t>
  </si>
  <si>
    <t>TS</t>
  </si>
  <si>
    <t>dmTinhTrangGiangVienDuocCuDiDaoTao</t>
  </si>
  <si>
    <t>dmLinhVucNghienCuu</t>
  </si>
  <si>
    <t>tbDanhHieuThiDuaGiaiThuongKhenThuongCuaCoSoGD</t>
  </si>
  <si>
    <t>tbDuLieuTrungTuyen</t>
  </si>
  <si>
    <t>dmTinhTrangHopDong</t>
  </si>
  <si>
    <t>dmLinhVucNhomNganh</t>
  </si>
  <si>
    <t>tbDauMoiLienHe</t>
  </si>
  <si>
    <t>tbDanhSachVanBangChungChi</t>
  </si>
  <si>
    <t>VB</t>
  </si>
  <si>
    <t>dmTinhTrangNhiemVu</t>
  </si>
  <si>
    <t>dmLoaiBoiDuong</t>
  </si>
  <si>
    <t>tbDonViLienKetDaoTaoGiaoDuc</t>
  </si>
  <si>
    <t>dmTinhTrangThietBi</t>
  </si>
  <si>
    <t>dmLoaiChuongTrinhDaoTao</t>
  </si>
  <si>
    <t>tbKhoaHoc</t>
  </si>
  <si>
    <t>dmToChucKiemDinh</t>
  </si>
  <si>
    <t>dmLoaiChuongTrinhLienKetDaoTao</t>
  </si>
  <si>
    <t>tbLichSuDoiTenTruong</t>
  </si>
  <si>
    <t>dmTonGiao</t>
  </si>
  <si>
    <t>dmLoaiCongTrinhCoSoVatChat</t>
  </si>
  <si>
    <t>tbToChucKiemDinh</t>
  </si>
  <si>
    <t>dmTrangThaiCanBo</t>
  </si>
  <si>
    <t>dmLoaiDanhHieuThiDuaGiaiThuongKhenThuong</t>
  </si>
  <si>
    <t>tbVanBanTuChu</t>
  </si>
  <si>
    <t>dmTrangThaiChuongTrinhDaoTao</t>
  </si>
  <si>
    <t>dmLoaiDeAnChuongTrinh</t>
  </si>
  <si>
    <t>tbCongTrinhCoSoVatChat</t>
  </si>
  <si>
    <t>CSVC</t>
  </si>
  <si>
    <t>dmTrangThaiCoSoGD</t>
  </si>
  <si>
    <t>dmLoaiDeTai</t>
  </si>
  <si>
    <t>tbDatDai</t>
  </si>
  <si>
    <t>dmTrangThaiDaoTao</t>
  </si>
  <si>
    <t>dmLoaiGiaiThuongKHCN</t>
  </si>
  <si>
    <t>tbKiTucXa</t>
  </si>
  <si>
    <t>dmTrangThaiHoc</t>
  </si>
  <si>
    <t>dmLoaiGiangVienQuocPhong</t>
  </si>
  <si>
    <t>tbPhongHocGiangDuongHoiTruong</t>
  </si>
  <si>
    <t>dmTrangThaiHopDong</t>
  </si>
  <si>
    <t>dmLoaiHinhCoSoDaoTao</t>
  </si>
  <si>
    <t>tbPhongThiNghiem</t>
  </si>
  <si>
    <t>dmTrangThaiThucHien</t>
  </si>
  <si>
    <t>dmLoaiHinhDaoTao</t>
  </si>
  <si>
    <t>tbPhongThucHanh</t>
  </si>
  <si>
    <t>dmTrinhDo</t>
  </si>
  <si>
    <t>dmLoaiHinhTruong</t>
  </si>
  <si>
    <t>tbThietBiPTN_THTren500Tr</t>
  </si>
  <si>
    <t>dmTrinhDoDaoTao</t>
  </si>
  <si>
    <t>dmLoaiHocBong</t>
  </si>
  <si>
    <t>tbThuVienTrungTamHocLieu</t>
  </si>
  <si>
    <t>tbChuongTrinhDaoTao</t>
  </si>
  <si>
    <t>CTDT</t>
  </si>
  <si>
    <t>dmTrinhDoLyLuanChinhTri</t>
  </si>
  <si>
    <t>dmLoaiHocVien</t>
  </si>
  <si>
    <t>tbGiaHanChuongTrinhDaoTao</t>
  </si>
  <si>
    <t>dmTrinhDoQuanLyNhaNuoc</t>
  </si>
  <si>
    <t>dmLoaiHopDong</t>
  </si>
  <si>
    <t>tbNamApDungChuongTrinh</t>
  </si>
  <si>
    <t>dmTrinhDoTinHoc</t>
  </si>
  <si>
    <t>dmLoaiKhuyetTat</t>
  </si>
  <si>
    <t>tbNgonNguGiangDay</t>
  </si>
  <si>
    <t>dmTuChuMoNganh</t>
  </si>
  <si>
    <t>dmLoaiKyLuat</t>
  </si>
  <si>
    <t>tbQuyetDinhCapPhepChuongTrinhDungChoChuongTrinhNuocNgoai</t>
  </si>
  <si>
    <t>dmTuyChon</t>
  </si>
  <si>
    <t>dmLoaiLienKet</t>
  </si>
  <si>
    <t>tbThongTinKiemDinhCuaChuongTrinh</t>
  </si>
  <si>
    <t>dmVaiTroThamGia</t>
  </si>
  <si>
    <t>dmLoaiLuuHocSinh</t>
  </si>
  <si>
    <t>dmBacLuong</t>
  </si>
  <si>
    <t>dmViTriViecLam</t>
  </si>
  <si>
    <t>dmLoaiNhiemVu</t>
  </si>
  <si>
    <t>dmCapHoiNghi</t>
  </si>
  <si>
    <t>dmXa</t>
  </si>
  <si>
    <t>dmLoaiNhiemVuBaoVeMoiTruong</t>
  </si>
  <si>
    <t>dmCapKhenThuong</t>
  </si>
  <si>
    <t>dmXepHangQ</t>
  </si>
  <si>
    <t>dmLoaiPhongBan</t>
  </si>
  <si>
    <t>dmChucDanhGiangVien</t>
  </si>
  <si>
    <t>tbToChucHopTacDoanhNghiep</t>
  </si>
  <si>
    <t>HTDN</t>
  </si>
  <si>
    <t>dmLoaiPhongHoc</t>
  </si>
  <si>
    <t>dmChucDanhHoiDong</t>
  </si>
  <si>
    <t>tbDeAnDuAnChuongTrinh</t>
  </si>
  <si>
    <t>HTQT</t>
  </si>
  <si>
    <t>dmLoaiPhongThiNghiem</t>
  </si>
  <si>
    <t>dmChucDanhKhoaHoc</t>
  </si>
  <si>
    <t>tbDoanCongTac</t>
  </si>
  <si>
    <t>dmLoaiQuyetDinh</t>
  </si>
  <si>
    <t>dmChucDanhNCKH</t>
  </si>
  <si>
    <t>tbGVDuocCuDiDaoTao</t>
  </si>
  <si>
    <t>dmLoaiSachTapChi</t>
  </si>
  <si>
    <t>dmChucDanhNgheNghiep</t>
  </si>
  <si>
    <t>tbHoiThaoHoiNghi</t>
  </si>
  <si>
    <t>dmLoaiTaiSanTriTue</t>
  </si>
  <si>
    <t>dmChucDanhPhongBan</t>
  </si>
  <si>
    <t>tbLuuHocSinhSinhVienNN</t>
  </si>
  <si>
    <t>dmLoaiThamGia</t>
  </si>
  <si>
    <t>dmChucVu</t>
  </si>
  <si>
    <t>tbThanhPhanThamGiaDoanCongTac</t>
  </si>
  <si>
    <t>dmLoaiToChuc</t>
  </si>
  <si>
    <t>dmChuongTrinhDaoTao</t>
  </si>
  <si>
    <t>tbThoaThuanHopTacQuocTe</t>
  </si>
  <si>
    <t>dmLoaiTotNghiep</t>
  </si>
  <si>
    <t>dmChuSoHuu</t>
  </si>
  <si>
    <t>tbThongTinHopTac</t>
  </si>
  <si>
    <t>dmLoaiViPham</t>
  </si>
  <si>
    <t>dmCoQuanBanHanh</t>
  </si>
  <si>
    <t>tbToChucHopTacQuocTe</t>
  </si>
  <si>
    <t>dmMucDichSuDungCSVC</t>
  </si>
  <si>
    <t>dmCoQuanChuQuan</t>
  </si>
  <si>
    <t>tbBaiBaoKHDaCongBo</t>
  </si>
  <si>
    <t>KHCN</t>
  </si>
  <si>
    <t>dmMucGiaiThuong</t>
  </si>
  <si>
    <t>dmDangTaiLieu</t>
  </si>
  <si>
    <t>tbChuyenGiaoCongNgheVaDaoTao</t>
  </si>
  <si>
    <t>dmMucTieuNhiemVu</t>
  </si>
  <si>
    <t>dmDanhGiaCongChucVienChuc</t>
  </si>
  <si>
    <t>tbDoanhNghiepKHCN</t>
  </si>
  <si>
    <t>dmNgach</t>
  </si>
  <si>
    <t>dmDanhHieuVinhDuGiaiThuong</t>
  </si>
  <si>
    <t>tbDoiTuongThamGia</t>
  </si>
  <si>
    <t>dmNganhDaoTao</t>
  </si>
  <si>
    <t>dmDanToc</t>
  </si>
  <si>
    <t>tbGiaiThuongKhoaHoc</t>
  </si>
  <si>
    <t>dmNganhKinhTe</t>
  </si>
  <si>
    <t>dmDaoTaoGDQPAN</t>
  </si>
  <si>
    <t>tbHoatDongBaoVeMoiTruong</t>
  </si>
  <si>
    <t>dmNgoaiNgu</t>
  </si>
  <si>
    <t>dmDauMoiLienHe</t>
  </si>
  <si>
    <t>tbNhiemVuKHCN</t>
  </si>
  <si>
    <t>dmNguonKinhPhi</t>
  </si>
  <si>
    <t>dmDoiTuongChinhSach</t>
  </si>
  <si>
    <t>tbNhomNghienCuuManh</t>
  </si>
  <si>
    <t>dmNguonKinhPhiChoDeAn</t>
  </si>
  <si>
    <t>dmDoiTuongDauVao</t>
  </si>
  <si>
    <t>tbSachDaXuatBan</t>
  </si>
  <si>
    <t>dmNguonKinhPhiChoLuuHocSinh</t>
  </si>
  <si>
    <t>dmDoiTuongUuTien</t>
  </si>
  <si>
    <t>tbNguoi</t>
  </si>
  <si>
    <t>dbo</t>
  </si>
  <si>
    <t>tbTaiSanTriTue</t>
  </si>
  <si>
    <t>dmNguonKinhPhiCuaGVDuocCuDiDaoTao</t>
  </si>
  <si>
    <t>dmDonViCapBang</t>
  </si>
  <si>
    <t>tbCanBo</t>
  </si>
  <si>
    <t>tbTapChiKhoaHoc</t>
  </si>
  <si>
    <t>dmNhomNganh</t>
  </si>
  <si>
    <t>dmGioiTinh</t>
  </si>
  <si>
    <t>tbCanBoHuongDanThanhCongSinhVien</t>
  </si>
  <si>
    <t>tbDanhSachNganhDaoTao</t>
  </si>
  <si>
    <t>NDT</t>
  </si>
  <si>
    <t>dmNoiDungHoatDong</t>
  </si>
  <si>
    <t>dmHangThuongBinh</t>
  </si>
  <si>
    <t>tbChucDanhKhoaHocCuaCanBo</t>
  </si>
  <si>
    <t>tbHinhThucDaoTaoCuaNganh</t>
  </si>
  <si>
    <t>dmNoiDungHoatDongTaiVietNam</t>
  </si>
  <si>
    <t>dmHeSoLuong</t>
  </si>
  <si>
    <t>tbDanhGiaXepLoaiCanBo</t>
  </si>
  <si>
    <t>tbKhoiNganhDaoTao</t>
  </si>
  <si>
    <t>dmPhanCapNhiemVu</t>
  </si>
  <si>
    <t>dmHinhThucBoNhiem</t>
  </si>
  <si>
    <t>tbDanhHieuThiDuaGiaiThuongKhenThuongCanBo</t>
  </si>
  <si>
    <t>tbLoaiHinhDaoTaoKhacDuocChoPhepMoNganh</t>
  </si>
  <si>
    <t>dmPhanLoaiCoSo</t>
  </si>
  <si>
    <t>dmHinhThucChuyenGiaoCongNghe</t>
  </si>
  <si>
    <t>tbDienBienLuong</t>
  </si>
  <si>
    <t>tbNhomNganhDaoTao</t>
  </si>
  <si>
    <t>dmPhanLoaiCSVC</t>
  </si>
  <si>
    <t>dmHinhThucDaoTao</t>
  </si>
  <si>
    <t>tbDoiTuongChinhSachCanBo</t>
  </si>
  <si>
    <t>tbThongTinLinhVucDaoTao</t>
  </si>
  <si>
    <t>dmPhanLoaiDoanRaDoanVao</t>
  </si>
  <si>
    <t>dmHinhThucDaoTaoTheoChuyenNgu</t>
  </si>
  <si>
    <t>tbDonViCongTacCuaCanBo</t>
  </si>
  <si>
    <t>tbDanhHieuThiDuaGiaiThuongKhenThuongNguoiHoc</t>
  </si>
  <si>
    <t>NH</t>
  </si>
  <si>
    <t>dmPhanLoaiDoiNguNguoiHoc</t>
  </si>
  <si>
    <t>dmHinhThucDoanhNghiepKHCN</t>
  </si>
  <si>
    <t>tbDonViThinhGiangCuaCanBo</t>
  </si>
  <si>
    <t>tbHocVien</t>
  </si>
  <si>
    <t>dmPhanLoaiDoiTuong</t>
  </si>
  <si>
    <t>dmHinhThucHopTac</t>
  </si>
  <si>
    <t>tbGiangVienNN</t>
  </si>
  <si>
    <t>tbKyLuatNguoiHoc</t>
  </si>
  <si>
    <t>dmPhanLoaiHoiNghiHoiThao</t>
  </si>
  <si>
    <t>dmHinhThucSoHuu</t>
  </si>
  <si>
    <t>tbGiaoVienQPAN</t>
  </si>
  <si>
    <t>tbNguoiHocVayTinDung</t>
  </si>
  <si>
    <t>dmPhanLoaiThuChi</t>
  </si>
  <si>
    <t>dmHinhThucThamGiaGVDuocCuDiDaoTao</t>
  </si>
  <si>
    <t>tbHopDong</t>
  </si>
  <si>
    <t>tbThongTinHocBong</t>
  </si>
  <si>
    <t>dmPhuongThucKhenThuong</t>
  </si>
  <si>
    <t>dmHinhThucThanhLap</t>
  </si>
  <si>
    <t>tbHopDongThinhGiang</t>
  </si>
  <si>
    <t>tbThongTinHocTapNghienCuuSinh</t>
  </si>
  <si>
    <t>dmQuanHam</t>
  </si>
  <si>
    <t>dmHinhThucTuyenDung</t>
  </si>
  <si>
    <t>tbKhoaBoiDuongTapHuanThamGiaCuaCanBo</t>
  </si>
  <si>
    <t>tbThongTinHocTapSinhVien</t>
  </si>
  <si>
    <t>tbThongTinNguoiHocGDTC</t>
  </si>
  <si>
    <t>dmQuocTich</t>
  </si>
  <si>
    <t>dmHinhThucTuyenSinh</t>
  </si>
  <si>
    <t>tbKyLuatCanBo</t>
  </si>
  <si>
    <t>tbThongTinViecLamSauTotNghiep</t>
  </si>
  <si>
    <t>dmQuyetDinhTuChu</t>
  </si>
  <si>
    <t>dmHoatDongTaiChinh</t>
  </si>
  <si>
    <t>tbLinhVucNghienCuuCuaCanBo</t>
  </si>
  <si>
    <t>tbThongTinViPham</t>
  </si>
  <si>
    <t>dmSangCheGiaiPhap</t>
  </si>
  <si>
    <t>dmHocCheDaoTao</t>
  </si>
  <si>
    <t>tbNganhDungTenGiangDay</t>
  </si>
  <si>
    <t>tbChiTietTaiSanDonVi</t>
  </si>
  <si>
    <t>dmSinhVienNam</t>
  </si>
  <si>
    <t>dmHoGiaDinhChinhSach</t>
  </si>
  <si>
    <t>tbNganhGiangDayCuaCanBo</t>
  </si>
  <si>
    <t>tbChiTietThuChi</t>
  </si>
  <si>
    <t>dmTapChiKhoaHocQuocTe</t>
  </si>
  <si>
    <t>dmHuyen</t>
  </si>
  <si>
    <t>tbPhuCap</t>
  </si>
  <si>
    <t>STT</t>
  </si>
  <si>
    <t>Tên bảng</t>
  </si>
  <si>
    <t>Tên Schema</t>
  </si>
  <si>
    <t>B9.01</t>
  </si>
  <si>
    <t>B9.02</t>
  </si>
  <si>
    <t>B9.03</t>
  </si>
  <si>
    <t>B9.04</t>
  </si>
  <si>
    <t>B9.05</t>
  </si>
  <si>
    <t>B9.06</t>
  </si>
  <si>
    <t>B9.07</t>
  </si>
  <si>
    <t>B9.08</t>
  </si>
  <si>
    <t>B9.09</t>
  </si>
  <si>
    <t>B9.10</t>
  </si>
  <si>
    <t>B9.11</t>
  </si>
  <si>
    <t>B9.12</t>
  </si>
  <si>
    <t>B8.01</t>
  </si>
  <si>
    <t>B8.02</t>
  </si>
  <si>
    <t>B8.03</t>
  </si>
  <si>
    <t>B8.04</t>
  </si>
  <si>
    <t>B8.05</t>
  </si>
  <si>
    <t>B8.06</t>
  </si>
  <si>
    <t>B8.07</t>
  </si>
  <si>
    <t>B8.08</t>
  </si>
  <si>
    <t>B8.09</t>
  </si>
  <si>
    <t>Phân công</t>
  </si>
  <si>
    <t xml:space="preserve">3/10-Phân công </t>
  </si>
  <si>
    <t>2. Thông tin hợp tác quốc tế (HTQT, HTDN) gồm 10 bảng</t>
  </si>
  <si>
    <t>3. Thông tin khoa học công nghệ (KHCN) gồm 10 bảng</t>
  </si>
  <si>
    <t>4. Nhóm người học (NH) gồm 10 bảng</t>
  </si>
  <si>
    <t>5. Thông tin cơ sở vật chất (CSVC) gồm 8 bảng</t>
  </si>
  <si>
    <t>6. Thông tin cơ sở giáo dục (CSGD) gồm 9 bảng</t>
  </si>
  <si>
    <t>7. Thông tin chương trình đào tạo (CTDT) gồm 6 bảng</t>
  </si>
  <si>
    <t>8. Thông tin tài chính (TCTS) gồm 7 bảng</t>
  </si>
  <si>
    <t>9. Nhóm ngành đào tạo (NDT) gồm 5 bảng</t>
  </si>
  <si>
    <t>10. Thông tin tuyển sinh (TS) gồm 2 bảng</t>
  </si>
  <si>
    <t>11. Thông tin văn bằng (VB) gồm 1 bảng</t>
  </si>
  <si>
    <t>Tên nhóm các controller cần tạo</t>
  </si>
  <si>
    <t>Phân công nhóm thực hiện</t>
  </si>
  <si>
    <t>1. Thông tin cán bộ (CB) gồm 22 bảng (thầy đã tạo 10 bảng)</t>
  </si>
  <si>
    <t>Nhóm 1</t>
  </si>
  <si>
    <t>Nhóm 2</t>
  </si>
  <si>
    <t>Nhóm 3</t>
  </si>
  <si>
    <t>Nhóm 4</t>
  </si>
  <si>
    <t>Nhóm 5</t>
  </si>
  <si>
    <t>Nhóm 6</t>
  </si>
  <si>
    <t>Nhóm 7</t>
  </si>
  <si>
    <t>Nhóm 8</t>
  </si>
  <si>
    <t>Thiếu 2 bảng</t>
  </si>
  <si>
    <t>Ghi chú</t>
  </si>
  <si>
    <t>mới 2/3 bảng</t>
  </si>
  <si>
    <t>Điểm</t>
  </si>
  <si>
    <t>Chi tiết</t>
  </si>
  <si>
    <t>Số trường</t>
  </si>
  <si>
    <t>Có datetime</t>
  </si>
  <si>
    <t>SốKhóa ngoài</t>
  </si>
  <si>
    <t>Ten bang</t>
  </si>
  <si>
    <t>So khoa ngoai</t>
  </si>
  <si>
    <t>vKhoiNganhDaoTao</t>
  </si>
  <si>
    <t>vKhoaHoc</t>
  </si>
  <si>
    <t>vThongTinLinhVucDaoTao</t>
  </si>
  <si>
    <t>vHinhThucDaoTaoCuaNganh</t>
  </si>
  <si>
    <t>vLuuHocSinhSinhVienNN</t>
  </si>
  <si>
    <t>vNhomNganhDaoTao</t>
  </si>
  <si>
    <t>vThanhPhanThamGiaDoanCongTac</t>
  </si>
  <si>
    <t>tmpFK</t>
  </si>
  <si>
    <t>vDauMoiLienHe</t>
  </si>
  <si>
    <t>vChiTietThuChi</t>
  </si>
  <si>
    <t>vChiTieuTuyenSinhTheoNganh</t>
  </si>
  <si>
    <t>vPhongThucHanh</t>
  </si>
  <si>
    <t>vTaiSanDonVi</t>
  </si>
  <si>
    <t>vNgonNguGiangDay</t>
  </si>
  <si>
    <t>vHoatDongTaiChinh</t>
  </si>
  <si>
    <t>vKhoanNopNganSach</t>
  </si>
  <si>
    <t>vKhoanTrichLapQuy</t>
  </si>
  <si>
    <t>vLichSuDoiTenTruong</t>
  </si>
  <si>
    <t>vLoaiHinhDaoTaoKhacDuocChoPhepMoNganh</t>
  </si>
  <si>
    <t>vLoaiThuChi</t>
  </si>
  <si>
    <t>vVanBanTuChu</t>
  </si>
  <si>
    <t>vToChucKiemDinh</t>
  </si>
  <si>
    <t>vThongTinNguoiHocGDTC</t>
  </si>
  <si>
    <t>vPhongThiNghiem</t>
  </si>
  <si>
    <t>vDoiTuongThamGia</t>
  </si>
  <si>
    <t>vDonViLienKetDaoTaoGiaoDuc</t>
  </si>
  <si>
    <t>vGiaHanChuongTrinhDaoTao</t>
  </si>
  <si>
    <t>vChiTietTaiSanDonVi</t>
  </si>
  <si>
    <t>vDanhHieuThiDuaGiaiThuongKhenThuongCuaCoSoGD</t>
  </si>
  <si>
    <t>vNamApdungChuongTrinh</t>
  </si>
  <si>
    <t>vQuyetDinhCapPhepChuongTrinhDungChoChuongTrinhNuocNgoai</t>
  </si>
  <si>
    <t>vNhomNghienCuuManh</t>
  </si>
  <si>
    <t>vKiTucXa</t>
  </si>
  <si>
    <t>vDoanhNghiepKHCN</t>
  </si>
  <si>
    <t>vCoCauToChuc</t>
  </si>
  <si>
    <t>vTapChiKhoaHoc</t>
  </si>
  <si>
    <t>vThongTinViPham</t>
  </si>
  <si>
    <t>vThongTinKiemDinhCuaChuongTrinh</t>
  </si>
  <si>
    <t>vToChucHopTacDoanhNghiep</t>
  </si>
  <si>
    <t>vToChucHopTacQuocTe</t>
  </si>
  <si>
    <t>vDeAnDuAnChuongTrinh</t>
  </si>
  <si>
    <t>vGiaiThuongKhoaHoc</t>
  </si>
  <si>
    <t>vGVDuocCuDiDaoTao</t>
  </si>
  <si>
    <t>vThietBiPTN_THTren500Tr</t>
  </si>
  <si>
    <t>vThoaThuanHopTacQuocTe</t>
  </si>
  <si>
    <t>vThongTinHocBong</t>
  </si>
  <si>
    <t>vNguoiHocVayTinDung</t>
  </si>
  <si>
    <t>vKyLuatNguoiHoc</t>
  </si>
  <si>
    <t>vDatDai</t>
  </si>
  <si>
    <t>vDanhHieuThiDuaGiaiThuongKhenThuongNguoiHoc</t>
  </si>
  <si>
    <t>vThongTinViecLamSauTotNghiep</t>
  </si>
  <si>
    <t>vThongTinHopTac</t>
  </si>
  <si>
    <t>vDoanCongTac</t>
  </si>
  <si>
    <t>vPhongHocGiangDuongHoiTruong</t>
  </si>
  <si>
    <t>vSachDaXuatBan</t>
  </si>
  <si>
    <t>vHoiThaoHoiNghi</t>
  </si>
  <si>
    <t>vBaiBaoKHDaCongBo</t>
  </si>
  <si>
    <t>vCongTrinhCoSoVatChat</t>
  </si>
  <si>
    <t>vHoatDongBaoVeMoiTruong</t>
  </si>
  <si>
    <t>vDanhSachVanBangChungChi</t>
  </si>
  <si>
    <t>vNhiemVuKHCN</t>
  </si>
  <si>
    <t>vChuyenGiaoCongNgheVaDaoTao</t>
  </si>
  <si>
    <t>vTaiSanTriTue</t>
  </si>
  <si>
    <t>vThuVienTrungTamHocLieu</t>
  </si>
  <si>
    <t>vHocVien</t>
  </si>
  <si>
    <t>vDuLieuTrungTuyen</t>
  </si>
  <si>
    <t>vChuongTrinhDaoTao</t>
  </si>
  <si>
    <t>vDanhSachNganhDaoTao</t>
  </si>
  <si>
    <t>vThongTinHocTapSinhVien</t>
  </si>
  <si>
    <t>vThongTinHocTapNghienCuuSinh</t>
  </si>
  <si>
    <t>vCoSoGiaoDuc</t>
  </si>
  <si>
    <t>vNguoi</t>
  </si>
  <si>
    <t>TenBang</t>
  </si>
  <si>
    <t>SoTruong</t>
  </si>
  <si>
    <t>SoDateTime</t>
  </si>
  <si>
    <t>Độ khó (tối đa 100 điểm)</t>
  </si>
  <si>
    <t>Nhóm</t>
  </si>
  <si>
    <t>Số datetime</t>
  </si>
  <si>
    <t>Số khóa ngoài</t>
  </si>
  <si>
    <t>Đổi tối đa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</si>
</sst>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8"/>
      <name val="Calibri"/>
      <family val="2"/>
      <scheme val="minor"/>
    </font>
    <font>
      <sz val="14"/>
      <name val="Times New Roman"/>
      <family val="1"/>
    </font>
    <font>
      <sz val="14"/>
      <color theme="4" tint="-0.24997711111789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C24BA-3ABC-4D26-8A9F-E20DFBB226DA}">
  <dimension ref="A1:E12"/>
  <sheetViews>
    <sheetView tabSelected="1" workbookViewId="0">
      <selection activeCell="D5" sqref="D5"/>
    </sheetView>
  </sheetViews>
  <sheetFormatPr defaultRowHeight="17.649999999999999" x14ac:dyDescent="0.5"/>
  <cols>
    <col min="1" max="1" width="7.19921875" style="1" customWidth="1"/>
    <col min="2" max="2" width="60.9296875" style="2" bestFit="1" customWidth="1"/>
    <col min="3" max="3" width="29.33203125" style="2" bestFit="1" customWidth="1"/>
    <col min="4" max="4" width="10.33203125" style="6" customWidth="1"/>
    <col min="5" max="5" width="13.86328125" style="2" bestFit="1" customWidth="1"/>
    <col min="6" max="16384" width="9.06640625" style="2"/>
  </cols>
  <sheetData>
    <row r="1" spans="1:5" s="3" customFormat="1" ht="17.25" x14ac:dyDescent="0.45">
      <c r="A1" s="3" t="s">
        <v>245</v>
      </c>
      <c r="B1" s="3" t="s">
        <v>281</v>
      </c>
      <c r="C1" s="3" t="s">
        <v>282</v>
      </c>
      <c r="D1" s="5" t="s">
        <v>295</v>
      </c>
      <c r="E1" s="3" t="s">
        <v>293</v>
      </c>
    </row>
    <row r="2" spans="1:5" x14ac:dyDescent="0.5">
      <c r="A2" s="1">
        <v>1</v>
      </c>
      <c r="B2" s="4" t="s">
        <v>283</v>
      </c>
      <c r="C2" s="2" t="s">
        <v>284</v>
      </c>
      <c r="D2" s="6">
        <v>10</v>
      </c>
    </row>
    <row r="3" spans="1:5" x14ac:dyDescent="0.5">
      <c r="A3" s="1">
        <v>2</v>
      </c>
      <c r="B3" s="4" t="s">
        <v>271</v>
      </c>
      <c r="C3" s="2" t="s">
        <v>285</v>
      </c>
      <c r="D3" s="6">
        <v>8</v>
      </c>
      <c r="E3" s="2" t="s">
        <v>292</v>
      </c>
    </row>
    <row r="4" spans="1:5" x14ac:dyDescent="0.5">
      <c r="A4" s="1">
        <v>3</v>
      </c>
      <c r="B4" s="4" t="s">
        <v>272</v>
      </c>
      <c r="C4" s="2" t="s">
        <v>286</v>
      </c>
      <c r="D4" s="6">
        <v>10</v>
      </c>
    </row>
    <row r="5" spans="1:5" x14ac:dyDescent="0.5">
      <c r="A5" s="1">
        <v>4</v>
      </c>
      <c r="B5" s="4" t="s">
        <v>273</v>
      </c>
      <c r="C5" s="2" t="s">
        <v>287</v>
      </c>
      <c r="D5" s="6">
        <v>0</v>
      </c>
    </row>
    <row r="6" spans="1:5" x14ac:dyDescent="0.5">
      <c r="A6" s="1">
        <v>5</v>
      </c>
      <c r="B6" s="4" t="s">
        <v>274</v>
      </c>
      <c r="C6" s="2" t="s">
        <v>288</v>
      </c>
      <c r="D6" s="6">
        <v>0</v>
      </c>
    </row>
    <row r="7" spans="1:5" x14ac:dyDescent="0.5">
      <c r="A7" s="1">
        <v>6</v>
      </c>
      <c r="B7" s="4" t="s">
        <v>275</v>
      </c>
      <c r="C7" s="2" t="s">
        <v>289</v>
      </c>
      <c r="D7" s="6">
        <v>10</v>
      </c>
    </row>
    <row r="8" spans="1:5" x14ac:dyDescent="0.5">
      <c r="A8" s="1">
        <v>7</v>
      </c>
      <c r="B8" s="4" t="s">
        <v>276</v>
      </c>
      <c r="C8" s="2" t="s">
        <v>290</v>
      </c>
      <c r="D8" s="6">
        <v>10</v>
      </c>
    </row>
    <row r="9" spans="1:5" x14ac:dyDescent="0.5">
      <c r="A9" s="1">
        <v>10</v>
      </c>
      <c r="B9" s="4" t="s">
        <v>279</v>
      </c>
      <c r="C9" s="21" t="s">
        <v>291</v>
      </c>
      <c r="D9" s="22">
        <v>6</v>
      </c>
      <c r="E9" s="2" t="s">
        <v>294</v>
      </c>
    </row>
    <row r="10" spans="1:5" x14ac:dyDescent="0.5">
      <c r="A10" s="1">
        <v>11</v>
      </c>
      <c r="B10" s="4" t="s">
        <v>280</v>
      </c>
      <c r="C10" s="21"/>
      <c r="D10" s="22"/>
    </row>
    <row r="11" spans="1:5" x14ac:dyDescent="0.5">
      <c r="A11" s="1">
        <v>8</v>
      </c>
      <c r="B11" s="4" t="s">
        <v>277</v>
      </c>
      <c r="D11" s="6">
        <v>0</v>
      </c>
    </row>
    <row r="12" spans="1:5" x14ac:dyDescent="0.5">
      <c r="A12" s="1">
        <v>9</v>
      </c>
      <c r="B12" s="4" t="s">
        <v>278</v>
      </c>
      <c r="D12" s="6">
        <v>0</v>
      </c>
    </row>
  </sheetData>
  <mergeCells count="2">
    <mergeCell ref="C9:C10"/>
    <mergeCell ref="D9:D10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4"/>
  <sheetViews>
    <sheetView topLeftCell="B7" zoomScale="145" zoomScaleNormal="145" workbookViewId="0">
      <selection activeCell="B24" sqref="B24:G95"/>
    </sheetView>
  </sheetViews>
  <sheetFormatPr defaultRowHeight="17.649999999999999" x14ac:dyDescent="0.5"/>
  <cols>
    <col min="1" max="1" width="6.3984375" style="1" customWidth="1"/>
    <col min="2" max="2" width="60.59765625" style="2" customWidth="1"/>
    <col min="3" max="3" width="14.33203125" style="1" customWidth="1"/>
    <col min="4" max="4" width="6.265625" style="6" bestFit="1" customWidth="1"/>
    <col min="5" max="5" width="10.6640625" style="1" bestFit="1" customWidth="1"/>
    <col min="6" max="6" width="12.86328125" style="1" bestFit="1" customWidth="1"/>
    <col min="7" max="7" width="14.9296875" style="1" bestFit="1" customWidth="1"/>
    <col min="8" max="8" width="12" style="1" bestFit="1" customWidth="1"/>
    <col min="9" max="9" width="9.06640625" style="2"/>
    <col min="10" max="10" width="20.1328125" style="2" customWidth="1"/>
    <col min="11" max="16384" width="9.06640625" style="2"/>
  </cols>
  <sheetData>
    <row r="1" spans="1:10" s="8" customFormat="1" x14ac:dyDescent="0.45">
      <c r="A1" s="23" t="s">
        <v>245</v>
      </c>
      <c r="B1" s="23" t="s">
        <v>246</v>
      </c>
      <c r="C1" s="23" t="s">
        <v>247</v>
      </c>
      <c r="D1" s="23" t="s">
        <v>377</v>
      </c>
      <c r="E1" s="23"/>
      <c r="F1" s="23"/>
      <c r="G1" s="23"/>
      <c r="H1" s="23" t="s">
        <v>270</v>
      </c>
      <c r="I1" s="23"/>
      <c r="J1" s="23"/>
    </row>
    <row r="2" spans="1:10" s="7" customFormat="1" x14ac:dyDescent="0.45">
      <c r="A2" s="23"/>
      <c r="B2" s="23"/>
      <c r="C2" s="23"/>
      <c r="D2" s="15" t="s">
        <v>295</v>
      </c>
      <c r="E2" s="16" t="s">
        <v>297</v>
      </c>
      <c r="F2" s="16" t="s">
        <v>298</v>
      </c>
      <c r="G2" s="16" t="s">
        <v>299</v>
      </c>
      <c r="H2" s="7" t="s">
        <v>269</v>
      </c>
      <c r="I2" s="7" t="s">
        <v>295</v>
      </c>
      <c r="J2" s="7" t="s">
        <v>296</v>
      </c>
    </row>
    <row r="3" spans="1:10" s="10" customFormat="1" x14ac:dyDescent="0.5">
      <c r="A3" s="17">
        <v>1</v>
      </c>
      <c r="B3" s="18" t="s">
        <v>5</v>
      </c>
      <c r="C3" s="17" t="s">
        <v>6</v>
      </c>
      <c r="D3" s="19">
        <f>(E3*600/32+F3*100/9+G3*300/14)/10</f>
        <v>21.775793650793652</v>
      </c>
      <c r="E3" s="17">
        <f>VLOOKUP(B3,DemTruong!$A$1:$C$167,2,0)</f>
        <v>7</v>
      </c>
      <c r="F3" s="17">
        <f>VLOOKUP(B3,DemTruong!$A$1:$C$167,3,0)</f>
        <v>2</v>
      </c>
      <c r="G3" s="17">
        <f>VLOOKUP(B3,SoKhoaNgoai!$A$1:$B$90,2,1)</f>
        <v>3</v>
      </c>
      <c r="H3" s="17" t="s">
        <v>248</v>
      </c>
    </row>
    <row r="4" spans="1:10" s="10" customFormat="1" x14ac:dyDescent="0.5">
      <c r="A4" s="17">
        <v>2</v>
      </c>
      <c r="B4" s="18" t="s">
        <v>10</v>
      </c>
      <c r="C4" s="17" t="s">
        <v>6</v>
      </c>
      <c r="D4" s="19">
        <f t="shared" ref="D4:D67" si="0">(E4*600/32+F4*100/9+G4*300/14)/10</f>
        <v>32.797619047619051</v>
      </c>
      <c r="E4" s="17">
        <f>VLOOKUP(B4,DemTruong!$A$1:$C$167,2,0)</f>
        <v>10</v>
      </c>
      <c r="F4" s="17">
        <f>VLOOKUP(B4,DemTruong!$A$1:$C$167,3,0)</f>
        <v>3</v>
      </c>
      <c r="G4" s="17">
        <f>VLOOKUP(B4,SoKhoaNgoai!$A$1:$B$90,2,1)</f>
        <v>5</v>
      </c>
      <c r="H4" s="17" t="s">
        <v>249</v>
      </c>
    </row>
    <row r="5" spans="1:10" s="10" customFormat="1" x14ac:dyDescent="0.5">
      <c r="A5" s="17">
        <v>3</v>
      </c>
      <c r="B5" s="18" t="s">
        <v>14</v>
      </c>
      <c r="C5" s="17" t="s">
        <v>6</v>
      </c>
      <c r="D5" s="19">
        <f t="shared" si="0"/>
        <v>13.928571428571427</v>
      </c>
      <c r="E5" s="17">
        <f>VLOOKUP(B5,DemTruong!$A$1:$C$167,2,0)</f>
        <v>4</v>
      </c>
      <c r="F5" s="17">
        <f>VLOOKUP(B5,DemTruong!$A$1:$C$167,3,0)</f>
        <v>0</v>
      </c>
      <c r="G5" s="17">
        <f>VLOOKUP(B5,SoKhoaNgoai!$A$1:$B$90,2,1)</f>
        <v>3</v>
      </c>
      <c r="H5" s="17" t="s">
        <v>250</v>
      </c>
    </row>
    <row r="6" spans="1:10" s="10" customFormat="1" x14ac:dyDescent="0.5">
      <c r="A6" s="17">
        <v>4</v>
      </c>
      <c r="B6" s="18" t="s">
        <v>169</v>
      </c>
      <c r="C6" s="17" t="s">
        <v>6</v>
      </c>
      <c r="D6" s="19">
        <f t="shared" si="0"/>
        <v>85.873015873015873</v>
      </c>
      <c r="E6" s="17">
        <f>VLOOKUP(B6,DemTruong!$A$1:$C$167,2,0)</f>
        <v>32</v>
      </c>
      <c r="F6" s="17">
        <f>VLOOKUP(B6,DemTruong!$A$1:$C$167,3,0)</f>
        <v>4</v>
      </c>
      <c r="G6" s="17">
        <f>VLOOKUP(B6,SoKhoaNgoai!$A$1:$B$90,2,1)</f>
        <v>10</v>
      </c>
      <c r="H6" s="17" t="s">
        <v>251</v>
      </c>
    </row>
    <row r="7" spans="1:10" s="10" customFormat="1" x14ac:dyDescent="0.5">
      <c r="A7" s="17">
        <v>5</v>
      </c>
      <c r="B7" s="18" t="s">
        <v>173</v>
      </c>
      <c r="C7" s="17" t="s">
        <v>6</v>
      </c>
      <c r="D7" s="19">
        <f t="shared" si="0"/>
        <v>15.615079365079364</v>
      </c>
      <c r="E7" s="17">
        <f>VLOOKUP(B7,DemTruong!$A$1:$C$167,2,0)</f>
        <v>6</v>
      </c>
      <c r="F7" s="17">
        <f>VLOOKUP(B7,DemTruong!$A$1:$C$167,3,0)</f>
        <v>2</v>
      </c>
      <c r="G7" s="17">
        <f>VLOOKUP(B7,SoKhoaNgoai!$A$1:$B$90,2,1)</f>
        <v>1</v>
      </c>
      <c r="H7" s="17" t="s">
        <v>252</v>
      </c>
    </row>
    <row r="8" spans="1:10" s="10" customFormat="1" x14ac:dyDescent="0.5">
      <c r="A8" s="17">
        <v>6</v>
      </c>
      <c r="B8" s="18" t="s">
        <v>178</v>
      </c>
      <c r="C8" s="17" t="s">
        <v>6</v>
      </c>
      <c r="D8" s="19">
        <f t="shared" si="0"/>
        <v>18.789682539682541</v>
      </c>
      <c r="E8" s="17">
        <f>VLOOKUP(B8,DemTruong!$A$1:$C$167,2,0)</f>
        <v>6</v>
      </c>
      <c r="F8" s="17">
        <f>VLOOKUP(B8,DemTruong!$A$1:$C$167,3,0)</f>
        <v>1</v>
      </c>
      <c r="G8" s="17">
        <f>VLOOKUP(B8,SoKhoaNgoai!$A$1:$B$90,2,1)</f>
        <v>3</v>
      </c>
      <c r="H8" s="17" t="s">
        <v>253</v>
      </c>
    </row>
    <row r="9" spans="1:10" s="10" customFormat="1" x14ac:dyDescent="0.5">
      <c r="A9" s="17">
        <v>7</v>
      </c>
      <c r="B9" s="18" t="s">
        <v>182</v>
      </c>
      <c r="C9" s="17" t="s">
        <v>6</v>
      </c>
      <c r="D9" s="19">
        <f t="shared" si="0"/>
        <v>14.771825396825397</v>
      </c>
      <c r="E9" s="17">
        <f>VLOOKUP(B9,DemTruong!$A$1:$C$167,2,0)</f>
        <v>5</v>
      </c>
      <c r="F9" s="17">
        <f>VLOOKUP(B9,DemTruong!$A$1:$C$167,3,0)</f>
        <v>1</v>
      </c>
      <c r="G9" s="17">
        <f>VLOOKUP(B9,SoKhoaNgoai!$A$1:$B$90,2,1)</f>
        <v>2</v>
      </c>
      <c r="H9" s="17" t="s">
        <v>254</v>
      </c>
    </row>
    <row r="10" spans="1:10" s="10" customFormat="1" x14ac:dyDescent="0.5">
      <c r="A10" s="17">
        <v>8</v>
      </c>
      <c r="B10" s="18" t="s">
        <v>186</v>
      </c>
      <c r="C10" s="17" t="s">
        <v>6</v>
      </c>
      <c r="D10" s="19">
        <f t="shared" si="0"/>
        <v>26.825396825396826</v>
      </c>
      <c r="E10" s="17">
        <f>VLOOKUP(B10,DemTruong!$A$1:$C$167,2,0)</f>
        <v>8</v>
      </c>
      <c r="F10" s="17">
        <f>VLOOKUP(B10,DemTruong!$A$1:$C$167,3,0)</f>
        <v>1</v>
      </c>
      <c r="G10" s="17">
        <f>VLOOKUP(B10,SoKhoaNgoai!$A$1:$B$90,2,1)</f>
        <v>5</v>
      </c>
      <c r="H10" s="17" t="s">
        <v>255</v>
      </c>
    </row>
    <row r="11" spans="1:10" s="10" customFormat="1" x14ac:dyDescent="0.5">
      <c r="A11" s="17">
        <v>9</v>
      </c>
      <c r="B11" s="18" t="s">
        <v>190</v>
      </c>
      <c r="C11" s="17" t="s">
        <v>6</v>
      </c>
      <c r="D11" s="19">
        <f t="shared" si="0"/>
        <v>20.93253968253968</v>
      </c>
      <c r="E11" s="17">
        <f>VLOOKUP(B11,DemTruong!$A$1:$C$167,2,0)</f>
        <v>6</v>
      </c>
      <c r="F11" s="17">
        <f>VLOOKUP(B11,DemTruong!$A$1:$C$167,3,0)</f>
        <v>1</v>
      </c>
      <c r="G11" s="17">
        <f>VLOOKUP(B11,SoKhoaNgoai!$A$1:$B$90,2,1)</f>
        <v>4</v>
      </c>
      <c r="H11" s="17" t="s">
        <v>256</v>
      </c>
    </row>
    <row r="12" spans="1:10" s="10" customFormat="1" x14ac:dyDescent="0.5">
      <c r="A12" s="17">
        <v>10</v>
      </c>
      <c r="B12" s="18" t="s">
        <v>194</v>
      </c>
      <c r="C12" s="17" t="s">
        <v>6</v>
      </c>
      <c r="D12" s="19">
        <f t="shared" si="0"/>
        <v>15.88293650793651</v>
      </c>
      <c r="E12" s="17">
        <f>VLOOKUP(B12,DemTruong!$A$1:$C$167,2,0)</f>
        <v>5</v>
      </c>
      <c r="F12" s="17">
        <f>VLOOKUP(B12,DemTruong!$A$1:$C$167,3,0)</f>
        <v>2</v>
      </c>
      <c r="G12" s="17">
        <f>VLOOKUP(B12,SoKhoaNgoai!$A$1:$B$90,2,1)</f>
        <v>2</v>
      </c>
      <c r="H12" s="17" t="s">
        <v>257</v>
      </c>
    </row>
    <row r="13" spans="1:10" s="10" customFormat="1" x14ac:dyDescent="0.5">
      <c r="A13" s="17">
        <v>11</v>
      </c>
      <c r="B13" s="18" t="s">
        <v>198</v>
      </c>
      <c r="C13" s="17" t="s">
        <v>6</v>
      </c>
      <c r="D13" s="19">
        <f t="shared" si="0"/>
        <v>30.386904761904766</v>
      </c>
      <c r="E13" s="17">
        <f>VLOOKUP(B13,DemTruong!$A$1:$C$167,2,0)</f>
        <v>11</v>
      </c>
      <c r="F13" s="17">
        <f>VLOOKUP(B13,DemTruong!$A$1:$C$167,3,0)</f>
        <v>3</v>
      </c>
      <c r="G13" s="17">
        <f>VLOOKUP(B13,SoKhoaNgoai!$A$1:$B$90,2,1)</f>
        <v>3</v>
      </c>
      <c r="H13" s="17" t="s">
        <v>258</v>
      </c>
    </row>
    <row r="14" spans="1:10" s="10" customFormat="1" x14ac:dyDescent="0.5">
      <c r="A14" s="17">
        <v>12</v>
      </c>
      <c r="B14" s="18" t="s">
        <v>203</v>
      </c>
      <c r="C14" s="17" t="s">
        <v>6</v>
      </c>
      <c r="D14" s="19">
        <f t="shared" si="0"/>
        <v>17.490079365079364</v>
      </c>
      <c r="E14" s="17">
        <f>VLOOKUP(B14,DemTruong!$A$1:$C$167,2,0)</f>
        <v>7</v>
      </c>
      <c r="F14" s="17">
        <f>VLOOKUP(B14,DemTruong!$A$1:$C$167,3,0)</f>
        <v>2</v>
      </c>
      <c r="G14" s="17">
        <f>VLOOKUP(B14,SoKhoaNgoai!$A$1:$B$90,2,1)</f>
        <v>1</v>
      </c>
      <c r="H14" s="17" t="s">
        <v>259</v>
      </c>
    </row>
    <row r="15" spans="1:10" s="12" customFormat="1" x14ac:dyDescent="0.5">
      <c r="A15" s="11">
        <v>13</v>
      </c>
      <c r="B15" s="12" t="s">
        <v>207</v>
      </c>
      <c r="C15" s="11" t="s">
        <v>6</v>
      </c>
      <c r="D15" s="19">
        <f t="shared" si="0"/>
        <v>11.785714285714286</v>
      </c>
      <c r="E15" s="11">
        <f>VLOOKUP(B15,DemTruong!$A$1:$C$167,2,0)</f>
        <v>4</v>
      </c>
      <c r="F15" s="11">
        <f>VLOOKUP(B15,DemTruong!$A$1:$C$167,3,0)</f>
        <v>0</v>
      </c>
      <c r="G15" s="11">
        <f>VLOOKUP(B15,SoKhoaNgoai!$A$1:$B$90,2,1)</f>
        <v>2</v>
      </c>
      <c r="H15" s="11" t="s">
        <v>260</v>
      </c>
    </row>
    <row r="16" spans="1:10" s="12" customFormat="1" x14ac:dyDescent="0.5">
      <c r="A16" s="11">
        <v>14</v>
      </c>
      <c r="B16" s="12" t="s">
        <v>211</v>
      </c>
      <c r="C16" s="11" t="s">
        <v>6</v>
      </c>
      <c r="D16" s="19">
        <f t="shared" si="0"/>
        <v>23.650793650793652</v>
      </c>
      <c r="E16" s="11">
        <f>VLOOKUP(B16,DemTruong!$A$1:$C$167,2,0)</f>
        <v>8</v>
      </c>
      <c r="F16" s="11">
        <f>VLOOKUP(B16,DemTruong!$A$1:$C$167,3,0)</f>
        <v>2</v>
      </c>
      <c r="G16" s="11">
        <f>VLOOKUP(B16,SoKhoaNgoai!$A$1:$B$90,2,1)</f>
        <v>3</v>
      </c>
      <c r="H16" s="11" t="s">
        <v>261</v>
      </c>
    </row>
    <row r="17" spans="1:8" s="12" customFormat="1" x14ac:dyDescent="0.5">
      <c r="A17" s="11">
        <v>15</v>
      </c>
      <c r="B17" s="12" t="s">
        <v>215</v>
      </c>
      <c r="C17" s="11" t="s">
        <v>6</v>
      </c>
      <c r="D17" s="19">
        <f t="shared" si="0"/>
        <v>28.511904761904766</v>
      </c>
      <c r="E17" s="11">
        <f>VLOOKUP(B17,DemTruong!$A$1:$C$167,2,0)</f>
        <v>10</v>
      </c>
      <c r="F17" s="11">
        <f>VLOOKUP(B17,DemTruong!$A$1:$C$167,3,0)</f>
        <v>3</v>
      </c>
      <c r="G17" s="11">
        <f>VLOOKUP(B17,SoKhoaNgoai!$A$1:$B$90,2,1)</f>
        <v>3</v>
      </c>
      <c r="H17" s="11" t="s">
        <v>262</v>
      </c>
    </row>
    <row r="18" spans="1:8" s="12" customFormat="1" x14ac:dyDescent="0.5">
      <c r="A18" s="11">
        <v>16</v>
      </c>
      <c r="B18" s="12" t="s">
        <v>219</v>
      </c>
      <c r="C18" s="11" t="s">
        <v>6</v>
      </c>
      <c r="D18" s="19">
        <f t="shared" si="0"/>
        <v>26.36904761904762</v>
      </c>
      <c r="E18" s="11">
        <f>VLOOKUP(B18,DemTruong!$A$1:$C$167,2,0)</f>
        <v>10</v>
      </c>
      <c r="F18" s="11">
        <f>VLOOKUP(B18,DemTruong!$A$1:$C$167,3,0)</f>
        <v>3</v>
      </c>
      <c r="G18" s="11">
        <f>VLOOKUP(B18,SoKhoaNgoai!$A$1:$B$90,2,1)</f>
        <v>2</v>
      </c>
      <c r="H18" s="11" t="s">
        <v>263</v>
      </c>
    </row>
    <row r="19" spans="1:8" s="12" customFormat="1" x14ac:dyDescent="0.5">
      <c r="A19" s="11">
        <v>17</v>
      </c>
      <c r="B19" s="12" t="s">
        <v>223</v>
      </c>
      <c r="C19" s="11" t="s">
        <v>6</v>
      </c>
      <c r="D19" s="19">
        <f t="shared" si="0"/>
        <v>30.386904761904766</v>
      </c>
      <c r="E19" s="11">
        <f>VLOOKUP(B19,DemTruong!$A$1:$C$167,2,0)</f>
        <v>11</v>
      </c>
      <c r="F19" s="11">
        <f>VLOOKUP(B19,DemTruong!$A$1:$C$167,3,0)</f>
        <v>3</v>
      </c>
      <c r="G19" s="11">
        <f>VLOOKUP(B19,SoKhoaNgoai!$A$1:$B$90,2,1)</f>
        <v>3</v>
      </c>
      <c r="H19" s="11" t="s">
        <v>264</v>
      </c>
    </row>
    <row r="20" spans="1:8" s="12" customFormat="1" x14ac:dyDescent="0.5">
      <c r="A20" s="11">
        <v>18</v>
      </c>
      <c r="B20" s="12" t="s">
        <v>228</v>
      </c>
      <c r="C20" s="11" t="s">
        <v>6</v>
      </c>
      <c r="D20" s="19">
        <f t="shared" si="0"/>
        <v>23.650793650793652</v>
      </c>
      <c r="E20" s="11">
        <f>VLOOKUP(B20,DemTruong!$A$1:$C$167,2,0)</f>
        <v>8</v>
      </c>
      <c r="F20" s="11">
        <f>VLOOKUP(B20,DemTruong!$A$1:$C$167,3,0)</f>
        <v>2</v>
      </c>
      <c r="G20" s="11">
        <f>VLOOKUP(B20,SoKhoaNgoai!$A$1:$B$90,2,1)</f>
        <v>3</v>
      </c>
      <c r="H20" s="11" t="s">
        <v>265</v>
      </c>
    </row>
    <row r="21" spans="1:8" s="12" customFormat="1" x14ac:dyDescent="0.5">
      <c r="A21" s="11">
        <v>19</v>
      </c>
      <c r="B21" s="12" t="s">
        <v>232</v>
      </c>
      <c r="C21" s="11" t="s">
        <v>6</v>
      </c>
      <c r="D21" s="19">
        <f t="shared" si="0"/>
        <v>13.660714285714286</v>
      </c>
      <c r="E21" s="11">
        <f>VLOOKUP(B21,DemTruong!$A$1:$C$167,2,0)</f>
        <v>5</v>
      </c>
      <c r="F21" s="11">
        <f>VLOOKUP(B21,DemTruong!$A$1:$C$167,3,0)</f>
        <v>0</v>
      </c>
      <c r="G21" s="11">
        <f>VLOOKUP(B21,SoKhoaNgoai!$A$1:$B$90,2,1)</f>
        <v>2</v>
      </c>
      <c r="H21" s="11" t="s">
        <v>266</v>
      </c>
    </row>
    <row r="22" spans="1:8" s="12" customFormat="1" x14ac:dyDescent="0.5">
      <c r="A22" s="11">
        <v>20</v>
      </c>
      <c r="B22" s="12" t="s">
        <v>236</v>
      </c>
      <c r="C22" s="11" t="s">
        <v>6</v>
      </c>
      <c r="D22" s="19">
        <f t="shared" si="0"/>
        <v>11.785714285714286</v>
      </c>
      <c r="E22" s="11">
        <f>VLOOKUP(B22,DemTruong!$A$1:$C$167,2,0)</f>
        <v>4</v>
      </c>
      <c r="F22" s="11">
        <f>VLOOKUP(B22,DemTruong!$A$1:$C$167,3,0)</f>
        <v>0</v>
      </c>
      <c r="G22" s="11">
        <f>VLOOKUP(B22,SoKhoaNgoai!$A$1:$B$90,2,1)</f>
        <v>2</v>
      </c>
      <c r="H22" s="11" t="s">
        <v>267</v>
      </c>
    </row>
    <row r="23" spans="1:8" s="12" customFormat="1" x14ac:dyDescent="0.5">
      <c r="A23" s="11">
        <v>21</v>
      </c>
      <c r="B23" s="12" t="s">
        <v>240</v>
      </c>
      <c r="C23" s="11" t="s">
        <v>6</v>
      </c>
      <c r="D23" s="19">
        <f t="shared" si="0"/>
        <v>17.678571428571427</v>
      </c>
      <c r="E23" s="11">
        <f>VLOOKUP(B23,DemTruong!$A$1:$C$167,2,0)</f>
        <v>6</v>
      </c>
      <c r="F23" s="11">
        <f>VLOOKUP(B23,DemTruong!$A$1:$C$167,3,0)</f>
        <v>0</v>
      </c>
      <c r="G23" s="11">
        <f>VLOOKUP(B23,SoKhoaNgoai!$A$1:$B$90,2,1)</f>
        <v>3</v>
      </c>
      <c r="H23" s="11" t="s">
        <v>268</v>
      </c>
    </row>
    <row r="24" spans="1:8" s="14" customFormat="1" x14ac:dyDescent="0.5">
      <c r="A24" s="13">
        <v>22</v>
      </c>
      <c r="B24" s="14" t="s">
        <v>244</v>
      </c>
      <c r="C24" s="13" t="s">
        <v>6</v>
      </c>
      <c r="D24" s="19">
        <f t="shared" si="0"/>
        <v>30.039682539682541</v>
      </c>
      <c r="E24" s="9">
        <f>VLOOKUP(B24,DemTruong!$A$1:$C$167,2,0)</f>
        <v>12</v>
      </c>
      <c r="F24" s="9">
        <f>VLOOKUP(B24,DemTruong!$A$1:$C$167,3,0)</f>
        <v>1</v>
      </c>
      <c r="G24" s="9">
        <f>VLOOKUP(B24,SoKhoaNgoai!$A$1:$B$90,2,1)</f>
        <v>3</v>
      </c>
      <c r="H24" s="13"/>
    </row>
    <row r="25" spans="1:8" s="14" customFormat="1" x14ac:dyDescent="0.5">
      <c r="A25" s="13">
        <v>23</v>
      </c>
      <c r="B25" s="14" t="s">
        <v>18</v>
      </c>
      <c r="C25" s="13" t="s">
        <v>19</v>
      </c>
      <c r="D25" s="19">
        <f t="shared" si="0"/>
        <v>19.285714285714285</v>
      </c>
      <c r="E25" s="9">
        <f>VLOOKUP(B25,DemTruong!$A$1:$C$167,2,0)</f>
        <v>8</v>
      </c>
      <c r="F25" s="9">
        <f>VLOOKUP(B25,DemTruong!$A$1:$C$167,3,0)</f>
        <v>0</v>
      </c>
      <c r="G25" s="9">
        <f>VLOOKUP(B25,SoKhoaNgoai!$A$1:$B$90,2,1)</f>
        <v>2</v>
      </c>
      <c r="H25" s="13"/>
    </row>
    <row r="26" spans="1:8" s="14" customFormat="1" x14ac:dyDescent="0.5">
      <c r="A26" s="13">
        <v>24</v>
      </c>
      <c r="B26" s="14" t="s">
        <v>23</v>
      </c>
      <c r="C26" s="13" t="s">
        <v>19</v>
      </c>
      <c r="D26" s="19">
        <f t="shared" si="0"/>
        <v>83.998015873015873</v>
      </c>
      <c r="E26" s="9">
        <f>VLOOKUP(B26,DemTruong!$A$1:$C$167,2,0)</f>
        <v>31</v>
      </c>
      <c r="F26" s="9">
        <f>VLOOKUP(B26,DemTruong!$A$1:$C$167,3,0)</f>
        <v>4</v>
      </c>
      <c r="G26" s="9">
        <f>VLOOKUP(B26,SoKhoaNgoai!$A$1:$B$90,2,1)</f>
        <v>10</v>
      </c>
      <c r="H26" s="13"/>
    </row>
    <row r="27" spans="1:8" s="10" customFormat="1" x14ac:dyDescent="0.5">
      <c r="A27" s="9">
        <v>25</v>
      </c>
      <c r="B27" s="10" t="s">
        <v>28</v>
      </c>
      <c r="C27" s="9" t="s">
        <v>19</v>
      </c>
      <c r="D27" s="19">
        <f t="shared" si="0"/>
        <v>21.696428571428573</v>
      </c>
      <c r="E27" s="9">
        <f>VLOOKUP(B27,DemTruong!$A$1:$C$167,2,0)</f>
        <v>7</v>
      </c>
      <c r="F27" s="9">
        <f>VLOOKUP(B27,DemTruong!$A$1:$C$167,3,0)</f>
        <v>0</v>
      </c>
      <c r="G27" s="9">
        <f>VLOOKUP(B27,SoKhoaNgoai!$A$1:$B$90,2,1)</f>
        <v>4</v>
      </c>
      <c r="H27" s="9"/>
    </row>
    <row r="28" spans="1:8" s="10" customFormat="1" x14ac:dyDescent="0.5">
      <c r="A28" s="9">
        <v>26</v>
      </c>
      <c r="B28" s="10" t="s">
        <v>32</v>
      </c>
      <c r="C28" s="9" t="s">
        <v>19</v>
      </c>
      <c r="D28" s="19">
        <f t="shared" si="0"/>
        <v>9.6428571428571423</v>
      </c>
      <c r="E28" s="9">
        <f>VLOOKUP(B28,DemTruong!$A$1:$C$167,2,0)</f>
        <v>4</v>
      </c>
      <c r="F28" s="9">
        <f>VLOOKUP(B28,DemTruong!$A$1:$C$167,3,0)</f>
        <v>0</v>
      </c>
      <c r="G28" s="9">
        <f>VLOOKUP(B28,SoKhoaNgoai!$A$1:$B$90,2,1)</f>
        <v>1</v>
      </c>
      <c r="H28" s="9"/>
    </row>
    <row r="29" spans="1:8" s="10" customFormat="1" x14ac:dyDescent="0.5">
      <c r="A29" s="9">
        <v>27</v>
      </c>
      <c r="B29" s="10" t="s">
        <v>37</v>
      </c>
      <c r="C29" s="9" t="s">
        <v>19</v>
      </c>
      <c r="D29" s="19">
        <f t="shared" si="0"/>
        <v>13.660714285714286</v>
      </c>
      <c r="E29" s="9">
        <f>VLOOKUP(B29,DemTruong!$A$1:$C$167,2,0)</f>
        <v>5</v>
      </c>
      <c r="F29" s="9">
        <f>VLOOKUP(B29,DemTruong!$A$1:$C$167,3,0)</f>
        <v>0</v>
      </c>
      <c r="G29" s="9">
        <f>VLOOKUP(B29,SoKhoaNgoai!$A$1:$B$90,2,1)</f>
        <v>2</v>
      </c>
      <c r="H29" s="9"/>
    </row>
    <row r="30" spans="1:8" s="10" customFormat="1" x14ac:dyDescent="0.5">
      <c r="A30" s="9">
        <v>28</v>
      </c>
      <c r="B30" s="10" t="s">
        <v>40</v>
      </c>
      <c r="C30" s="9" t="s">
        <v>19</v>
      </c>
      <c r="D30" s="19">
        <f t="shared" si="0"/>
        <v>12.053571428571429</v>
      </c>
      <c r="E30" s="9">
        <f>VLOOKUP(B30,DemTruong!$A$1:$C$167,2,0)</f>
        <v>3</v>
      </c>
      <c r="F30" s="9">
        <f>VLOOKUP(B30,DemTruong!$A$1:$C$167,3,0)</f>
        <v>0</v>
      </c>
      <c r="G30" s="9">
        <f>VLOOKUP(B30,SoKhoaNgoai!$A$1:$B$90,2,1)</f>
        <v>3</v>
      </c>
      <c r="H30" s="9"/>
    </row>
    <row r="31" spans="1:8" s="10" customFormat="1" x14ac:dyDescent="0.5">
      <c r="A31" s="9">
        <v>29</v>
      </c>
      <c r="B31" s="10" t="s">
        <v>43</v>
      </c>
      <c r="C31" s="9" t="s">
        <v>19</v>
      </c>
      <c r="D31" s="19">
        <f t="shared" si="0"/>
        <v>16.914682539682541</v>
      </c>
      <c r="E31" s="9">
        <f>VLOOKUP(B31,DemTruong!$A$1:$C$167,2,0)</f>
        <v>5</v>
      </c>
      <c r="F31" s="9">
        <f>VLOOKUP(B31,DemTruong!$A$1:$C$167,3,0)</f>
        <v>1</v>
      </c>
      <c r="G31" s="9">
        <f>VLOOKUP(B31,SoKhoaNgoai!$A$1:$B$90,2,1)</f>
        <v>3</v>
      </c>
      <c r="H31" s="9"/>
    </row>
    <row r="32" spans="1:8" s="10" customFormat="1" x14ac:dyDescent="0.5">
      <c r="A32" s="9">
        <v>30</v>
      </c>
      <c r="B32" s="10" t="s">
        <v>46</v>
      </c>
      <c r="C32" s="9" t="s">
        <v>19</v>
      </c>
      <c r="D32" s="19">
        <f t="shared" si="0"/>
        <v>17.75793650793651</v>
      </c>
      <c r="E32" s="9">
        <f>VLOOKUP(B32,DemTruong!$A$1:$C$167,2,0)</f>
        <v>6</v>
      </c>
      <c r="F32" s="9">
        <f>VLOOKUP(B32,DemTruong!$A$1:$C$167,3,0)</f>
        <v>2</v>
      </c>
      <c r="G32" s="9">
        <f>VLOOKUP(B32,SoKhoaNgoai!$A$1:$B$90,2,1)</f>
        <v>2</v>
      </c>
      <c r="H32" s="9"/>
    </row>
    <row r="33" spans="1:8" s="10" customFormat="1" x14ac:dyDescent="0.5">
      <c r="A33" s="9">
        <v>31</v>
      </c>
      <c r="B33" s="10" t="s">
        <v>49</v>
      </c>
      <c r="C33" s="9" t="s">
        <v>19</v>
      </c>
      <c r="D33" s="19">
        <f t="shared" si="0"/>
        <v>15.803571428571427</v>
      </c>
      <c r="E33" s="9">
        <f>VLOOKUP(B33,DemTruong!$A$1:$C$167,2,0)</f>
        <v>5</v>
      </c>
      <c r="F33" s="9">
        <f>VLOOKUP(B33,DemTruong!$A$1:$C$167,3,0)</f>
        <v>0</v>
      </c>
      <c r="G33" s="9">
        <f>VLOOKUP(B33,SoKhoaNgoai!$A$1:$B$90,2,1)</f>
        <v>3</v>
      </c>
      <c r="H33" s="9"/>
    </row>
    <row r="34" spans="1:8" s="10" customFormat="1" x14ac:dyDescent="0.5">
      <c r="A34" s="9">
        <v>32</v>
      </c>
      <c r="B34" s="10" t="s">
        <v>52</v>
      </c>
      <c r="C34" s="9" t="s">
        <v>53</v>
      </c>
      <c r="D34" s="19">
        <f t="shared" si="0"/>
        <v>38.839285714285708</v>
      </c>
      <c r="E34" s="9">
        <f>VLOOKUP(B34,DemTruong!$A$1:$C$167,2,0)</f>
        <v>15</v>
      </c>
      <c r="F34" s="9">
        <f>VLOOKUP(B34,DemTruong!$A$1:$C$167,3,0)</f>
        <v>0</v>
      </c>
      <c r="G34" s="9">
        <f>VLOOKUP(B34,SoKhoaNgoai!$A$1:$B$90,2,1)</f>
        <v>5</v>
      </c>
      <c r="H34" s="9"/>
    </row>
    <row r="35" spans="1:8" s="10" customFormat="1" x14ac:dyDescent="0.5">
      <c r="A35" s="9">
        <v>33</v>
      </c>
      <c r="B35" s="10" t="s">
        <v>56</v>
      </c>
      <c r="C35" s="9" t="s">
        <v>53</v>
      </c>
      <c r="D35" s="19">
        <f t="shared" si="0"/>
        <v>20.892857142857142</v>
      </c>
      <c r="E35" s="9">
        <f>VLOOKUP(B35,DemTruong!$A$1:$C$167,2,0)</f>
        <v>10</v>
      </c>
      <c r="F35" s="9">
        <f>VLOOKUP(B35,DemTruong!$A$1:$C$167,3,0)</f>
        <v>0</v>
      </c>
      <c r="G35" s="9">
        <f>VLOOKUP(B35,SoKhoaNgoai!$A$1:$B$90,2,1)</f>
        <v>1</v>
      </c>
      <c r="H35" s="9"/>
    </row>
    <row r="36" spans="1:8" s="10" customFormat="1" x14ac:dyDescent="0.5">
      <c r="A36" s="9">
        <v>34</v>
      </c>
      <c r="B36" s="10" t="s">
        <v>59</v>
      </c>
      <c r="C36" s="9" t="s">
        <v>53</v>
      </c>
      <c r="D36" s="19">
        <f t="shared" si="0"/>
        <v>19.285714285714285</v>
      </c>
      <c r="E36" s="9">
        <f>VLOOKUP(B36,DemTruong!$A$1:$C$167,2,0)</f>
        <v>8</v>
      </c>
      <c r="F36" s="9">
        <f>VLOOKUP(B36,DemTruong!$A$1:$C$167,3,0)</f>
        <v>0</v>
      </c>
      <c r="G36" s="9">
        <f>VLOOKUP(B36,SoKhoaNgoai!$A$1:$B$90,2,1)</f>
        <v>2</v>
      </c>
      <c r="H36" s="9"/>
    </row>
    <row r="37" spans="1:8" s="10" customFormat="1" x14ac:dyDescent="0.5">
      <c r="A37" s="9">
        <v>35</v>
      </c>
      <c r="B37" s="10" t="s">
        <v>62</v>
      </c>
      <c r="C37" s="9" t="s">
        <v>53</v>
      </c>
      <c r="D37" s="19">
        <f t="shared" si="0"/>
        <v>31.339285714285712</v>
      </c>
      <c r="E37" s="9">
        <f>VLOOKUP(B37,DemTruong!$A$1:$C$167,2,0)</f>
        <v>11</v>
      </c>
      <c r="F37" s="9">
        <f>VLOOKUP(B37,DemTruong!$A$1:$C$167,3,0)</f>
        <v>0</v>
      </c>
      <c r="G37" s="9">
        <f>VLOOKUP(B37,SoKhoaNgoai!$A$1:$B$90,2,1)</f>
        <v>5</v>
      </c>
      <c r="H37" s="9"/>
    </row>
    <row r="38" spans="1:8" s="10" customFormat="1" x14ac:dyDescent="0.5">
      <c r="A38" s="9">
        <v>36</v>
      </c>
      <c r="B38" s="10" t="s">
        <v>65</v>
      </c>
      <c r="C38" s="9" t="s">
        <v>53</v>
      </c>
      <c r="D38" s="19">
        <f t="shared" si="0"/>
        <v>17.678571428571427</v>
      </c>
      <c r="E38" s="9">
        <f>VLOOKUP(B38,DemTruong!$A$1:$C$167,2,0)</f>
        <v>6</v>
      </c>
      <c r="F38" s="9">
        <f>VLOOKUP(B38,DemTruong!$A$1:$C$167,3,0)</f>
        <v>0</v>
      </c>
      <c r="G38" s="9">
        <f>VLOOKUP(B38,SoKhoaNgoai!$A$1:$B$90,2,1)</f>
        <v>3</v>
      </c>
      <c r="H38" s="9"/>
    </row>
    <row r="39" spans="1:8" s="10" customFormat="1" x14ac:dyDescent="0.5">
      <c r="A39" s="9">
        <v>37</v>
      </c>
      <c r="B39" s="10" t="s">
        <v>68</v>
      </c>
      <c r="C39" s="9" t="s">
        <v>53</v>
      </c>
      <c r="D39" s="19">
        <f t="shared" si="0"/>
        <v>13.660714285714286</v>
      </c>
      <c r="E39" s="9">
        <f>VLOOKUP(B39,DemTruong!$A$1:$C$167,2,0)</f>
        <v>5</v>
      </c>
      <c r="F39" s="9">
        <f>VLOOKUP(B39,DemTruong!$A$1:$C$167,3,0)</f>
        <v>0</v>
      </c>
      <c r="G39" s="9">
        <f>VLOOKUP(B39,SoKhoaNgoai!$A$1:$B$90,2,1)</f>
        <v>2</v>
      </c>
      <c r="H39" s="9"/>
    </row>
    <row r="40" spans="1:8" s="10" customFormat="1" x14ac:dyDescent="0.5">
      <c r="A40" s="9">
        <v>38</v>
      </c>
      <c r="B40" s="10" t="s">
        <v>71</v>
      </c>
      <c r="C40" s="9" t="s">
        <v>53</v>
      </c>
      <c r="D40" s="19">
        <f t="shared" si="0"/>
        <v>21.160714285714285</v>
      </c>
      <c r="E40" s="9">
        <f>VLOOKUP(B40,DemTruong!$A$1:$C$167,2,0)</f>
        <v>9</v>
      </c>
      <c r="F40" s="9">
        <f>VLOOKUP(B40,DemTruong!$A$1:$C$167,3,0)</f>
        <v>0</v>
      </c>
      <c r="G40" s="9">
        <f>VLOOKUP(B40,SoKhoaNgoai!$A$1:$B$90,2,1)</f>
        <v>2</v>
      </c>
      <c r="H40" s="9"/>
    </row>
    <row r="41" spans="1:8" s="10" customFormat="1" x14ac:dyDescent="0.5">
      <c r="A41" s="9">
        <v>39</v>
      </c>
      <c r="B41" s="10" t="s">
        <v>74</v>
      </c>
      <c r="C41" s="9" t="s">
        <v>53</v>
      </c>
      <c r="D41" s="19">
        <f t="shared" si="0"/>
        <v>41.785714285714285</v>
      </c>
      <c r="E41" s="9">
        <f>VLOOKUP(B41,DemTruong!$A$1:$C$167,2,0)</f>
        <v>20</v>
      </c>
      <c r="F41" s="9">
        <f>VLOOKUP(B41,DemTruong!$A$1:$C$167,3,0)</f>
        <v>0</v>
      </c>
      <c r="G41" s="9">
        <f>VLOOKUP(B41,SoKhoaNgoai!$A$1:$B$90,2,1)</f>
        <v>2</v>
      </c>
      <c r="H41" s="9"/>
    </row>
    <row r="42" spans="1:8" s="10" customFormat="1" x14ac:dyDescent="0.5">
      <c r="A42" s="9">
        <v>40</v>
      </c>
      <c r="B42" s="10" t="s">
        <v>75</v>
      </c>
      <c r="C42" s="9" t="s">
        <v>76</v>
      </c>
      <c r="D42" s="19">
        <f t="shared" si="0"/>
        <v>64.365079365079367</v>
      </c>
      <c r="E42" s="9">
        <f>VLOOKUP(B42,DemTruong!$A$1:$C$167,2,0)</f>
        <v>24</v>
      </c>
      <c r="F42" s="9">
        <f>VLOOKUP(B42,DemTruong!$A$1:$C$167,3,0)</f>
        <v>2</v>
      </c>
      <c r="G42" s="9">
        <f>VLOOKUP(B42,SoKhoaNgoai!$A$1:$B$90,2,1)</f>
        <v>8</v>
      </c>
      <c r="H42" s="9"/>
    </row>
    <row r="43" spans="1:8" s="10" customFormat="1" x14ac:dyDescent="0.5">
      <c r="A43" s="9">
        <v>41</v>
      </c>
      <c r="B43" s="10" t="s">
        <v>79</v>
      </c>
      <c r="C43" s="9" t="s">
        <v>76</v>
      </c>
      <c r="D43" s="19">
        <f t="shared" si="0"/>
        <v>12.628968253968255</v>
      </c>
      <c r="E43" s="9">
        <f>VLOOKUP(B43,DemTruong!$A$1:$C$167,2,0)</f>
        <v>5</v>
      </c>
      <c r="F43" s="9">
        <f>VLOOKUP(B43,DemTruong!$A$1:$C$167,3,0)</f>
        <v>1</v>
      </c>
      <c r="G43" s="9">
        <f>VLOOKUP(B43,SoKhoaNgoai!$A$1:$B$90,2,1)</f>
        <v>1</v>
      </c>
      <c r="H43" s="9"/>
    </row>
    <row r="44" spans="1:8" s="10" customFormat="1" x14ac:dyDescent="0.5">
      <c r="A44" s="9">
        <v>42</v>
      </c>
      <c r="B44" s="10" t="s">
        <v>82</v>
      </c>
      <c r="C44" s="9" t="s">
        <v>76</v>
      </c>
      <c r="D44" s="19">
        <f t="shared" si="0"/>
        <v>14.503968253968253</v>
      </c>
      <c r="E44" s="9">
        <f>VLOOKUP(B44,DemTruong!$A$1:$C$167,2,0)</f>
        <v>6</v>
      </c>
      <c r="F44" s="9">
        <f>VLOOKUP(B44,DemTruong!$A$1:$C$167,3,0)</f>
        <v>1</v>
      </c>
      <c r="G44" s="9">
        <f>VLOOKUP(B44,SoKhoaNgoai!$A$1:$B$90,2,1)</f>
        <v>1</v>
      </c>
      <c r="H44" s="9"/>
    </row>
    <row r="45" spans="1:8" s="10" customFormat="1" x14ac:dyDescent="0.5">
      <c r="A45" s="9">
        <v>43</v>
      </c>
      <c r="B45" s="10" t="s">
        <v>85</v>
      </c>
      <c r="C45" s="9" t="s">
        <v>76</v>
      </c>
      <c r="D45" s="19">
        <f t="shared" si="0"/>
        <v>13.928571428571427</v>
      </c>
      <c r="E45" s="9">
        <f>VLOOKUP(B45,DemTruong!$A$1:$C$167,2,0)</f>
        <v>4</v>
      </c>
      <c r="F45" s="9">
        <f>VLOOKUP(B45,DemTruong!$A$1:$C$167,3,0)</f>
        <v>0</v>
      </c>
      <c r="G45" s="9">
        <f>VLOOKUP(B45,SoKhoaNgoai!$A$1:$B$90,2,1)</f>
        <v>3</v>
      </c>
      <c r="H45" s="9"/>
    </row>
    <row r="46" spans="1:8" s="10" customFormat="1" x14ac:dyDescent="0.5">
      <c r="A46" s="9">
        <v>44</v>
      </c>
      <c r="B46" s="10" t="s">
        <v>88</v>
      </c>
      <c r="C46" s="9" t="s">
        <v>76</v>
      </c>
      <c r="D46" s="19">
        <f t="shared" si="0"/>
        <v>18.789682539682541</v>
      </c>
      <c r="E46" s="9">
        <f>VLOOKUP(B46,DemTruong!$A$1:$C$167,2,0)</f>
        <v>6</v>
      </c>
      <c r="F46" s="9">
        <f>VLOOKUP(B46,DemTruong!$A$1:$C$167,3,0)</f>
        <v>1</v>
      </c>
      <c r="G46" s="9">
        <f>VLOOKUP(B46,SoKhoaNgoai!$A$1:$B$90,2,1)</f>
        <v>3</v>
      </c>
      <c r="H46" s="9"/>
    </row>
    <row r="47" spans="1:8" s="10" customFormat="1" x14ac:dyDescent="0.5">
      <c r="A47" s="9">
        <v>45</v>
      </c>
      <c r="B47" s="10" t="s">
        <v>91</v>
      </c>
      <c r="C47" s="9" t="s">
        <v>76</v>
      </c>
      <c r="D47" s="19">
        <f t="shared" si="0"/>
        <v>21.775793650793652</v>
      </c>
      <c r="E47" s="9">
        <f>VLOOKUP(B47,DemTruong!$A$1:$C$167,2,0)</f>
        <v>7</v>
      </c>
      <c r="F47" s="9">
        <f>VLOOKUP(B47,DemTruong!$A$1:$C$167,3,0)</f>
        <v>2</v>
      </c>
      <c r="G47" s="9">
        <f>VLOOKUP(B47,SoKhoaNgoai!$A$1:$B$90,2,1)</f>
        <v>3</v>
      </c>
      <c r="H47" s="9"/>
    </row>
    <row r="48" spans="1:8" s="10" customFormat="1" x14ac:dyDescent="0.5">
      <c r="A48" s="9">
        <v>46</v>
      </c>
      <c r="B48" s="10" t="s">
        <v>164</v>
      </c>
      <c r="C48" s="9" t="s">
        <v>165</v>
      </c>
      <c r="D48" s="19">
        <f t="shared" si="0"/>
        <v>86.527777777777786</v>
      </c>
      <c r="E48" s="9">
        <f>VLOOKUP(B48,DemTruong!$A$1:$C$167,2,0)</f>
        <v>26</v>
      </c>
      <c r="F48" s="9">
        <f>VLOOKUP(B48,DemTruong!$A$1:$C$167,3,0)</f>
        <v>7</v>
      </c>
      <c r="G48" s="9">
        <f>VLOOKUP(B48,SoKhoaNgoai!$A$1:$B$90,2,1)</f>
        <v>14</v>
      </c>
      <c r="H48" s="9"/>
    </row>
    <row r="49" spans="1:8" s="10" customFormat="1" x14ac:dyDescent="0.5">
      <c r="A49" s="9">
        <v>47</v>
      </c>
      <c r="B49" s="10" t="s">
        <v>104</v>
      </c>
      <c r="C49" s="9" t="s">
        <v>105</v>
      </c>
      <c r="D49" s="19">
        <f t="shared" si="0"/>
        <v>18.253968253968253</v>
      </c>
      <c r="E49" s="9">
        <f>VLOOKUP(B49,DemTruong!$A$1:$C$167,2,0)</f>
        <v>8</v>
      </c>
      <c r="F49" s="9">
        <f>VLOOKUP(B49,DemTruong!$A$1:$C$167,3,0)</f>
        <v>1</v>
      </c>
      <c r="G49" s="9">
        <f>VLOOKUP(B49,SoKhoaNgoai!$A$1:$B$90,2,1)</f>
        <v>1</v>
      </c>
      <c r="H49" s="9"/>
    </row>
    <row r="50" spans="1:8" s="10" customFormat="1" x14ac:dyDescent="0.5">
      <c r="A50" s="9">
        <v>48</v>
      </c>
      <c r="B50" s="10" t="s">
        <v>108</v>
      </c>
      <c r="C50" s="9" t="s">
        <v>109</v>
      </c>
      <c r="D50" s="19">
        <f t="shared" si="0"/>
        <v>21.240079365079364</v>
      </c>
      <c r="E50" s="9">
        <f>VLOOKUP(B50,DemTruong!$A$1:$C$167,2,0)</f>
        <v>9</v>
      </c>
      <c r="F50" s="9">
        <f>VLOOKUP(B50,DemTruong!$A$1:$C$167,3,0)</f>
        <v>2</v>
      </c>
      <c r="G50" s="9">
        <f>VLOOKUP(B50,SoKhoaNgoai!$A$1:$B$90,2,1)</f>
        <v>1</v>
      </c>
      <c r="H50" s="9"/>
    </row>
    <row r="51" spans="1:8" s="10" customFormat="1" x14ac:dyDescent="0.5">
      <c r="A51" s="9">
        <v>49</v>
      </c>
      <c r="B51" s="10" t="s">
        <v>112</v>
      </c>
      <c r="C51" s="9" t="s">
        <v>109</v>
      </c>
      <c r="D51" s="19">
        <f t="shared" si="0"/>
        <v>28.24404761904762</v>
      </c>
      <c r="E51" s="9">
        <f>VLOOKUP(B51,DemTruong!$A$1:$C$167,2,0)</f>
        <v>11</v>
      </c>
      <c r="F51" s="9">
        <f>VLOOKUP(B51,DemTruong!$A$1:$C$167,3,0)</f>
        <v>3</v>
      </c>
      <c r="G51" s="9">
        <f>VLOOKUP(B51,SoKhoaNgoai!$A$1:$B$90,2,1)</f>
        <v>2</v>
      </c>
      <c r="H51" s="9"/>
    </row>
    <row r="52" spans="1:8" s="10" customFormat="1" x14ac:dyDescent="0.5">
      <c r="A52" s="9">
        <v>50</v>
      </c>
      <c r="B52" s="10" t="s">
        <v>115</v>
      </c>
      <c r="C52" s="9" t="s">
        <v>109</v>
      </c>
      <c r="D52" s="19">
        <f t="shared" si="0"/>
        <v>29.81150793650794</v>
      </c>
      <c r="E52" s="9">
        <f>VLOOKUP(B52,DemTruong!$A$1:$C$167,2,0)</f>
        <v>9</v>
      </c>
      <c r="F52" s="9">
        <f>VLOOKUP(B52,DemTruong!$A$1:$C$167,3,0)</f>
        <v>2</v>
      </c>
      <c r="G52" s="9">
        <f>VLOOKUP(B52,SoKhoaNgoai!$A$1:$B$90,2,1)</f>
        <v>5</v>
      </c>
      <c r="H52" s="9"/>
    </row>
    <row r="53" spans="1:8" s="10" customFormat="1" x14ac:dyDescent="0.5">
      <c r="A53" s="9">
        <v>51</v>
      </c>
      <c r="B53" s="10" t="s">
        <v>118</v>
      </c>
      <c r="C53" s="9" t="s">
        <v>109</v>
      </c>
      <c r="D53" s="19">
        <f t="shared" si="0"/>
        <v>25.753968253968253</v>
      </c>
      <c r="E53" s="9">
        <f>VLOOKUP(B53,DemTruong!$A$1:$C$167,2,0)</f>
        <v>12</v>
      </c>
      <c r="F53" s="9">
        <f>VLOOKUP(B53,DemTruong!$A$1:$C$167,3,0)</f>
        <v>1</v>
      </c>
      <c r="G53" s="9">
        <f>VLOOKUP(B53,SoKhoaNgoai!$A$1:$B$90,2,1)</f>
        <v>1</v>
      </c>
      <c r="H53" s="9"/>
    </row>
    <row r="54" spans="1:8" s="10" customFormat="1" x14ac:dyDescent="0.5">
      <c r="A54" s="9">
        <v>52</v>
      </c>
      <c r="B54" s="10" t="s">
        <v>121</v>
      </c>
      <c r="C54" s="9" t="s">
        <v>109</v>
      </c>
      <c r="D54" s="19">
        <f t="shared" si="0"/>
        <v>11.785714285714286</v>
      </c>
      <c r="E54" s="9">
        <f>VLOOKUP(B54,DemTruong!$A$1:$C$167,2,0)</f>
        <v>4</v>
      </c>
      <c r="F54" s="9">
        <f>VLOOKUP(B54,DemTruong!$A$1:$C$167,3,0)</f>
        <v>0</v>
      </c>
      <c r="G54" s="9">
        <f>VLOOKUP(B54,SoKhoaNgoai!$A$1:$B$90,2,1)</f>
        <v>2</v>
      </c>
      <c r="H54" s="9"/>
    </row>
    <row r="55" spans="1:8" s="10" customFormat="1" x14ac:dyDescent="0.5">
      <c r="A55" s="9">
        <v>53</v>
      </c>
      <c r="B55" s="10" t="s">
        <v>124</v>
      </c>
      <c r="C55" s="9" t="s">
        <v>109</v>
      </c>
      <c r="D55" s="19">
        <f t="shared" si="0"/>
        <v>13.928571428571427</v>
      </c>
      <c r="E55" s="9">
        <f>VLOOKUP(B55,DemTruong!$A$1:$C$167,2,0)</f>
        <v>4</v>
      </c>
      <c r="F55" s="9">
        <f>VLOOKUP(B55,DemTruong!$A$1:$C$167,3,0)</f>
        <v>0</v>
      </c>
      <c r="G55" s="9">
        <f>VLOOKUP(B55,SoKhoaNgoai!$A$1:$B$90,2,1)</f>
        <v>3</v>
      </c>
      <c r="H55" s="9"/>
    </row>
    <row r="56" spans="1:8" s="10" customFormat="1" x14ac:dyDescent="0.5">
      <c r="A56" s="9">
        <v>54</v>
      </c>
      <c r="B56" s="10" t="s">
        <v>127</v>
      </c>
      <c r="C56" s="9" t="s">
        <v>109</v>
      </c>
      <c r="D56" s="19">
        <f t="shared" si="0"/>
        <v>21.240079365079364</v>
      </c>
      <c r="E56" s="9">
        <f>VLOOKUP(B56,DemTruong!$A$1:$C$167,2,0)</f>
        <v>9</v>
      </c>
      <c r="F56" s="9">
        <f>VLOOKUP(B56,DemTruong!$A$1:$C$167,3,0)</f>
        <v>2</v>
      </c>
      <c r="G56" s="9">
        <f>VLOOKUP(B56,SoKhoaNgoai!$A$1:$B$90,2,1)</f>
        <v>1</v>
      </c>
      <c r="H56" s="9"/>
    </row>
    <row r="57" spans="1:8" s="10" customFormat="1" x14ac:dyDescent="0.5">
      <c r="A57" s="9">
        <v>55</v>
      </c>
      <c r="B57" s="10" t="s">
        <v>130</v>
      </c>
      <c r="C57" s="9" t="s">
        <v>109</v>
      </c>
      <c r="D57" s="19">
        <f t="shared" si="0"/>
        <v>25.25793650793651</v>
      </c>
      <c r="E57" s="9">
        <f>VLOOKUP(B57,DemTruong!$A$1:$C$167,2,0)</f>
        <v>10</v>
      </c>
      <c r="F57" s="9">
        <f>VLOOKUP(B57,DemTruong!$A$1:$C$167,3,0)</f>
        <v>2</v>
      </c>
      <c r="G57" s="9">
        <f>VLOOKUP(B57,SoKhoaNgoai!$A$1:$B$90,2,1)</f>
        <v>2</v>
      </c>
      <c r="H57" s="9"/>
    </row>
    <row r="58" spans="1:8" s="10" customFormat="1" x14ac:dyDescent="0.5">
      <c r="A58" s="9">
        <v>56</v>
      </c>
      <c r="B58" s="10" t="s">
        <v>133</v>
      </c>
      <c r="C58" s="9" t="s">
        <v>109</v>
      </c>
      <c r="D58" s="19">
        <f t="shared" si="0"/>
        <v>18.253968253968253</v>
      </c>
      <c r="E58" s="9">
        <f>VLOOKUP(B58,DemTruong!$A$1:$C$167,2,0)</f>
        <v>8</v>
      </c>
      <c r="F58" s="9">
        <f>VLOOKUP(B58,DemTruong!$A$1:$C$167,3,0)</f>
        <v>1</v>
      </c>
      <c r="G58" s="9">
        <f>VLOOKUP(B58,SoKhoaNgoai!$A$1:$B$90,2,1)</f>
        <v>1</v>
      </c>
      <c r="H58" s="9"/>
    </row>
    <row r="59" spans="1:8" s="10" customFormat="1" x14ac:dyDescent="0.5">
      <c r="A59" s="9">
        <v>57</v>
      </c>
      <c r="B59" s="10" t="s">
        <v>136</v>
      </c>
      <c r="C59" s="9" t="s">
        <v>137</v>
      </c>
      <c r="D59" s="19">
        <f t="shared" si="0"/>
        <v>31.071428571428573</v>
      </c>
      <c r="E59" s="9">
        <f>VLOOKUP(B59,DemTruong!$A$1:$C$167,2,0)</f>
        <v>12</v>
      </c>
      <c r="F59" s="9">
        <f>VLOOKUP(B59,DemTruong!$A$1:$C$167,3,0)</f>
        <v>0</v>
      </c>
      <c r="G59" s="9">
        <f>VLOOKUP(B59,SoKhoaNgoai!$A$1:$B$90,2,1)</f>
        <v>4</v>
      </c>
      <c r="H59" s="9"/>
    </row>
    <row r="60" spans="1:8" s="10" customFormat="1" x14ac:dyDescent="0.5">
      <c r="A60" s="9">
        <v>58</v>
      </c>
      <c r="B60" s="10" t="s">
        <v>140</v>
      </c>
      <c r="C60" s="9" t="s">
        <v>137</v>
      </c>
      <c r="D60" s="19">
        <f t="shared" si="0"/>
        <v>46.339285714285708</v>
      </c>
      <c r="E60" s="9">
        <f>VLOOKUP(B60,DemTruong!$A$1:$C$167,2,0)</f>
        <v>19</v>
      </c>
      <c r="F60" s="9">
        <f>VLOOKUP(B60,DemTruong!$A$1:$C$167,3,0)</f>
        <v>0</v>
      </c>
      <c r="G60" s="9">
        <f>VLOOKUP(B60,SoKhoaNgoai!$A$1:$B$90,2,1)</f>
        <v>5</v>
      </c>
      <c r="H60" s="9"/>
    </row>
    <row r="61" spans="1:8" s="10" customFormat="1" x14ac:dyDescent="0.5">
      <c r="A61" s="9">
        <v>59</v>
      </c>
      <c r="B61" s="10" t="s">
        <v>143</v>
      </c>
      <c r="C61" s="9" t="s">
        <v>137</v>
      </c>
      <c r="D61" s="19">
        <f t="shared" si="0"/>
        <v>17.142857142857142</v>
      </c>
      <c r="E61" s="9">
        <f>VLOOKUP(B61,DemTruong!$A$1:$C$167,2,0)</f>
        <v>8</v>
      </c>
      <c r="F61" s="9">
        <f>VLOOKUP(B61,DemTruong!$A$1:$C$167,3,0)</f>
        <v>0</v>
      </c>
      <c r="G61" s="9">
        <f>VLOOKUP(B61,SoKhoaNgoai!$A$1:$B$90,2,1)</f>
        <v>1</v>
      </c>
      <c r="H61" s="9"/>
    </row>
    <row r="62" spans="1:8" s="10" customFormat="1" x14ac:dyDescent="0.5">
      <c r="A62" s="9">
        <v>60</v>
      </c>
      <c r="B62" s="10" t="s">
        <v>146</v>
      </c>
      <c r="C62" s="9" t="s">
        <v>137</v>
      </c>
      <c r="D62" s="19">
        <f t="shared" si="0"/>
        <v>19.821428571428573</v>
      </c>
      <c r="E62" s="9">
        <f>VLOOKUP(B62,DemTruong!$A$1:$C$167,2,0)</f>
        <v>6</v>
      </c>
      <c r="F62" s="9">
        <f>VLOOKUP(B62,DemTruong!$A$1:$C$167,3,0)</f>
        <v>0</v>
      </c>
      <c r="G62" s="9">
        <f>VLOOKUP(B62,SoKhoaNgoai!$A$1:$B$90,2,1)</f>
        <v>4</v>
      </c>
      <c r="H62" s="9"/>
    </row>
    <row r="63" spans="1:8" s="10" customFormat="1" x14ac:dyDescent="0.5">
      <c r="A63" s="9">
        <v>61</v>
      </c>
      <c r="B63" s="10" t="s">
        <v>149</v>
      </c>
      <c r="C63" s="9" t="s">
        <v>137</v>
      </c>
      <c r="D63" s="19">
        <f t="shared" si="0"/>
        <v>21.160714285714285</v>
      </c>
      <c r="E63" s="9">
        <f>VLOOKUP(B63,DemTruong!$A$1:$C$167,2,0)</f>
        <v>9</v>
      </c>
      <c r="F63" s="9">
        <f>VLOOKUP(B63,DemTruong!$A$1:$C$167,3,0)</f>
        <v>0</v>
      </c>
      <c r="G63" s="9">
        <f>VLOOKUP(B63,SoKhoaNgoai!$A$1:$B$90,2,1)</f>
        <v>2</v>
      </c>
      <c r="H63" s="9"/>
    </row>
    <row r="64" spans="1:8" s="10" customFormat="1" x14ac:dyDescent="0.5">
      <c r="A64" s="9">
        <v>62</v>
      </c>
      <c r="B64" s="10" t="s">
        <v>152</v>
      </c>
      <c r="C64" s="9" t="s">
        <v>137</v>
      </c>
      <c r="D64" s="19">
        <f t="shared" si="0"/>
        <v>43.204365079365083</v>
      </c>
      <c r="E64" s="9">
        <f>VLOOKUP(B64,DemTruong!$A$1:$C$167,2,0)</f>
        <v>15</v>
      </c>
      <c r="F64" s="9">
        <f>VLOOKUP(B64,DemTruong!$A$1:$C$167,3,0)</f>
        <v>2</v>
      </c>
      <c r="G64" s="9">
        <f>VLOOKUP(B64,SoKhoaNgoai!$A$1:$B$90,2,1)</f>
        <v>6</v>
      </c>
      <c r="H64" s="9"/>
    </row>
    <row r="65" spans="1:8" s="10" customFormat="1" x14ac:dyDescent="0.5">
      <c r="A65" s="9">
        <v>63</v>
      </c>
      <c r="B65" s="10" t="s">
        <v>155</v>
      </c>
      <c r="C65" s="9" t="s">
        <v>137</v>
      </c>
      <c r="D65" s="19">
        <f t="shared" si="0"/>
        <v>46.954365079365083</v>
      </c>
      <c r="E65" s="9">
        <f>VLOOKUP(B65,DemTruong!$A$1:$C$167,2,0)</f>
        <v>17</v>
      </c>
      <c r="F65" s="9">
        <f>VLOOKUP(B65,DemTruong!$A$1:$C$167,3,0)</f>
        <v>2</v>
      </c>
      <c r="G65" s="9">
        <f>VLOOKUP(B65,SoKhoaNgoai!$A$1:$B$90,2,1)</f>
        <v>6</v>
      </c>
      <c r="H65" s="9"/>
    </row>
    <row r="66" spans="1:8" s="10" customFormat="1" x14ac:dyDescent="0.5">
      <c r="A66" s="9">
        <v>64</v>
      </c>
      <c r="B66" s="10" t="s">
        <v>158</v>
      </c>
      <c r="C66" s="9" t="s">
        <v>137</v>
      </c>
      <c r="D66" s="19">
        <f t="shared" si="0"/>
        <v>22.539682539682541</v>
      </c>
      <c r="E66" s="9">
        <f>VLOOKUP(B66,DemTruong!$A$1:$C$167,2,0)</f>
        <v>8</v>
      </c>
      <c r="F66" s="9">
        <f>VLOOKUP(B66,DemTruong!$A$1:$C$167,3,0)</f>
        <v>1</v>
      </c>
      <c r="G66" s="9">
        <f>VLOOKUP(B66,SoKhoaNgoai!$A$1:$B$90,2,1)</f>
        <v>3</v>
      </c>
      <c r="H66" s="9"/>
    </row>
    <row r="67" spans="1:8" s="10" customFormat="1" x14ac:dyDescent="0.5">
      <c r="A67" s="9">
        <v>65</v>
      </c>
      <c r="B67" s="10" t="s">
        <v>161</v>
      </c>
      <c r="C67" s="9" t="s">
        <v>137</v>
      </c>
      <c r="D67" s="19">
        <f t="shared" si="0"/>
        <v>27.053571428571427</v>
      </c>
      <c r="E67" s="9">
        <f>VLOOKUP(B67,DemTruong!$A$1:$C$167,2,0)</f>
        <v>11</v>
      </c>
      <c r="F67" s="9">
        <f>VLOOKUP(B67,DemTruong!$A$1:$C$167,3,0)</f>
        <v>0</v>
      </c>
      <c r="G67" s="9">
        <f>VLOOKUP(B67,SoKhoaNgoai!$A$1:$B$90,2,1)</f>
        <v>3</v>
      </c>
      <c r="H67" s="9"/>
    </row>
    <row r="68" spans="1:8" s="10" customFormat="1" x14ac:dyDescent="0.5">
      <c r="A68" s="9">
        <v>66</v>
      </c>
      <c r="B68" s="10" t="s">
        <v>166</v>
      </c>
      <c r="C68" s="9" t="s">
        <v>137</v>
      </c>
      <c r="D68" s="19">
        <f t="shared" ref="D68:D95" si="1">(E68*600/32+F68*100/9+G68*300/14)/10</f>
        <v>45.119047619047613</v>
      </c>
      <c r="E68" s="9">
        <f>VLOOKUP(B68,DemTruong!$A$1:$C$167,2,0)</f>
        <v>20</v>
      </c>
      <c r="F68" s="9">
        <f>VLOOKUP(B68,DemTruong!$A$1:$C$167,3,0)</f>
        <v>3</v>
      </c>
      <c r="G68" s="9">
        <f>VLOOKUP(B68,SoKhoaNgoai!$A$1:$B$90,2,1)</f>
        <v>2</v>
      </c>
      <c r="H68" s="9"/>
    </row>
    <row r="69" spans="1:8" s="10" customFormat="1" x14ac:dyDescent="0.5">
      <c r="A69" s="9">
        <v>67</v>
      </c>
      <c r="B69" s="10" t="s">
        <v>170</v>
      </c>
      <c r="C69" s="9" t="s">
        <v>137</v>
      </c>
      <c r="D69" s="19">
        <f t="shared" si="1"/>
        <v>19.285714285714285</v>
      </c>
      <c r="E69" s="9">
        <f>VLOOKUP(B69,DemTruong!$A$1:$C$167,2,0)</f>
        <v>8</v>
      </c>
      <c r="F69" s="9">
        <f>VLOOKUP(B69,DemTruong!$A$1:$C$167,3,0)</f>
        <v>0</v>
      </c>
      <c r="G69" s="9">
        <f>VLOOKUP(B69,SoKhoaNgoai!$A$1:$B$90,2,1)</f>
        <v>2</v>
      </c>
      <c r="H69" s="9"/>
    </row>
    <row r="70" spans="1:8" s="10" customFormat="1" x14ac:dyDescent="0.5">
      <c r="A70" s="9">
        <v>68</v>
      </c>
      <c r="B70" s="14" t="s">
        <v>174</v>
      </c>
      <c r="C70" s="13" t="s">
        <v>175</v>
      </c>
      <c r="D70" s="19">
        <f t="shared" si="1"/>
        <v>63.333333333333329</v>
      </c>
      <c r="E70" s="9">
        <f>VLOOKUP(B70,DemTruong!$A$1:$C$167,2,0)</f>
        <v>24</v>
      </c>
      <c r="F70" s="9">
        <f>VLOOKUP(B70,DemTruong!$A$1:$C$167,3,0)</f>
        <v>3</v>
      </c>
      <c r="G70" s="9">
        <f>VLOOKUP(B70,SoKhoaNgoai!$A$1:$B$90,2,1)</f>
        <v>7</v>
      </c>
      <c r="H70" s="9"/>
    </row>
    <row r="71" spans="1:8" s="10" customFormat="1" x14ac:dyDescent="0.5">
      <c r="A71" s="9">
        <v>69</v>
      </c>
      <c r="B71" s="14" t="s">
        <v>179</v>
      </c>
      <c r="C71" s="13" t="s">
        <v>175</v>
      </c>
      <c r="D71" s="19">
        <f t="shared" si="1"/>
        <v>11.785714285714286</v>
      </c>
      <c r="E71" s="9">
        <f>VLOOKUP(B71,DemTruong!$A$1:$C$167,2,0)</f>
        <v>4</v>
      </c>
      <c r="F71" s="9">
        <f>VLOOKUP(B71,DemTruong!$A$1:$C$167,3,0)</f>
        <v>0</v>
      </c>
      <c r="G71" s="9">
        <f>VLOOKUP(B71,SoKhoaNgoai!$A$1:$B$90,2,1)</f>
        <v>2</v>
      </c>
      <c r="H71" s="9"/>
    </row>
    <row r="72" spans="1:8" s="10" customFormat="1" x14ac:dyDescent="0.5">
      <c r="A72" s="9">
        <v>70</v>
      </c>
      <c r="B72" s="14" t="s">
        <v>183</v>
      </c>
      <c r="C72" s="13" t="s">
        <v>175</v>
      </c>
      <c r="D72" s="19">
        <f t="shared" si="1"/>
        <v>10.178571428571429</v>
      </c>
      <c r="E72" s="9">
        <f>VLOOKUP(B72,DemTruong!$A$1:$C$167,2,0)</f>
        <v>2</v>
      </c>
      <c r="F72" s="9">
        <f>VLOOKUP(B72,DemTruong!$A$1:$C$167,3,0)</f>
        <v>0</v>
      </c>
      <c r="G72" s="9">
        <f>VLOOKUP(B72,SoKhoaNgoai!$A$1:$B$90,2,1)</f>
        <v>3</v>
      </c>
      <c r="H72" s="9"/>
    </row>
    <row r="73" spans="1:8" s="10" customFormat="1" x14ac:dyDescent="0.5">
      <c r="A73" s="9">
        <v>71</v>
      </c>
      <c r="B73" s="14" t="s">
        <v>187</v>
      </c>
      <c r="C73" s="13" t="s">
        <v>175</v>
      </c>
      <c r="D73" s="19">
        <f t="shared" si="1"/>
        <v>14.771825396825397</v>
      </c>
      <c r="E73" s="9">
        <f>VLOOKUP(B73,DemTruong!$A$1:$C$167,2,0)</f>
        <v>5</v>
      </c>
      <c r="F73" s="9">
        <f>VLOOKUP(B73,DemTruong!$A$1:$C$167,3,0)</f>
        <v>1</v>
      </c>
      <c r="G73" s="9">
        <f>VLOOKUP(B73,SoKhoaNgoai!$A$1:$B$90,2,1)</f>
        <v>2</v>
      </c>
      <c r="H73" s="9"/>
    </row>
    <row r="74" spans="1:8" s="10" customFormat="1" x14ac:dyDescent="0.5">
      <c r="A74" s="9">
        <v>72</v>
      </c>
      <c r="B74" s="14" t="s">
        <v>191</v>
      </c>
      <c r="C74" s="13" t="s">
        <v>175</v>
      </c>
      <c r="D74" s="19">
        <f t="shared" si="1"/>
        <v>13.928571428571427</v>
      </c>
      <c r="E74" s="9">
        <f>VLOOKUP(B74,DemTruong!$A$1:$C$167,2,0)</f>
        <v>4</v>
      </c>
      <c r="F74" s="9">
        <f>VLOOKUP(B74,DemTruong!$A$1:$C$167,3,0)</f>
        <v>0</v>
      </c>
      <c r="G74" s="9">
        <f>VLOOKUP(B74,SoKhoaNgoai!$A$1:$B$90,2,1)</f>
        <v>3</v>
      </c>
      <c r="H74" s="9"/>
    </row>
    <row r="75" spans="1:8" s="10" customFormat="1" x14ac:dyDescent="0.5">
      <c r="A75" s="9">
        <v>73</v>
      </c>
      <c r="B75" s="14" t="s">
        <v>195</v>
      </c>
      <c r="C75" s="13" t="s">
        <v>175</v>
      </c>
      <c r="D75" s="19">
        <f t="shared" si="1"/>
        <v>9.9107142857142865</v>
      </c>
      <c r="E75" s="9">
        <f>VLOOKUP(B75,DemTruong!$A$1:$C$167,2,0)</f>
        <v>3</v>
      </c>
      <c r="F75" s="9">
        <f>VLOOKUP(B75,DemTruong!$A$1:$C$167,3,0)</f>
        <v>0</v>
      </c>
      <c r="G75" s="9">
        <f>VLOOKUP(B75,SoKhoaNgoai!$A$1:$B$90,2,1)</f>
        <v>2</v>
      </c>
      <c r="H75" s="9"/>
    </row>
    <row r="76" spans="1:8" s="10" customFormat="1" x14ac:dyDescent="0.5">
      <c r="A76" s="9">
        <v>74</v>
      </c>
      <c r="B76" s="10" t="s">
        <v>199</v>
      </c>
      <c r="C76" s="9" t="s">
        <v>200</v>
      </c>
      <c r="D76" s="19">
        <f t="shared" si="1"/>
        <v>25.714285714285712</v>
      </c>
      <c r="E76" s="9">
        <f>VLOOKUP(B76,DemTruong!$A$1:$C$167,2,0)</f>
        <v>8</v>
      </c>
      <c r="F76" s="9">
        <f>VLOOKUP(B76,DemTruong!$A$1:$C$167,3,0)</f>
        <v>0</v>
      </c>
      <c r="G76" s="9">
        <f>VLOOKUP(B76,SoKhoaNgoai!$A$1:$B$90,2,1)</f>
        <v>5</v>
      </c>
      <c r="H76" s="9"/>
    </row>
    <row r="77" spans="1:8" s="10" customFormat="1" x14ac:dyDescent="0.5">
      <c r="A77" s="9">
        <v>75</v>
      </c>
      <c r="B77" s="10" t="s">
        <v>204</v>
      </c>
      <c r="C77" s="9" t="s">
        <v>200</v>
      </c>
      <c r="D77" s="19">
        <f t="shared" si="1"/>
        <v>33.214285714285708</v>
      </c>
      <c r="E77" s="9">
        <f>VLOOKUP(B77,DemTruong!$A$1:$C$167,2,0)</f>
        <v>12</v>
      </c>
      <c r="F77" s="9">
        <f>VLOOKUP(B77,DemTruong!$A$1:$C$167,3,0)</f>
        <v>0</v>
      </c>
      <c r="G77" s="9">
        <f>VLOOKUP(B77,SoKhoaNgoai!$A$1:$B$90,2,1)</f>
        <v>5</v>
      </c>
      <c r="H77" s="9"/>
    </row>
    <row r="78" spans="1:8" s="10" customFormat="1" x14ac:dyDescent="0.5">
      <c r="A78" s="9">
        <v>76</v>
      </c>
      <c r="B78" s="10" t="s">
        <v>208</v>
      </c>
      <c r="C78" s="9" t="s">
        <v>200</v>
      </c>
      <c r="D78" s="19">
        <f t="shared" si="1"/>
        <v>22.539682539682541</v>
      </c>
      <c r="E78" s="9">
        <f>VLOOKUP(B78,DemTruong!$A$1:$C$167,2,0)</f>
        <v>8</v>
      </c>
      <c r="F78" s="9">
        <f>VLOOKUP(B78,DemTruong!$A$1:$C$167,3,0)</f>
        <v>1</v>
      </c>
      <c r="G78" s="9">
        <f>VLOOKUP(B78,SoKhoaNgoai!$A$1:$B$90,2,1)</f>
        <v>3</v>
      </c>
      <c r="H78" s="9"/>
    </row>
    <row r="79" spans="1:8" s="10" customFormat="1" x14ac:dyDescent="0.5">
      <c r="A79" s="9">
        <v>77</v>
      </c>
      <c r="B79" s="10" t="s">
        <v>212</v>
      </c>
      <c r="C79" s="9" t="s">
        <v>200</v>
      </c>
      <c r="D79" s="19">
        <f t="shared" si="1"/>
        <v>20.396825396825399</v>
      </c>
      <c r="E79" s="9">
        <f>VLOOKUP(B79,DemTruong!$A$1:$C$167,2,0)</f>
        <v>8</v>
      </c>
      <c r="F79" s="9">
        <f>VLOOKUP(B79,DemTruong!$A$1:$C$167,3,0)</f>
        <v>1</v>
      </c>
      <c r="G79" s="9">
        <f>VLOOKUP(B79,SoKhoaNgoai!$A$1:$B$90,2,1)</f>
        <v>2</v>
      </c>
      <c r="H79" s="9"/>
    </row>
    <row r="80" spans="1:8" s="10" customFormat="1" x14ac:dyDescent="0.5">
      <c r="A80" s="9">
        <v>78</v>
      </c>
      <c r="B80" s="10" t="s">
        <v>216</v>
      </c>
      <c r="C80" s="9" t="s">
        <v>200</v>
      </c>
      <c r="D80" s="19">
        <f t="shared" si="1"/>
        <v>18.521825396825399</v>
      </c>
      <c r="E80" s="9">
        <f>VLOOKUP(B80,DemTruong!$A$1:$C$167,2,0)</f>
        <v>7</v>
      </c>
      <c r="F80" s="9">
        <f>VLOOKUP(B80,DemTruong!$A$1:$C$167,3,0)</f>
        <v>1</v>
      </c>
      <c r="G80" s="9">
        <f>VLOOKUP(B80,SoKhoaNgoai!$A$1:$B$90,2,1)</f>
        <v>2</v>
      </c>
      <c r="H80" s="9"/>
    </row>
    <row r="81" spans="1:8" s="10" customFormat="1" x14ac:dyDescent="0.5">
      <c r="A81" s="9">
        <v>79</v>
      </c>
      <c r="B81" s="10" t="s">
        <v>220</v>
      </c>
      <c r="C81" s="9" t="s">
        <v>200</v>
      </c>
      <c r="D81" s="19">
        <f t="shared" si="1"/>
        <v>76.160714285714292</v>
      </c>
      <c r="E81" s="9">
        <f>VLOOKUP(B81,DemTruong!$A$1:$C$167,2,0)</f>
        <v>25</v>
      </c>
      <c r="F81" s="9">
        <f>VLOOKUP(B81,DemTruong!$A$1:$C$167,3,0)</f>
        <v>9</v>
      </c>
      <c r="G81" s="9">
        <f>VLOOKUP(B81,SoKhoaNgoai!$A$1:$B$90,2,1)</f>
        <v>9</v>
      </c>
      <c r="H81" s="9"/>
    </row>
    <row r="82" spans="1:8" s="10" customFormat="1" x14ac:dyDescent="0.5">
      <c r="A82" s="9">
        <v>80</v>
      </c>
      <c r="B82" s="10" t="s">
        <v>224</v>
      </c>
      <c r="C82" s="9" t="s">
        <v>200</v>
      </c>
      <c r="D82" s="19">
        <f t="shared" si="1"/>
        <v>70.188492063492063</v>
      </c>
      <c r="E82" s="9">
        <f>VLOOKUP(B82,DemTruong!$A$1:$C$167,2,0)</f>
        <v>23</v>
      </c>
      <c r="F82" s="9">
        <f>VLOOKUP(B82,DemTruong!$A$1:$C$167,3,0)</f>
        <v>7</v>
      </c>
      <c r="G82" s="9">
        <f>VLOOKUP(B82,SoKhoaNgoai!$A$1:$B$90,2,1)</f>
        <v>9</v>
      </c>
      <c r="H82" s="9"/>
    </row>
    <row r="83" spans="1:8" s="10" customFormat="1" x14ac:dyDescent="0.5">
      <c r="A83" s="9">
        <v>81</v>
      </c>
      <c r="B83" s="10" t="s">
        <v>225</v>
      </c>
      <c r="C83" s="9" t="s">
        <v>200</v>
      </c>
      <c r="D83" s="19">
        <f t="shared" si="1"/>
        <v>9.6428571428571423</v>
      </c>
      <c r="E83" s="9">
        <f>VLOOKUP(B83,DemTruong!$A$1:$C$167,2,0)</f>
        <v>4</v>
      </c>
      <c r="F83" s="9">
        <f>VLOOKUP(B83,DemTruong!$A$1:$C$167,3,0)</f>
        <v>0</v>
      </c>
      <c r="G83" s="9">
        <f>VLOOKUP(B83,SoKhoaNgoai!$A$1:$B$90,2,1)</f>
        <v>1</v>
      </c>
      <c r="H83" s="9"/>
    </row>
    <row r="84" spans="1:8" s="10" customFormat="1" x14ac:dyDescent="0.5">
      <c r="A84" s="9">
        <v>82</v>
      </c>
      <c r="B84" s="10" t="s">
        <v>229</v>
      </c>
      <c r="C84" s="9" t="s">
        <v>200</v>
      </c>
      <c r="D84" s="19">
        <f t="shared" si="1"/>
        <v>22.539682539682541</v>
      </c>
      <c r="E84" s="9">
        <f>VLOOKUP(B84,DemTruong!$A$1:$C$167,2,0)</f>
        <v>8</v>
      </c>
      <c r="F84" s="9">
        <f>VLOOKUP(B84,DemTruong!$A$1:$C$167,3,0)</f>
        <v>1</v>
      </c>
      <c r="G84" s="9">
        <f>VLOOKUP(B84,SoKhoaNgoai!$A$1:$B$90,2,1)</f>
        <v>3</v>
      </c>
      <c r="H84" s="9"/>
    </row>
    <row r="85" spans="1:8" s="10" customFormat="1" x14ac:dyDescent="0.5">
      <c r="A85" s="9">
        <v>83</v>
      </c>
      <c r="B85" s="10" t="s">
        <v>233</v>
      </c>
      <c r="C85" s="9" t="s">
        <v>200</v>
      </c>
      <c r="D85" s="19">
        <f t="shared" si="1"/>
        <v>16.646825396825399</v>
      </c>
      <c r="E85" s="9">
        <f>VLOOKUP(B85,DemTruong!$A$1:$C$167,2,0)</f>
        <v>6</v>
      </c>
      <c r="F85" s="9">
        <f>VLOOKUP(B85,DemTruong!$A$1:$C$167,3,0)</f>
        <v>1</v>
      </c>
      <c r="G85" s="9">
        <f>VLOOKUP(B85,SoKhoaNgoai!$A$1:$B$90,2,1)</f>
        <v>2</v>
      </c>
      <c r="H85" s="9"/>
    </row>
    <row r="86" spans="1:8" s="10" customFormat="1" x14ac:dyDescent="0.5">
      <c r="A86" s="9">
        <v>84</v>
      </c>
      <c r="B86" s="10" t="s">
        <v>0</v>
      </c>
      <c r="C86" s="9" t="s">
        <v>1</v>
      </c>
      <c r="D86" s="19">
        <f t="shared" si="1"/>
        <v>11.517857142857142</v>
      </c>
      <c r="E86" s="9">
        <f>VLOOKUP(B86,DemTruong!$A$1:$C$167,2,0)</f>
        <v>5</v>
      </c>
      <c r="F86" s="9">
        <f>VLOOKUP(B86,DemTruong!$A$1:$C$167,3,0)</f>
        <v>0</v>
      </c>
      <c r="G86" s="9">
        <f>VLOOKUP(B86,SoKhoaNgoai!$A$1:$B$90,2,1)</f>
        <v>1</v>
      </c>
      <c r="H86" s="9"/>
    </row>
    <row r="87" spans="1:8" s="10" customFormat="1" x14ac:dyDescent="0.5">
      <c r="A87" s="9">
        <v>85</v>
      </c>
      <c r="B87" s="10" t="s">
        <v>7</v>
      </c>
      <c r="C87" s="9" t="s">
        <v>1</v>
      </c>
      <c r="D87" s="19">
        <f t="shared" si="1"/>
        <v>15.803571428571427</v>
      </c>
      <c r="E87" s="9">
        <f>VLOOKUP(B87,DemTruong!$A$1:$C$167,2,0)</f>
        <v>5</v>
      </c>
      <c r="F87" s="9">
        <f>VLOOKUP(B87,DemTruong!$A$1:$C$167,3,0)</f>
        <v>0</v>
      </c>
      <c r="G87" s="9">
        <f>VLOOKUP(B87,SoKhoaNgoai!$A$1:$B$90,2,1)</f>
        <v>3</v>
      </c>
      <c r="H87" s="9"/>
    </row>
    <row r="88" spans="1:8" s="10" customFormat="1" x14ac:dyDescent="0.5">
      <c r="A88" s="9">
        <v>86</v>
      </c>
      <c r="B88" s="10" t="s">
        <v>11</v>
      </c>
      <c r="C88" s="9" t="s">
        <v>1</v>
      </c>
      <c r="D88" s="19">
        <f t="shared" si="1"/>
        <v>15.803571428571427</v>
      </c>
      <c r="E88" s="9">
        <f>VLOOKUP(B88,DemTruong!$A$1:$C$167,2,0)</f>
        <v>5</v>
      </c>
      <c r="F88" s="9">
        <f>VLOOKUP(B88,DemTruong!$A$1:$C$167,3,0)</f>
        <v>0</v>
      </c>
      <c r="G88" s="9">
        <f>VLOOKUP(B88,SoKhoaNgoai!$A$1:$B$90,2,1)</f>
        <v>3</v>
      </c>
      <c r="H88" s="9"/>
    </row>
    <row r="89" spans="1:8" s="10" customFormat="1" x14ac:dyDescent="0.5">
      <c r="A89" s="9">
        <v>87</v>
      </c>
      <c r="B89" s="10" t="s">
        <v>15</v>
      </c>
      <c r="C89" s="9" t="s">
        <v>1</v>
      </c>
      <c r="D89" s="19">
        <f t="shared" si="1"/>
        <v>11.517857142857142</v>
      </c>
      <c r="E89" s="9">
        <f>VLOOKUP(B89,DemTruong!$A$1:$C$167,2,0)</f>
        <v>5</v>
      </c>
      <c r="F89" s="9">
        <f>VLOOKUP(B89,DemTruong!$A$1:$C$167,3,0)</f>
        <v>0</v>
      </c>
      <c r="G89" s="9">
        <f>VLOOKUP(B89,SoKhoaNgoai!$A$1:$B$90,2,1)</f>
        <v>1</v>
      </c>
      <c r="H89" s="9"/>
    </row>
    <row r="90" spans="1:8" s="10" customFormat="1" x14ac:dyDescent="0.5">
      <c r="A90" s="9">
        <v>88</v>
      </c>
      <c r="B90" s="10" t="s">
        <v>20</v>
      </c>
      <c r="C90" s="9" t="s">
        <v>1</v>
      </c>
      <c r="D90" s="19">
        <f t="shared" si="1"/>
        <v>15.803571428571427</v>
      </c>
      <c r="E90" s="9">
        <f>VLOOKUP(B90,DemTruong!$A$1:$C$167,2,0)</f>
        <v>5</v>
      </c>
      <c r="F90" s="9">
        <f>VLOOKUP(B90,DemTruong!$A$1:$C$167,3,0)</f>
        <v>0</v>
      </c>
      <c r="G90" s="9">
        <f>VLOOKUP(B90,SoKhoaNgoai!$A$1:$B$90,2,1)</f>
        <v>3</v>
      </c>
      <c r="H90" s="9"/>
    </row>
    <row r="91" spans="1:8" s="10" customFormat="1" x14ac:dyDescent="0.5">
      <c r="A91" s="9">
        <v>89</v>
      </c>
      <c r="B91" s="10" t="s">
        <v>237</v>
      </c>
      <c r="C91" s="9" t="s">
        <v>1</v>
      </c>
      <c r="D91" s="19">
        <f t="shared" si="1"/>
        <v>19.553571428571427</v>
      </c>
      <c r="E91" s="9">
        <f>VLOOKUP(B91,DemTruong!$A$1:$C$167,2,0)</f>
        <v>7</v>
      </c>
      <c r="F91" s="9">
        <f>VLOOKUP(B91,DemTruong!$A$1:$C$167,3,0)</f>
        <v>0</v>
      </c>
      <c r="G91" s="9">
        <f>VLOOKUP(B91,SoKhoaNgoai!$A$1:$B$90,2,1)</f>
        <v>3</v>
      </c>
      <c r="H91" s="9"/>
    </row>
    <row r="92" spans="1:8" s="10" customFormat="1" x14ac:dyDescent="0.5">
      <c r="A92" s="9">
        <v>90</v>
      </c>
      <c r="B92" s="10" t="s">
        <v>241</v>
      </c>
      <c r="C92" s="9" t="s">
        <v>1</v>
      </c>
      <c r="D92" s="19">
        <f t="shared" si="1"/>
        <v>11.517857142857142</v>
      </c>
      <c r="E92" s="9">
        <f>VLOOKUP(B92,DemTruong!$A$1:$C$167,2,0)</f>
        <v>5</v>
      </c>
      <c r="F92" s="9">
        <f>VLOOKUP(B92,DemTruong!$A$1:$C$167,3,0)</f>
        <v>0</v>
      </c>
      <c r="G92" s="9">
        <f>VLOOKUP(B92,SoKhoaNgoai!$A$1:$B$90,2,1)</f>
        <v>1</v>
      </c>
      <c r="H92" s="9"/>
    </row>
    <row r="93" spans="1:8" s="10" customFormat="1" x14ac:dyDescent="0.5">
      <c r="A93" s="9">
        <v>91</v>
      </c>
      <c r="B93" s="10" t="s">
        <v>24</v>
      </c>
      <c r="C93" s="9" t="s">
        <v>25</v>
      </c>
      <c r="D93" s="19">
        <f t="shared" si="1"/>
        <v>13.660714285714286</v>
      </c>
      <c r="E93" s="9">
        <f>VLOOKUP(B93,DemTruong!$A$1:$C$167,2,0)</f>
        <v>5</v>
      </c>
      <c r="F93" s="9">
        <f>VLOOKUP(B93,DemTruong!$A$1:$C$167,3,0)</f>
        <v>0</v>
      </c>
      <c r="G93" s="9">
        <f>VLOOKUP(B93,SoKhoaNgoai!$A$1:$B$90,2,1)</f>
        <v>2</v>
      </c>
      <c r="H93" s="9"/>
    </row>
    <row r="94" spans="1:8" s="10" customFormat="1" x14ac:dyDescent="0.5">
      <c r="A94" s="9">
        <v>92</v>
      </c>
      <c r="B94" s="10" t="s">
        <v>29</v>
      </c>
      <c r="C94" s="9" t="s">
        <v>25</v>
      </c>
      <c r="D94" s="19">
        <f t="shared" si="1"/>
        <v>50.932539682539684</v>
      </c>
      <c r="E94" s="9">
        <f>VLOOKUP(B94,DemTruong!$A$1:$C$167,2,0)</f>
        <v>22</v>
      </c>
      <c r="F94" s="9">
        <f>VLOOKUP(B94,DemTruong!$A$1:$C$167,3,0)</f>
        <v>1</v>
      </c>
      <c r="G94" s="9">
        <f>VLOOKUP(B94,SoKhoaNgoai!$A$1:$B$90,2,1)</f>
        <v>4</v>
      </c>
      <c r="H94" s="9"/>
    </row>
    <row r="95" spans="1:8" s="10" customFormat="1" x14ac:dyDescent="0.5">
      <c r="A95" s="9">
        <v>93</v>
      </c>
      <c r="B95" s="10" t="s">
        <v>33</v>
      </c>
      <c r="C95" s="9" t="s">
        <v>34</v>
      </c>
      <c r="D95" s="19">
        <f t="shared" si="1"/>
        <v>35.744047619047613</v>
      </c>
      <c r="E95" s="9">
        <f>VLOOKUP(B95,DemTruong!$A$1:$C$167,2,0)</f>
        <v>15</v>
      </c>
      <c r="F95" s="9">
        <f>VLOOKUP(B95,DemTruong!$A$1:$C$167,3,0)</f>
        <v>3</v>
      </c>
      <c r="G95" s="9">
        <f>VLOOKUP(B95,SoKhoaNgoai!$A$1:$B$90,2,1)</f>
        <v>2</v>
      </c>
      <c r="H95" s="9"/>
    </row>
    <row r="96" spans="1:8" x14ac:dyDescent="0.5">
      <c r="A96" s="1">
        <v>94</v>
      </c>
      <c r="B96" s="2" t="s">
        <v>2</v>
      </c>
      <c r="C96" s="1" t="s">
        <v>3</v>
      </c>
      <c r="E96" s="9">
        <f>MAX(E1:E95)</f>
        <v>32</v>
      </c>
      <c r="F96" s="9">
        <f t="shared" ref="F96:G96" si="2">MAX(F1:F95)</f>
        <v>9</v>
      </c>
      <c r="G96" s="9">
        <f t="shared" si="2"/>
        <v>14</v>
      </c>
    </row>
    <row r="97" spans="1:7" x14ac:dyDescent="0.5">
      <c r="A97" s="1">
        <v>95</v>
      </c>
      <c r="B97" s="2" t="s">
        <v>4</v>
      </c>
      <c r="C97" s="1" t="s">
        <v>3</v>
      </c>
      <c r="E97" s="9"/>
      <c r="F97" s="9"/>
      <c r="G97" s="9"/>
    </row>
    <row r="98" spans="1:7" x14ac:dyDescent="0.5">
      <c r="A98" s="1">
        <v>96</v>
      </c>
      <c r="B98" s="2" t="s">
        <v>8</v>
      </c>
      <c r="C98" s="1" t="s">
        <v>3</v>
      </c>
      <c r="E98" s="9"/>
      <c r="F98" s="9"/>
      <c r="G98" s="9"/>
    </row>
    <row r="99" spans="1:7" x14ac:dyDescent="0.5">
      <c r="A99" s="1">
        <v>97</v>
      </c>
      <c r="B99" s="2" t="s">
        <v>9</v>
      </c>
      <c r="C99" s="1" t="s">
        <v>3</v>
      </c>
      <c r="E99" s="9"/>
      <c r="F99" s="9"/>
      <c r="G99" s="9"/>
    </row>
    <row r="100" spans="1:7" x14ac:dyDescent="0.5">
      <c r="A100" s="1">
        <v>98</v>
      </c>
      <c r="B100" s="2" t="s">
        <v>12</v>
      </c>
      <c r="C100" s="1" t="s">
        <v>3</v>
      </c>
      <c r="E100" s="9"/>
      <c r="F100" s="9"/>
      <c r="G100" s="9"/>
    </row>
    <row r="101" spans="1:7" x14ac:dyDescent="0.5">
      <c r="A101" s="1">
        <v>99</v>
      </c>
      <c r="B101" s="2" t="s">
        <v>13</v>
      </c>
      <c r="C101" s="1" t="s">
        <v>3</v>
      </c>
      <c r="E101" s="9"/>
      <c r="F101" s="9"/>
      <c r="G101" s="9"/>
    </row>
    <row r="102" spans="1:7" x14ac:dyDescent="0.5">
      <c r="A102" s="1">
        <v>100</v>
      </c>
      <c r="B102" s="2" t="s">
        <v>16</v>
      </c>
      <c r="C102" s="1" t="s">
        <v>3</v>
      </c>
      <c r="E102" s="9"/>
      <c r="F102" s="9"/>
      <c r="G102" s="9"/>
    </row>
    <row r="103" spans="1:7" x14ac:dyDescent="0.5">
      <c r="A103" s="1">
        <v>101</v>
      </c>
      <c r="B103" s="2" t="s">
        <v>17</v>
      </c>
      <c r="C103" s="1" t="s">
        <v>3</v>
      </c>
      <c r="E103" s="9"/>
      <c r="F103" s="9"/>
      <c r="G103" s="9"/>
    </row>
    <row r="104" spans="1:7" x14ac:dyDescent="0.5">
      <c r="A104" s="1">
        <v>102</v>
      </c>
      <c r="B104" s="2" t="s">
        <v>21</v>
      </c>
      <c r="C104" s="1" t="s">
        <v>3</v>
      </c>
      <c r="E104" s="9"/>
      <c r="F104" s="9"/>
      <c r="G104" s="9"/>
    </row>
    <row r="105" spans="1:7" x14ac:dyDescent="0.5">
      <c r="A105" s="1">
        <v>103</v>
      </c>
      <c r="B105" s="2" t="s">
        <v>22</v>
      </c>
      <c r="C105" s="1" t="s">
        <v>3</v>
      </c>
      <c r="E105" s="9"/>
      <c r="F105" s="9"/>
      <c r="G105" s="9"/>
    </row>
    <row r="106" spans="1:7" x14ac:dyDescent="0.5">
      <c r="A106" s="1">
        <v>104</v>
      </c>
      <c r="B106" s="2" t="s">
        <v>26</v>
      </c>
      <c r="C106" s="1" t="s">
        <v>3</v>
      </c>
      <c r="E106" s="9"/>
      <c r="F106" s="9"/>
      <c r="G106" s="9"/>
    </row>
    <row r="107" spans="1:7" x14ac:dyDescent="0.5">
      <c r="A107" s="1">
        <v>105</v>
      </c>
      <c r="B107" s="2" t="s">
        <v>27</v>
      </c>
      <c r="C107" s="1" t="s">
        <v>3</v>
      </c>
      <c r="E107" s="9"/>
      <c r="F107" s="9"/>
      <c r="G107" s="9"/>
    </row>
    <row r="108" spans="1:7" x14ac:dyDescent="0.5">
      <c r="A108" s="1">
        <v>106</v>
      </c>
      <c r="B108" s="2" t="s">
        <v>30</v>
      </c>
      <c r="C108" s="1" t="s">
        <v>3</v>
      </c>
      <c r="E108" s="9"/>
      <c r="F108" s="9"/>
      <c r="G108" s="9"/>
    </row>
    <row r="109" spans="1:7" x14ac:dyDescent="0.5">
      <c r="A109" s="1">
        <v>107</v>
      </c>
      <c r="B109" s="2" t="s">
        <v>31</v>
      </c>
      <c r="C109" s="1" t="s">
        <v>3</v>
      </c>
      <c r="E109" s="9"/>
      <c r="F109" s="9"/>
      <c r="G109" s="9"/>
    </row>
    <row r="110" spans="1:7" x14ac:dyDescent="0.5">
      <c r="A110" s="1">
        <v>108</v>
      </c>
      <c r="B110" s="2" t="s">
        <v>35</v>
      </c>
      <c r="C110" s="1" t="s">
        <v>3</v>
      </c>
      <c r="E110" s="9"/>
      <c r="F110" s="9"/>
      <c r="G110" s="9"/>
    </row>
    <row r="111" spans="1:7" x14ac:dyDescent="0.5">
      <c r="A111" s="1">
        <v>109</v>
      </c>
      <c r="B111" s="2" t="s">
        <v>36</v>
      </c>
      <c r="C111" s="1" t="s">
        <v>3</v>
      </c>
      <c r="E111" s="9"/>
      <c r="F111" s="9"/>
      <c r="G111" s="9"/>
    </row>
    <row r="112" spans="1:7" x14ac:dyDescent="0.5">
      <c r="A112" s="1">
        <v>110</v>
      </c>
      <c r="B112" s="2" t="s">
        <v>38</v>
      </c>
      <c r="C112" s="1" t="s">
        <v>3</v>
      </c>
      <c r="E112" s="9"/>
      <c r="F112" s="9"/>
      <c r="G112" s="9"/>
    </row>
    <row r="113" spans="1:7" x14ac:dyDescent="0.5">
      <c r="A113" s="1">
        <v>111</v>
      </c>
      <c r="B113" s="2" t="s">
        <v>39</v>
      </c>
      <c r="C113" s="1" t="s">
        <v>3</v>
      </c>
      <c r="E113" s="9"/>
      <c r="F113" s="9"/>
      <c r="G113" s="9"/>
    </row>
    <row r="114" spans="1:7" x14ac:dyDescent="0.5">
      <c r="A114" s="1">
        <v>112</v>
      </c>
      <c r="B114" s="2" t="s">
        <v>41</v>
      </c>
      <c r="C114" s="1" t="s">
        <v>3</v>
      </c>
      <c r="E114" s="9"/>
      <c r="F114" s="9"/>
      <c r="G114" s="9"/>
    </row>
    <row r="115" spans="1:7" x14ac:dyDescent="0.5">
      <c r="A115" s="1">
        <v>113</v>
      </c>
      <c r="B115" s="2" t="s">
        <v>42</v>
      </c>
      <c r="C115" s="1" t="s">
        <v>3</v>
      </c>
      <c r="E115" s="9"/>
      <c r="F115" s="9"/>
      <c r="G115" s="9"/>
    </row>
    <row r="116" spans="1:7" x14ac:dyDescent="0.5">
      <c r="A116" s="1">
        <v>114</v>
      </c>
      <c r="B116" s="2" t="s">
        <v>44</v>
      </c>
      <c r="C116" s="1" t="s">
        <v>3</v>
      </c>
      <c r="E116" s="9"/>
      <c r="F116" s="9"/>
      <c r="G116" s="9"/>
    </row>
    <row r="117" spans="1:7" x14ac:dyDescent="0.5">
      <c r="A117" s="1">
        <v>115</v>
      </c>
      <c r="B117" s="2" t="s">
        <v>45</v>
      </c>
      <c r="C117" s="1" t="s">
        <v>3</v>
      </c>
      <c r="E117" s="9"/>
      <c r="F117" s="9"/>
      <c r="G117" s="9"/>
    </row>
    <row r="118" spans="1:7" x14ac:dyDescent="0.5">
      <c r="A118" s="1">
        <v>116</v>
      </c>
      <c r="B118" s="2" t="s">
        <v>47</v>
      </c>
      <c r="C118" s="1" t="s">
        <v>3</v>
      </c>
      <c r="E118" s="9"/>
      <c r="F118" s="9"/>
      <c r="G118" s="9"/>
    </row>
    <row r="119" spans="1:7" x14ac:dyDescent="0.5">
      <c r="A119" s="1">
        <v>117</v>
      </c>
      <c r="B119" s="2" t="s">
        <v>48</v>
      </c>
      <c r="C119" s="1" t="s">
        <v>3</v>
      </c>
      <c r="E119" s="9"/>
      <c r="F119" s="9"/>
      <c r="G119" s="9"/>
    </row>
    <row r="120" spans="1:7" x14ac:dyDescent="0.5">
      <c r="A120" s="1">
        <v>118</v>
      </c>
      <c r="B120" s="2" t="s">
        <v>50</v>
      </c>
      <c r="C120" s="1" t="s">
        <v>3</v>
      </c>
      <c r="E120" s="9"/>
      <c r="F120" s="9"/>
      <c r="G120" s="9"/>
    </row>
    <row r="121" spans="1:7" x14ac:dyDescent="0.5">
      <c r="A121" s="1">
        <v>119</v>
      </c>
      <c r="B121" s="2" t="s">
        <v>51</v>
      </c>
      <c r="C121" s="1" t="s">
        <v>3</v>
      </c>
      <c r="E121" s="9"/>
      <c r="F121" s="9"/>
      <c r="G121" s="9"/>
    </row>
    <row r="122" spans="1:7" x14ac:dyDescent="0.5">
      <c r="A122" s="1">
        <v>120</v>
      </c>
      <c r="B122" s="2" t="s">
        <v>54</v>
      </c>
      <c r="C122" s="1" t="s">
        <v>3</v>
      </c>
      <c r="E122" s="9"/>
      <c r="F122" s="9"/>
      <c r="G122" s="9"/>
    </row>
    <row r="123" spans="1:7" x14ac:dyDescent="0.5">
      <c r="A123" s="1">
        <v>121</v>
      </c>
      <c r="B123" s="2" t="s">
        <v>55</v>
      </c>
      <c r="C123" s="1" t="s">
        <v>3</v>
      </c>
      <c r="E123" s="9"/>
      <c r="F123" s="9"/>
      <c r="G123" s="9"/>
    </row>
    <row r="124" spans="1:7" x14ac:dyDescent="0.5">
      <c r="A124" s="1">
        <v>122</v>
      </c>
      <c r="B124" s="2" t="s">
        <v>57</v>
      </c>
      <c r="C124" s="1" t="s">
        <v>3</v>
      </c>
      <c r="E124" s="9"/>
      <c r="F124" s="9"/>
      <c r="G124" s="9"/>
    </row>
    <row r="125" spans="1:7" x14ac:dyDescent="0.5">
      <c r="A125" s="1">
        <v>123</v>
      </c>
      <c r="B125" s="2" t="s">
        <v>58</v>
      </c>
      <c r="C125" s="1" t="s">
        <v>3</v>
      </c>
      <c r="E125" s="9"/>
      <c r="F125" s="9"/>
      <c r="G125" s="9"/>
    </row>
    <row r="126" spans="1:7" x14ac:dyDescent="0.5">
      <c r="A126" s="1">
        <v>124</v>
      </c>
      <c r="B126" s="2" t="s">
        <v>60</v>
      </c>
      <c r="C126" s="1" t="s">
        <v>3</v>
      </c>
      <c r="E126" s="9"/>
      <c r="F126" s="9"/>
      <c r="G126" s="9"/>
    </row>
    <row r="127" spans="1:7" x14ac:dyDescent="0.5">
      <c r="A127" s="1">
        <v>125</v>
      </c>
      <c r="B127" s="2" t="s">
        <v>61</v>
      </c>
      <c r="C127" s="1" t="s">
        <v>3</v>
      </c>
      <c r="E127" s="9"/>
      <c r="F127" s="9"/>
      <c r="G127" s="9"/>
    </row>
    <row r="128" spans="1:7" x14ac:dyDescent="0.5">
      <c r="A128" s="1">
        <v>126</v>
      </c>
      <c r="B128" s="2" t="s">
        <v>63</v>
      </c>
      <c r="C128" s="1" t="s">
        <v>3</v>
      </c>
      <c r="E128" s="9"/>
      <c r="F128" s="9"/>
      <c r="G128" s="9"/>
    </row>
    <row r="129" spans="1:7" x14ac:dyDescent="0.5">
      <c r="A129" s="1">
        <v>127</v>
      </c>
      <c r="B129" s="2" t="s">
        <v>64</v>
      </c>
      <c r="C129" s="1" t="s">
        <v>3</v>
      </c>
      <c r="E129" s="9"/>
      <c r="F129" s="9"/>
      <c r="G129" s="9"/>
    </row>
    <row r="130" spans="1:7" x14ac:dyDescent="0.5">
      <c r="A130" s="1">
        <v>128</v>
      </c>
      <c r="B130" s="2" t="s">
        <v>66</v>
      </c>
      <c r="C130" s="1" t="s">
        <v>3</v>
      </c>
      <c r="E130" s="9"/>
      <c r="F130" s="9"/>
      <c r="G130" s="9"/>
    </row>
    <row r="131" spans="1:7" x14ac:dyDescent="0.5">
      <c r="A131" s="1">
        <v>129</v>
      </c>
      <c r="B131" s="2" t="s">
        <v>67</v>
      </c>
      <c r="C131" s="1" t="s">
        <v>3</v>
      </c>
      <c r="E131" s="9"/>
      <c r="F131" s="9"/>
      <c r="G131" s="9"/>
    </row>
    <row r="132" spans="1:7" x14ac:dyDescent="0.5">
      <c r="A132" s="1">
        <v>130</v>
      </c>
      <c r="B132" s="2" t="s">
        <v>69</v>
      </c>
      <c r="C132" s="1" t="s">
        <v>3</v>
      </c>
      <c r="E132" s="9"/>
      <c r="F132" s="9"/>
      <c r="G132" s="9"/>
    </row>
    <row r="133" spans="1:7" x14ac:dyDescent="0.5">
      <c r="A133" s="1">
        <v>131</v>
      </c>
      <c r="B133" s="2" t="s">
        <v>70</v>
      </c>
      <c r="C133" s="1" t="s">
        <v>3</v>
      </c>
      <c r="E133" s="9"/>
      <c r="F133" s="9"/>
      <c r="G133" s="9"/>
    </row>
    <row r="134" spans="1:7" x14ac:dyDescent="0.5">
      <c r="A134" s="1">
        <v>132</v>
      </c>
      <c r="B134" s="2" t="s">
        <v>72</v>
      </c>
      <c r="C134" s="1" t="s">
        <v>3</v>
      </c>
      <c r="E134" s="9"/>
      <c r="F134" s="9"/>
      <c r="G134" s="9"/>
    </row>
    <row r="135" spans="1:7" x14ac:dyDescent="0.5">
      <c r="A135" s="1">
        <v>133</v>
      </c>
      <c r="B135" s="2" t="s">
        <v>73</v>
      </c>
      <c r="C135" s="1" t="s">
        <v>3</v>
      </c>
      <c r="E135" s="9"/>
      <c r="F135" s="9"/>
      <c r="G135" s="9"/>
    </row>
    <row r="136" spans="1:7" x14ac:dyDescent="0.5">
      <c r="A136" s="1">
        <v>134</v>
      </c>
      <c r="B136" s="2" t="s">
        <v>77</v>
      </c>
      <c r="C136" s="1" t="s">
        <v>3</v>
      </c>
      <c r="E136" s="9"/>
      <c r="F136" s="9"/>
      <c r="G136" s="9"/>
    </row>
    <row r="137" spans="1:7" x14ac:dyDescent="0.5">
      <c r="A137" s="1">
        <v>135</v>
      </c>
      <c r="B137" s="2" t="s">
        <v>78</v>
      </c>
      <c r="C137" s="1" t="s">
        <v>3</v>
      </c>
      <c r="E137" s="9"/>
      <c r="F137" s="9"/>
      <c r="G137" s="9"/>
    </row>
    <row r="138" spans="1:7" x14ac:dyDescent="0.5">
      <c r="A138" s="1">
        <v>136</v>
      </c>
      <c r="B138" s="2" t="s">
        <v>80</v>
      </c>
      <c r="C138" s="1" t="s">
        <v>3</v>
      </c>
      <c r="E138" s="9"/>
      <c r="F138" s="9"/>
      <c r="G138" s="9"/>
    </row>
    <row r="139" spans="1:7" x14ac:dyDescent="0.5">
      <c r="A139" s="1">
        <v>137</v>
      </c>
      <c r="B139" s="2" t="s">
        <v>81</v>
      </c>
      <c r="C139" s="1" t="s">
        <v>3</v>
      </c>
      <c r="E139" s="9"/>
      <c r="F139" s="9"/>
      <c r="G139" s="9"/>
    </row>
    <row r="140" spans="1:7" x14ac:dyDescent="0.5">
      <c r="A140" s="1">
        <v>138</v>
      </c>
      <c r="B140" s="2" t="s">
        <v>83</v>
      </c>
      <c r="C140" s="1" t="s">
        <v>3</v>
      </c>
      <c r="E140" s="9"/>
      <c r="F140" s="9"/>
      <c r="G140" s="9"/>
    </row>
    <row r="141" spans="1:7" x14ac:dyDescent="0.5">
      <c r="A141" s="1">
        <v>139</v>
      </c>
      <c r="B141" s="2" t="s">
        <v>84</v>
      </c>
      <c r="C141" s="1" t="s">
        <v>3</v>
      </c>
      <c r="E141" s="9"/>
      <c r="F141" s="9"/>
      <c r="G141" s="9"/>
    </row>
    <row r="142" spans="1:7" x14ac:dyDescent="0.5">
      <c r="A142" s="1">
        <v>140</v>
      </c>
      <c r="B142" s="2" t="s">
        <v>86</v>
      </c>
      <c r="C142" s="1" t="s">
        <v>3</v>
      </c>
      <c r="E142" s="9"/>
      <c r="F142" s="9"/>
      <c r="G142" s="9"/>
    </row>
    <row r="143" spans="1:7" x14ac:dyDescent="0.5">
      <c r="A143" s="1">
        <v>141</v>
      </c>
      <c r="B143" s="2" t="s">
        <v>87</v>
      </c>
      <c r="C143" s="1" t="s">
        <v>3</v>
      </c>
      <c r="E143" s="9"/>
      <c r="F143" s="9"/>
      <c r="G143" s="9"/>
    </row>
    <row r="144" spans="1:7" x14ac:dyDescent="0.5">
      <c r="A144" s="1">
        <v>142</v>
      </c>
      <c r="B144" s="2" t="s">
        <v>89</v>
      </c>
      <c r="C144" s="1" t="s">
        <v>3</v>
      </c>
      <c r="E144" s="9"/>
      <c r="F144" s="9"/>
      <c r="G144" s="9"/>
    </row>
    <row r="145" spans="1:7" x14ac:dyDescent="0.5">
      <c r="A145" s="1">
        <v>143</v>
      </c>
      <c r="B145" s="2" t="s">
        <v>90</v>
      </c>
      <c r="C145" s="1" t="s">
        <v>3</v>
      </c>
      <c r="E145" s="9"/>
      <c r="F145" s="9"/>
      <c r="G145" s="9"/>
    </row>
    <row r="146" spans="1:7" x14ac:dyDescent="0.5">
      <c r="A146" s="1">
        <v>144</v>
      </c>
      <c r="B146" s="2" t="s">
        <v>92</v>
      </c>
      <c r="C146" s="1" t="s">
        <v>3</v>
      </c>
      <c r="E146" s="9"/>
      <c r="F146" s="9"/>
      <c r="G146" s="9"/>
    </row>
    <row r="147" spans="1:7" x14ac:dyDescent="0.5">
      <c r="A147" s="1">
        <v>145</v>
      </c>
      <c r="B147" s="2" t="s">
        <v>93</v>
      </c>
      <c r="C147" s="1" t="s">
        <v>3</v>
      </c>
      <c r="E147" s="9"/>
      <c r="F147" s="9"/>
      <c r="G147" s="9"/>
    </row>
    <row r="148" spans="1:7" x14ac:dyDescent="0.5">
      <c r="A148" s="1">
        <v>146</v>
      </c>
      <c r="B148" s="2" t="s">
        <v>94</v>
      </c>
      <c r="C148" s="1" t="s">
        <v>3</v>
      </c>
      <c r="E148" s="9"/>
      <c r="F148" s="9"/>
      <c r="G148" s="9"/>
    </row>
    <row r="149" spans="1:7" x14ac:dyDescent="0.5">
      <c r="A149" s="1">
        <v>147</v>
      </c>
      <c r="B149" s="2" t="s">
        <v>95</v>
      </c>
      <c r="C149" s="1" t="s">
        <v>3</v>
      </c>
      <c r="E149" s="9"/>
      <c r="F149" s="9"/>
      <c r="G149" s="9"/>
    </row>
    <row r="150" spans="1:7" x14ac:dyDescent="0.5">
      <c r="A150" s="1">
        <v>148</v>
      </c>
      <c r="B150" s="2" t="s">
        <v>96</v>
      </c>
      <c r="C150" s="1" t="s">
        <v>3</v>
      </c>
      <c r="E150" s="9"/>
      <c r="F150" s="9"/>
      <c r="G150" s="9"/>
    </row>
    <row r="151" spans="1:7" x14ac:dyDescent="0.5">
      <c r="A151" s="1">
        <v>149</v>
      </c>
      <c r="B151" s="2" t="s">
        <v>97</v>
      </c>
      <c r="C151" s="1" t="s">
        <v>3</v>
      </c>
      <c r="E151" s="9"/>
      <c r="F151" s="9"/>
      <c r="G151" s="9"/>
    </row>
    <row r="152" spans="1:7" x14ac:dyDescent="0.5">
      <c r="A152" s="1">
        <v>150</v>
      </c>
      <c r="B152" s="2" t="s">
        <v>98</v>
      </c>
      <c r="C152" s="1" t="s">
        <v>3</v>
      </c>
      <c r="E152" s="9"/>
      <c r="F152" s="9"/>
      <c r="G152" s="9"/>
    </row>
    <row r="153" spans="1:7" x14ac:dyDescent="0.5">
      <c r="A153" s="1">
        <v>151</v>
      </c>
      <c r="B153" s="2" t="s">
        <v>99</v>
      </c>
      <c r="C153" s="1" t="s">
        <v>3</v>
      </c>
      <c r="E153" s="9"/>
      <c r="F153" s="9"/>
      <c r="G153" s="9"/>
    </row>
    <row r="154" spans="1:7" x14ac:dyDescent="0.5">
      <c r="A154" s="1">
        <v>152</v>
      </c>
      <c r="B154" s="2" t="s">
        <v>100</v>
      </c>
      <c r="C154" s="1" t="s">
        <v>3</v>
      </c>
      <c r="E154" s="9"/>
      <c r="F154" s="9"/>
      <c r="G154" s="9"/>
    </row>
    <row r="155" spans="1:7" x14ac:dyDescent="0.5">
      <c r="A155" s="1">
        <v>153</v>
      </c>
      <c r="B155" s="2" t="s">
        <v>101</v>
      </c>
      <c r="C155" s="1" t="s">
        <v>3</v>
      </c>
      <c r="E155" s="9"/>
      <c r="F155" s="9"/>
      <c r="G155" s="9"/>
    </row>
    <row r="156" spans="1:7" x14ac:dyDescent="0.5">
      <c r="A156" s="1">
        <v>154</v>
      </c>
      <c r="B156" s="2" t="s">
        <v>102</v>
      </c>
      <c r="C156" s="1" t="s">
        <v>3</v>
      </c>
      <c r="E156" s="9"/>
      <c r="F156" s="9"/>
      <c r="G156" s="9"/>
    </row>
    <row r="157" spans="1:7" x14ac:dyDescent="0.5">
      <c r="A157" s="1">
        <v>155</v>
      </c>
      <c r="B157" s="2" t="s">
        <v>103</v>
      </c>
      <c r="C157" s="1" t="s">
        <v>3</v>
      </c>
      <c r="E157" s="9"/>
      <c r="F157" s="9"/>
      <c r="G157" s="9"/>
    </row>
    <row r="158" spans="1:7" x14ac:dyDescent="0.5">
      <c r="A158" s="1">
        <v>156</v>
      </c>
      <c r="B158" s="2" t="s">
        <v>106</v>
      </c>
      <c r="C158" s="1" t="s">
        <v>3</v>
      </c>
      <c r="E158" s="9"/>
      <c r="F158" s="9"/>
      <c r="G158" s="9"/>
    </row>
    <row r="159" spans="1:7" x14ac:dyDescent="0.5">
      <c r="A159" s="1">
        <v>157</v>
      </c>
      <c r="B159" s="2" t="s">
        <v>107</v>
      </c>
      <c r="C159" s="1" t="s">
        <v>3</v>
      </c>
      <c r="E159" s="9"/>
      <c r="F159" s="9"/>
      <c r="G159" s="9"/>
    </row>
    <row r="160" spans="1:7" x14ac:dyDescent="0.5">
      <c r="A160" s="1">
        <v>158</v>
      </c>
      <c r="B160" s="2" t="s">
        <v>110</v>
      </c>
      <c r="C160" s="1" t="s">
        <v>3</v>
      </c>
      <c r="E160" s="9"/>
      <c r="F160" s="9"/>
      <c r="G160" s="9"/>
    </row>
    <row r="161" spans="1:7" x14ac:dyDescent="0.5">
      <c r="A161" s="1">
        <v>159</v>
      </c>
      <c r="B161" s="2" t="s">
        <v>111</v>
      </c>
      <c r="C161" s="1" t="s">
        <v>3</v>
      </c>
      <c r="E161" s="9"/>
      <c r="F161" s="9"/>
      <c r="G161" s="9"/>
    </row>
    <row r="162" spans="1:7" x14ac:dyDescent="0.5">
      <c r="A162" s="1">
        <v>160</v>
      </c>
      <c r="B162" s="2" t="s">
        <v>113</v>
      </c>
      <c r="C162" s="1" t="s">
        <v>3</v>
      </c>
      <c r="E162" s="9"/>
      <c r="F162" s="9"/>
      <c r="G162" s="9"/>
    </row>
    <row r="163" spans="1:7" x14ac:dyDescent="0.5">
      <c r="A163" s="1">
        <v>161</v>
      </c>
      <c r="B163" s="2" t="s">
        <v>114</v>
      </c>
      <c r="C163" s="1" t="s">
        <v>3</v>
      </c>
      <c r="E163" s="9"/>
      <c r="F163" s="9"/>
      <c r="G163" s="9"/>
    </row>
    <row r="164" spans="1:7" x14ac:dyDescent="0.5">
      <c r="A164" s="1">
        <v>162</v>
      </c>
      <c r="B164" s="2" t="s">
        <v>116</v>
      </c>
      <c r="C164" s="1" t="s">
        <v>3</v>
      </c>
      <c r="E164" s="9"/>
      <c r="F164" s="9"/>
      <c r="G164" s="9"/>
    </row>
    <row r="165" spans="1:7" x14ac:dyDescent="0.5">
      <c r="A165" s="1">
        <v>163</v>
      </c>
      <c r="B165" s="2" t="s">
        <v>117</v>
      </c>
      <c r="C165" s="1" t="s">
        <v>3</v>
      </c>
      <c r="E165" s="9"/>
      <c r="F165" s="9"/>
      <c r="G165" s="9"/>
    </row>
    <row r="166" spans="1:7" x14ac:dyDescent="0.5">
      <c r="A166" s="1">
        <v>164</v>
      </c>
      <c r="B166" s="2" t="s">
        <v>119</v>
      </c>
      <c r="C166" s="1" t="s">
        <v>3</v>
      </c>
      <c r="E166" s="9"/>
      <c r="F166" s="9"/>
      <c r="G166" s="9"/>
    </row>
    <row r="167" spans="1:7" x14ac:dyDescent="0.5">
      <c r="A167" s="1">
        <v>165</v>
      </c>
      <c r="B167" s="2" t="s">
        <v>120</v>
      </c>
      <c r="C167" s="1" t="s">
        <v>3</v>
      </c>
      <c r="E167" s="9"/>
      <c r="F167" s="9"/>
      <c r="G167" s="9"/>
    </row>
    <row r="168" spans="1:7" x14ac:dyDescent="0.5">
      <c r="A168" s="1">
        <v>166</v>
      </c>
      <c r="B168" s="2" t="s">
        <v>122</v>
      </c>
      <c r="C168" s="1" t="s">
        <v>3</v>
      </c>
      <c r="E168" s="9"/>
      <c r="F168" s="9"/>
      <c r="G168" s="9"/>
    </row>
    <row r="169" spans="1:7" x14ac:dyDescent="0.5">
      <c r="A169" s="1">
        <v>167</v>
      </c>
      <c r="B169" s="2" t="s">
        <v>123</v>
      </c>
      <c r="C169" s="1" t="s">
        <v>3</v>
      </c>
      <c r="E169" s="9"/>
      <c r="F169" s="9"/>
      <c r="G169" s="9"/>
    </row>
    <row r="170" spans="1:7" x14ac:dyDescent="0.5">
      <c r="A170" s="1">
        <v>168</v>
      </c>
      <c r="B170" s="2" t="s">
        <v>125</v>
      </c>
      <c r="C170" s="1" t="s">
        <v>3</v>
      </c>
      <c r="E170" s="9"/>
      <c r="F170" s="9"/>
      <c r="G170" s="9"/>
    </row>
    <row r="171" spans="1:7" x14ac:dyDescent="0.5">
      <c r="A171" s="1">
        <v>169</v>
      </c>
      <c r="B171" s="2" t="s">
        <v>126</v>
      </c>
      <c r="C171" s="1" t="s">
        <v>3</v>
      </c>
      <c r="E171" s="9"/>
      <c r="F171" s="9"/>
      <c r="G171" s="9"/>
    </row>
    <row r="172" spans="1:7" x14ac:dyDescent="0.5">
      <c r="A172" s="1">
        <v>170</v>
      </c>
      <c r="B172" s="2" t="s">
        <v>128</v>
      </c>
      <c r="C172" s="1" t="s">
        <v>3</v>
      </c>
      <c r="E172" s="9"/>
      <c r="F172" s="9"/>
      <c r="G172" s="9"/>
    </row>
    <row r="173" spans="1:7" x14ac:dyDescent="0.5">
      <c r="A173" s="1">
        <v>171</v>
      </c>
      <c r="B173" s="2" t="s">
        <v>129</v>
      </c>
      <c r="C173" s="1" t="s">
        <v>3</v>
      </c>
      <c r="E173" s="9"/>
      <c r="F173" s="9"/>
      <c r="G173" s="9"/>
    </row>
    <row r="174" spans="1:7" x14ac:dyDescent="0.5">
      <c r="A174" s="1">
        <v>172</v>
      </c>
      <c r="B174" s="2" t="s">
        <v>131</v>
      </c>
      <c r="C174" s="1" t="s">
        <v>3</v>
      </c>
      <c r="E174" s="9"/>
      <c r="F174" s="9"/>
      <c r="G174" s="9"/>
    </row>
    <row r="175" spans="1:7" x14ac:dyDescent="0.5">
      <c r="A175" s="1">
        <v>173</v>
      </c>
      <c r="B175" s="2" t="s">
        <v>132</v>
      </c>
      <c r="C175" s="1" t="s">
        <v>3</v>
      </c>
      <c r="E175" s="9"/>
      <c r="F175" s="9"/>
      <c r="G175" s="9"/>
    </row>
    <row r="176" spans="1:7" x14ac:dyDescent="0.5">
      <c r="A176" s="1">
        <v>174</v>
      </c>
      <c r="B176" s="2" t="s">
        <v>134</v>
      </c>
      <c r="C176" s="1" t="s">
        <v>3</v>
      </c>
      <c r="E176" s="9"/>
      <c r="F176" s="9"/>
      <c r="G176" s="9"/>
    </row>
    <row r="177" spans="1:7" x14ac:dyDescent="0.5">
      <c r="A177" s="1">
        <v>175</v>
      </c>
      <c r="B177" s="2" t="s">
        <v>135</v>
      </c>
      <c r="C177" s="1" t="s">
        <v>3</v>
      </c>
      <c r="E177" s="9"/>
      <c r="F177" s="9"/>
      <c r="G177" s="9"/>
    </row>
    <row r="178" spans="1:7" x14ac:dyDescent="0.5">
      <c r="A178" s="1">
        <v>176</v>
      </c>
      <c r="B178" s="2" t="s">
        <v>138</v>
      </c>
      <c r="C178" s="1" t="s">
        <v>3</v>
      </c>
      <c r="E178" s="9"/>
      <c r="F178" s="9"/>
      <c r="G178" s="9"/>
    </row>
    <row r="179" spans="1:7" x14ac:dyDescent="0.5">
      <c r="A179" s="1">
        <v>177</v>
      </c>
      <c r="B179" s="2" t="s">
        <v>139</v>
      </c>
      <c r="C179" s="1" t="s">
        <v>3</v>
      </c>
      <c r="E179" s="9"/>
      <c r="F179" s="9"/>
      <c r="G179" s="9"/>
    </row>
    <row r="180" spans="1:7" x14ac:dyDescent="0.5">
      <c r="A180" s="1">
        <v>178</v>
      </c>
      <c r="B180" s="2" t="s">
        <v>141</v>
      </c>
      <c r="C180" s="1" t="s">
        <v>3</v>
      </c>
      <c r="E180" s="9"/>
      <c r="F180" s="9"/>
      <c r="G180" s="9"/>
    </row>
    <row r="181" spans="1:7" x14ac:dyDescent="0.5">
      <c r="A181" s="1">
        <v>179</v>
      </c>
      <c r="B181" s="2" t="s">
        <v>142</v>
      </c>
      <c r="C181" s="1" t="s">
        <v>3</v>
      </c>
      <c r="E181" s="9"/>
      <c r="F181" s="9"/>
      <c r="G181" s="9"/>
    </row>
    <row r="182" spans="1:7" x14ac:dyDescent="0.5">
      <c r="A182" s="1">
        <v>180</v>
      </c>
      <c r="B182" s="2" t="s">
        <v>144</v>
      </c>
      <c r="C182" s="1" t="s">
        <v>3</v>
      </c>
      <c r="E182" s="9"/>
      <c r="F182" s="9"/>
      <c r="G182" s="9"/>
    </row>
    <row r="183" spans="1:7" x14ac:dyDescent="0.5">
      <c r="A183" s="1">
        <v>181</v>
      </c>
      <c r="B183" s="2" t="s">
        <v>145</v>
      </c>
      <c r="C183" s="1" t="s">
        <v>3</v>
      </c>
      <c r="E183" s="9"/>
      <c r="F183" s="9"/>
      <c r="G183" s="9"/>
    </row>
    <row r="184" spans="1:7" x14ac:dyDescent="0.5">
      <c r="A184" s="1">
        <v>182</v>
      </c>
      <c r="B184" s="2" t="s">
        <v>147</v>
      </c>
      <c r="C184" s="1" t="s">
        <v>3</v>
      </c>
      <c r="E184" s="9"/>
      <c r="F184" s="9"/>
      <c r="G184" s="9"/>
    </row>
    <row r="185" spans="1:7" x14ac:dyDescent="0.5">
      <c r="A185" s="1">
        <v>183</v>
      </c>
      <c r="B185" s="2" t="s">
        <v>148</v>
      </c>
      <c r="C185" s="1" t="s">
        <v>3</v>
      </c>
      <c r="E185" s="9"/>
      <c r="F185" s="9"/>
      <c r="G185" s="9"/>
    </row>
    <row r="186" spans="1:7" x14ac:dyDescent="0.5">
      <c r="A186" s="1">
        <v>184</v>
      </c>
      <c r="B186" s="2" t="s">
        <v>150</v>
      </c>
      <c r="C186" s="1" t="s">
        <v>3</v>
      </c>
      <c r="E186" s="9"/>
      <c r="F186" s="9"/>
      <c r="G186" s="9"/>
    </row>
    <row r="187" spans="1:7" x14ac:dyDescent="0.5">
      <c r="A187" s="1">
        <v>185</v>
      </c>
      <c r="B187" s="2" t="s">
        <v>151</v>
      </c>
      <c r="C187" s="1" t="s">
        <v>3</v>
      </c>
      <c r="E187" s="9"/>
      <c r="F187" s="9"/>
      <c r="G187" s="9"/>
    </row>
    <row r="188" spans="1:7" x14ac:dyDescent="0.5">
      <c r="A188" s="1">
        <v>186</v>
      </c>
      <c r="B188" s="2" t="s">
        <v>153</v>
      </c>
      <c r="C188" s="1" t="s">
        <v>3</v>
      </c>
      <c r="E188" s="9"/>
      <c r="F188" s="9"/>
      <c r="G188" s="9"/>
    </row>
    <row r="189" spans="1:7" x14ac:dyDescent="0.5">
      <c r="A189" s="1">
        <v>187</v>
      </c>
      <c r="B189" s="2" t="s">
        <v>154</v>
      </c>
      <c r="C189" s="1" t="s">
        <v>3</v>
      </c>
      <c r="E189" s="9"/>
      <c r="F189" s="9"/>
      <c r="G189" s="9"/>
    </row>
    <row r="190" spans="1:7" x14ac:dyDescent="0.5">
      <c r="A190" s="1">
        <v>188</v>
      </c>
      <c r="B190" s="2" t="s">
        <v>156</v>
      </c>
      <c r="C190" s="1" t="s">
        <v>3</v>
      </c>
      <c r="E190" s="9"/>
      <c r="F190" s="9"/>
      <c r="G190" s="9"/>
    </row>
    <row r="191" spans="1:7" x14ac:dyDescent="0.5">
      <c r="A191" s="1">
        <v>189</v>
      </c>
      <c r="B191" s="2" t="s">
        <v>157</v>
      </c>
      <c r="C191" s="1" t="s">
        <v>3</v>
      </c>
      <c r="E191" s="9"/>
      <c r="F191" s="9"/>
      <c r="G191" s="9"/>
    </row>
    <row r="192" spans="1:7" x14ac:dyDescent="0.5">
      <c r="A192" s="1">
        <v>190</v>
      </c>
      <c r="B192" s="2" t="s">
        <v>159</v>
      </c>
      <c r="C192" s="1" t="s">
        <v>3</v>
      </c>
      <c r="E192" s="9"/>
      <c r="F192" s="9"/>
      <c r="G192" s="9"/>
    </row>
    <row r="193" spans="1:7" x14ac:dyDescent="0.5">
      <c r="A193" s="1">
        <v>191</v>
      </c>
      <c r="B193" s="2" t="s">
        <v>160</v>
      </c>
      <c r="C193" s="1" t="s">
        <v>3</v>
      </c>
      <c r="E193" s="9"/>
      <c r="F193" s="9"/>
      <c r="G193" s="9"/>
    </row>
    <row r="194" spans="1:7" x14ac:dyDescent="0.5">
      <c r="A194" s="1">
        <v>192</v>
      </c>
      <c r="B194" s="2" t="s">
        <v>162</v>
      </c>
      <c r="C194" s="1" t="s">
        <v>3</v>
      </c>
      <c r="E194" s="9"/>
      <c r="F194" s="9"/>
      <c r="G194" s="9"/>
    </row>
    <row r="195" spans="1:7" x14ac:dyDescent="0.5">
      <c r="A195" s="1">
        <v>193</v>
      </c>
      <c r="B195" s="2" t="s">
        <v>163</v>
      </c>
      <c r="C195" s="1" t="s">
        <v>3</v>
      </c>
      <c r="E195" s="9"/>
      <c r="F195" s="9"/>
      <c r="G195" s="9"/>
    </row>
    <row r="196" spans="1:7" x14ac:dyDescent="0.5">
      <c r="A196" s="1">
        <v>194</v>
      </c>
      <c r="B196" s="2" t="s">
        <v>167</v>
      </c>
      <c r="C196" s="1" t="s">
        <v>3</v>
      </c>
      <c r="E196" s="9"/>
      <c r="F196" s="9"/>
      <c r="G196" s="9"/>
    </row>
    <row r="197" spans="1:7" x14ac:dyDescent="0.5">
      <c r="A197" s="1">
        <v>195</v>
      </c>
      <c r="B197" s="2" t="s">
        <v>168</v>
      </c>
      <c r="C197" s="1" t="s">
        <v>3</v>
      </c>
      <c r="E197" s="9"/>
      <c r="F197" s="9"/>
      <c r="G197" s="9"/>
    </row>
    <row r="198" spans="1:7" x14ac:dyDescent="0.5">
      <c r="A198" s="1">
        <v>196</v>
      </c>
      <c r="B198" s="2" t="s">
        <v>171</v>
      </c>
      <c r="C198" s="1" t="s">
        <v>3</v>
      </c>
      <c r="E198" s="9"/>
      <c r="F198" s="9"/>
      <c r="G198" s="9"/>
    </row>
    <row r="199" spans="1:7" x14ac:dyDescent="0.5">
      <c r="A199" s="1">
        <v>197</v>
      </c>
      <c r="B199" s="2" t="s">
        <v>172</v>
      </c>
      <c r="C199" s="1" t="s">
        <v>3</v>
      </c>
      <c r="E199" s="9"/>
      <c r="F199" s="9"/>
      <c r="G199" s="9"/>
    </row>
    <row r="200" spans="1:7" x14ac:dyDescent="0.5">
      <c r="A200" s="1">
        <v>198</v>
      </c>
      <c r="B200" s="2" t="s">
        <v>176</v>
      </c>
      <c r="C200" s="1" t="s">
        <v>3</v>
      </c>
      <c r="E200" s="9"/>
      <c r="F200" s="9"/>
      <c r="G200" s="9"/>
    </row>
    <row r="201" spans="1:7" x14ac:dyDescent="0.5">
      <c r="A201" s="1">
        <v>199</v>
      </c>
      <c r="B201" s="2" t="s">
        <v>177</v>
      </c>
      <c r="C201" s="1" t="s">
        <v>3</v>
      </c>
      <c r="E201" s="9"/>
      <c r="F201" s="9"/>
      <c r="G201" s="9"/>
    </row>
    <row r="202" spans="1:7" x14ac:dyDescent="0.5">
      <c r="A202" s="1">
        <v>200</v>
      </c>
      <c r="B202" s="2" t="s">
        <v>180</v>
      </c>
      <c r="C202" s="1" t="s">
        <v>3</v>
      </c>
      <c r="E202" s="9"/>
      <c r="F202" s="9"/>
      <c r="G202" s="9"/>
    </row>
    <row r="203" spans="1:7" x14ac:dyDescent="0.5">
      <c r="A203" s="1">
        <v>201</v>
      </c>
      <c r="B203" s="2" t="s">
        <v>181</v>
      </c>
      <c r="C203" s="1" t="s">
        <v>3</v>
      </c>
      <c r="E203" s="9"/>
      <c r="F203" s="9"/>
      <c r="G203" s="9"/>
    </row>
    <row r="204" spans="1:7" x14ac:dyDescent="0.5">
      <c r="A204" s="1">
        <v>202</v>
      </c>
      <c r="B204" s="2" t="s">
        <v>184</v>
      </c>
      <c r="C204" s="1" t="s">
        <v>3</v>
      </c>
      <c r="E204" s="9"/>
      <c r="F204" s="9"/>
      <c r="G204" s="9"/>
    </row>
    <row r="205" spans="1:7" x14ac:dyDescent="0.5">
      <c r="A205" s="1">
        <v>203</v>
      </c>
      <c r="B205" s="2" t="s">
        <v>185</v>
      </c>
      <c r="C205" s="1" t="s">
        <v>3</v>
      </c>
      <c r="E205" s="9"/>
      <c r="F205" s="9"/>
      <c r="G205" s="9"/>
    </row>
    <row r="206" spans="1:7" x14ac:dyDescent="0.5">
      <c r="A206" s="1">
        <v>204</v>
      </c>
      <c r="B206" s="2" t="s">
        <v>188</v>
      </c>
      <c r="C206" s="1" t="s">
        <v>3</v>
      </c>
      <c r="E206" s="9"/>
      <c r="F206" s="9"/>
      <c r="G206" s="9"/>
    </row>
    <row r="207" spans="1:7" x14ac:dyDescent="0.5">
      <c r="A207" s="1">
        <v>205</v>
      </c>
      <c r="B207" s="2" t="s">
        <v>189</v>
      </c>
      <c r="C207" s="1" t="s">
        <v>3</v>
      </c>
      <c r="E207" s="9"/>
      <c r="F207" s="9"/>
      <c r="G207" s="9"/>
    </row>
    <row r="208" spans="1:7" x14ac:dyDescent="0.5">
      <c r="A208" s="1">
        <v>206</v>
      </c>
      <c r="B208" s="2" t="s">
        <v>192</v>
      </c>
      <c r="C208" s="1" t="s">
        <v>3</v>
      </c>
      <c r="E208" s="9"/>
      <c r="F208" s="9"/>
      <c r="G208" s="9"/>
    </row>
    <row r="209" spans="1:7" x14ac:dyDescent="0.5">
      <c r="A209" s="1">
        <v>207</v>
      </c>
      <c r="B209" s="2" t="s">
        <v>193</v>
      </c>
      <c r="C209" s="1" t="s">
        <v>3</v>
      </c>
      <c r="E209" s="9"/>
      <c r="F209" s="9"/>
      <c r="G209" s="9"/>
    </row>
    <row r="210" spans="1:7" x14ac:dyDescent="0.5">
      <c r="A210" s="1">
        <v>208</v>
      </c>
      <c r="B210" s="2" t="s">
        <v>196</v>
      </c>
      <c r="C210" s="1" t="s">
        <v>3</v>
      </c>
      <c r="E210" s="9"/>
      <c r="F210" s="9"/>
      <c r="G210" s="9"/>
    </row>
    <row r="211" spans="1:7" x14ac:dyDescent="0.5">
      <c r="A211" s="1">
        <v>209</v>
      </c>
      <c r="B211" s="2" t="s">
        <v>197</v>
      </c>
      <c r="C211" s="1" t="s">
        <v>3</v>
      </c>
      <c r="E211" s="9"/>
      <c r="F211" s="9"/>
      <c r="G211" s="9"/>
    </row>
    <row r="212" spans="1:7" x14ac:dyDescent="0.5">
      <c r="A212" s="1">
        <v>210</v>
      </c>
      <c r="B212" s="2" t="s">
        <v>201</v>
      </c>
      <c r="C212" s="1" t="s">
        <v>3</v>
      </c>
      <c r="E212" s="9"/>
      <c r="F212" s="9"/>
      <c r="G212" s="9"/>
    </row>
    <row r="213" spans="1:7" x14ac:dyDescent="0.5">
      <c r="A213" s="1">
        <v>211</v>
      </c>
      <c r="B213" s="2" t="s">
        <v>202</v>
      </c>
      <c r="C213" s="1" t="s">
        <v>3</v>
      </c>
      <c r="E213" s="9"/>
      <c r="F213" s="9"/>
      <c r="G213" s="9"/>
    </row>
    <row r="214" spans="1:7" x14ac:dyDescent="0.5">
      <c r="A214" s="1">
        <v>212</v>
      </c>
      <c r="B214" s="2" t="s">
        <v>205</v>
      </c>
      <c r="C214" s="1" t="s">
        <v>3</v>
      </c>
      <c r="E214" s="9"/>
      <c r="F214" s="9"/>
      <c r="G214" s="9"/>
    </row>
    <row r="215" spans="1:7" x14ac:dyDescent="0.5">
      <c r="A215" s="1">
        <v>213</v>
      </c>
      <c r="B215" s="2" t="s">
        <v>206</v>
      </c>
      <c r="C215" s="1" t="s">
        <v>3</v>
      </c>
      <c r="E215" s="9"/>
      <c r="F215" s="9"/>
      <c r="G215" s="9"/>
    </row>
    <row r="216" spans="1:7" x14ac:dyDescent="0.5">
      <c r="A216" s="1">
        <v>214</v>
      </c>
      <c r="B216" s="2" t="s">
        <v>209</v>
      </c>
      <c r="C216" s="1" t="s">
        <v>3</v>
      </c>
      <c r="E216" s="9"/>
      <c r="F216" s="9"/>
      <c r="G216" s="9"/>
    </row>
    <row r="217" spans="1:7" x14ac:dyDescent="0.5">
      <c r="A217" s="1">
        <v>215</v>
      </c>
      <c r="B217" s="2" t="s">
        <v>210</v>
      </c>
      <c r="C217" s="1" t="s">
        <v>3</v>
      </c>
      <c r="E217" s="9"/>
      <c r="F217" s="9"/>
      <c r="G217" s="9"/>
    </row>
    <row r="218" spans="1:7" x14ac:dyDescent="0.5">
      <c r="A218" s="1">
        <v>216</v>
      </c>
      <c r="B218" s="2" t="s">
        <v>213</v>
      </c>
      <c r="C218" s="1" t="s">
        <v>3</v>
      </c>
      <c r="E218" s="9"/>
      <c r="F218" s="9"/>
      <c r="G218" s="9"/>
    </row>
    <row r="219" spans="1:7" x14ac:dyDescent="0.5">
      <c r="A219" s="1">
        <v>217</v>
      </c>
      <c r="B219" s="2" t="s">
        <v>214</v>
      </c>
      <c r="C219" s="1" t="s">
        <v>3</v>
      </c>
      <c r="E219" s="9"/>
      <c r="F219" s="9"/>
      <c r="G219" s="9"/>
    </row>
    <row r="220" spans="1:7" x14ac:dyDescent="0.5">
      <c r="A220" s="1">
        <v>218</v>
      </c>
      <c r="B220" s="2" t="s">
        <v>217</v>
      </c>
      <c r="C220" s="1" t="s">
        <v>3</v>
      </c>
      <c r="E220" s="9"/>
      <c r="F220" s="9"/>
      <c r="G220" s="9"/>
    </row>
    <row r="221" spans="1:7" x14ac:dyDescent="0.5">
      <c r="A221" s="1">
        <v>219</v>
      </c>
      <c r="B221" s="2" t="s">
        <v>218</v>
      </c>
      <c r="C221" s="1" t="s">
        <v>3</v>
      </c>
      <c r="E221" s="9"/>
      <c r="F221" s="9"/>
      <c r="G221" s="9"/>
    </row>
    <row r="222" spans="1:7" x14ac:dyDescent="0.5">
      <c r="A222" s="1">
        <v>220</v>
      </c>
      <c r="B222" s="2" t="s">
        <v>221</v>
      </c>
      <c r="C222" s="1" t="s">
        <v>3</v>
      </c>
      <c r="E222" s="9"/>
      <c r="F222" s="9"/>
      <c r="G222" s="9"/>
    </row>
    <row r="223" spans="1:7" x14ac:dyDescent="0.5">
      <c r="A223" s="1">
        <v>221</v>
      </c>
      <c r="B223" s="2" t="s">
        <v>222</v>
      </c>
      <c r="C223" s="1" t="s">
        <v>3</v>
      </c>
      <c r="E223" s="9"/>
      <c r="F223" s="9"/>
      <c r="G223" s="9"/>
    </row>
    <row r="224" spans="1:7" x14ac:dyDescent="0.5">
      <c r="A224" s="1">
        <v>222</v>
      </c>
      <c r="B224" s="2" t="s">
        <v>226</v>
      </c>
      <c r="C224" s="1" t="s">
        <v>3</v>
      </c>
      <c r="E224" s="9"/>
      <c r="F224" s="9"/>
      <c r="G224" s="9"/>
    </row>
    <row r="225" spans="1:7" x14ac:dyDescent="0.5">
      <c r="A225" s="1">
        <v>223</v>
      </c>
      <c r="B225" s="2" t="s">
        <v>227</v>
      </c>
      <c r="C225" s="1" t="s">
        <v>3</v>
      </c>
      <c r="E225" s="9"/>
      <c r="F225" s="9"/>
      <c r="G225" s="9"/>
    </row>
    <row r="226" spans="1:7" x14ac:dyDescent="0.5">
      <c r="A226" s="1">
        <v>224</v>
      </c>
      <c r="B226" s="2" t="s">
        <v>230</v>
      </c>
      <c r="C226" s="1" t="s">
        <v>3</v>
      </c>
      <c r="E226" s="9"/>
      <c r="F226" s="9"/>
      <c r="G226" s="9"/>
    </row>
    <row r="227" spans="1:7" x14ac:dyDescent="0.5">
      <c r="A227" s="1">
        <v>225</v>
      </c>
      <c r="B227" s="2" t="s">
        <v>231</v>
      </c>
      <c r="C227" s="1" t="s">
        <v>3</v>
      </c>
      <c r="E227" s="9"/>
      <c r="F227" s="9"/>
      <c r="G227" s="9"/>
    </row>
    <row r="228" spans="1:7" x14ac:dyDescent="0.5">
      <c r="A228" s="1">
        <v>226</v>
      </c>
      <c r="B228" s="2" t="s">
        <v>234</v>
      </c>
      <c r="C228" s="1" t="s">
        <v>3</v>
      </c>
      <c r="E228" s="9"/>
      <c r="F228" s="9"/>
      <c r="G228" s="9"/>
    </row>
    <row r="229" spans="1:7" x14ac:dyDescent="0.5">
      <c r="A229" s="1">
        <v>227</v>
      </c>
      <c r="B229" s="2" t="s">
        <v>235</v>
      </c>
      <c r="C229" s="1" t="s">
        <v>3</v>
      </c>
      <c r="E229" s="9"/>
      <c r="F229" s="9"/>
      <c r="G229" s="9"/>
    </row>
    <row r="230" spans="1:7" x14ac:dyDescent="0.5">
      <c r="A230" s="1">
        <v>228</v>
      </c>
      <c r="B230" s="2" t="s">
        <v>238</v>
      </c>
      <c r="C230" s="1" t="s">
        <v>3</v>
      </c>
      <c r="E230" s="9"/>
      <c r="F230" s="9"/>
      <c r="G230" s="9"/>
    </row>
    <row r="231" spans="1:7" x14ac:dyDescent="0.5">
      <c r="A231" s="1">
        <v>229</v>
      </c>
      <c r="B231" s="2" t="s">
        <v>239</v>
      </c>
      <c r="C231" s="1" t="s">
        <v>3</v>
      </c>
      <c r="E231" s="9"/>
      <c r="F231" s="9"/>
      <c r="G231" s="9"/>
    </row>
    <row r="232" spans="1:7" x14ac:dyDescent="0.5">
      <c r="A232" s="1">
        <v>230</v>
      </c>
      <c r="B232" s="2" t="s">
        <v>242</v>
      </c>
      <c r="C232" s="1" t="s">
        <v>3</v>
      </c>
      <c r="E232" s="9"/>
      <c r="F232" s="9"/>
      <c r="G232" s="9"/>
    </row>
    <row r="233" spans="1:7" x14ac:dyDescent="0.5">
      <c r="A233" s="1">
        <v>231</v>
      </c>
      <c r="B233" s="2" t="s">
        <v>243</v>
      </c>
      <c r="C233" s="1" t="s">
        <v>3</v>
      </c>
      <c r="E233" s="9"/>
      <c r="F233" s="9"/>
      <c r="G233" s="9"/>
    </row>
    <row r="234" spans="1:7" x14ac:dyDescent="0.5">
      <c r="A234" s="1">
        <v>232</v>
      </c>
      <c r="B234" s="2" t="s">
        <v>94</v>
      </c>
      <c r="C234" s="1" t="s">
        <v>165</v>
      </c>
      <c r="E234" s="9"/>
      <c r="F234" s="9"/>
      <c r="G234" s="9"/>
    </row>
  </sheetData>
  <autoFilter ref="A2:C2" xr:uid="{00000000-0001-0000-0000-000000000000}">
    <sortState xmlns:xlrd2="http://schemas.microsoft.com/office/spreadsheetml/2017/richdata2" ref="A4:C235">
      <sortCondition ref="C2"/>
    </sortState>
  </autoFilter>
  <mergeCells count="5">
    <mergeCell ref="B1:B2"/>
    <mergeCell ref="A1:A2"/>
    <mergeCell ref="C1:C2"/>
    <mergeCell ref="H1:J1"/>
    <mergeCell ref="D1:G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3458-106E-45B1-B4B0-490116DEE107}">
  <dimension ref="A1:H73"/>
  <sheetViews>
    <sheetView topLeftCell="A47" workbookViewId="0">
      <selection activeCell="A50" sqref="A50:XFD50"/>
    </sheetView>
  </sheetViews>
  <sheetFormatPr defaultRowHeight="17.649999999999999" x14ac:dyDescent="0.5"/>
  <cols>
    <col min="1" max="1" width="5.59765625" style="1" bestFit="1" customWidth="1"/>
    <col min="2" max="2" width="71" style="2" bestFit="1" customWidth="1"/>
    <col min="3" max="3" width="7.86328125" style="2" bestFit="1" customWidth="1"/>
    <col min="4" max="4" width="14" style="2" customWidth="1"/>
    <col min="5" max="5" width="6.33203125" style="2" bestFit="1" customWidth="1"/>
    <col min="6" max="6" width="11.3984375" style="2" bestFit="1" customWidth="1"/>
    <col min="7" max="7" width="13.1328125" style="2" bestFit="1" customWidth="1"/>
    <col min="8" max="8" width="15.6640625" style="2" bestFit="1" customWidth="1"/>
    <col min="9" max="16384" width="9.06640625" style="2"/>
  </cols>
  <sheetData>
    <row r="1" spans="1:8" s="3" customFormat="1" ht="17.25" x14ac:dyDescent="0.45">
      <c r="A1" s="20" t="s">
        <v>245</v>
      </c>
      <c r="B1" s="20" t="s">
        <v>246</v>
      </c>
      <c r="C1" s="20" t="s">
        <v>378</v>
      </c>
      <c r="D1" s="20" t="s">
        <v>381</v>
      </c>
      <c r="E1" s="20" t="s">
        <v>295</v>
      </c>
      <c r="F1" s="20" t="s">
        <v>297</v>
      </c>
      <c r="G1" s="20" t="s">
        <v>379</v>
      </c>
      <c r="H1" s="20" t="s">
        <v>380</v>
      </c>
    </row>
    <row r="2" spans="1:8" x14ac:dyDescent="0.5">
      <c r="A2" s="9">
        <v>1</v>
      </c>
      <c r="B2" s="10" t="s">
        <v>164</v>
      </c>
      <c r="C2" s="9" t="s">
        <v>165</v>
      </c>
      <c r="D2" s="9">
        <v>10</v>
      </c>
      <c r="E2" s="19">
        <v>86.527777777777786</v>
      </c>
      <c r="F2" s="9">
        <v>26</v>
      </c>
      <c r="G2" s="9">
        <v>7</v>
      </c>
      <c r="H2" s="9">
        <v>14</v>
      </c>
    </row>
    <row r="3" spans="1:8" x14ac:dyDescent="0.5">
      <c r="A3" s="9">
        <v>2</v>
      </c>
      <c r="B3" s="14" t="s">
        <v>23</v>
      </c>
      <c r="C3" s="13" t="s">
        <v>19</v>
      </c>
      <c r="D3" s="9">
        <v>10</v>
      </c>
      <c r="E3" s="19">
        <v>83.998015873015873</v>
      </c>
      <c r="F3" s="9">
        <v>31</v>
      </c>
      <c r="G3" s="9">
        <v>4</v>
      </c>
      <c r="H3" s="9">
        <v>10</v>
      </c>
    </row>
    <row r="4" spans="1:8" x14ac:dyDescent="0.5">
      <c r="A4" s="9">
        <v>3</v>
      </c>
      <c r="B4" s="10" t="s">
        <v>220</v>
      </c>
      <c r="C4" s="9" t="s">
        <v>200</v>
      </c>
      <c r="D4" s="9">
        <v>10</v>
      </c>
      <c r="E4" s="19">
        <v>76.160714285714292</v>
      </c>
      <c r="F4" s="9">
        <v>25</v>
      </c>
      <c r="G4" s="9">
        <v>9</v>
      </c>
      <c r="H4" s="9">
        <v>9</v>
      </c>
    </row>
    <row r="5" spans="1:8" x14ac:dyDescent="0.5">
      <c r="A5" s="9">
        <v>4</v>
      </c>
      <c r="B5" s="10" t="s">
        <v>224</v>
      </c>
      <c r="C5" s="9" t="s">
        <v>200</v>
      </c>
      <c r="D5" s="9">
        <v>10</v>
      </c>
      <c r="E5" s="19">
        <v>70.188492063492063</v>
      </c>
      <c r="F5" s="9">
        <v>23</v>
      </c>
      <c r="G5" s="9">
        <v>7</v>
      </c>
      <c r="H5" s="9">
        <v>9</v>
      </c>
    </row>
    <row r="6" spans="1:8" x14ac:dyDescent="0.5">
      <c r="A6" s="9">
        <v>5</v>
      </c>
      <c r="B6" s="10" t="s">
        <v>75</v>
      </c>
      <c r="C6" s="9" t="s">
        <v>76</v>
      </c>
      <c r="D6" s="9">
        <v>10</v>
      </c>
      <c r="E6" s="19">
        <v>64.365079365079367</v>
      </c>
      <c r="F6" s="9">
        <v>24</v>
      </c>
      <c r="G6" s="9">
        <v>2</v>
      </c>
      <c r="H6" s="9">
        <v>8</v>
      </c>
    </row>
    <row r="7" spans="1:8" x14ac:dyDescent="0.5">
      <c r="A7" s="9">
        <v>6</v>
      </c>
      <c r="B7" s="14" t="s">
        <v>174</v>
      </c>
      <c r="C7" s="13" t="s">
        <v>175</v>
      </c>
      <c r="D7" s="9">
        <v>10</v>
      </c>
      <c r="E7" s="19">
        <v>63.333333333333329</v>
      </c>
      <c r="F7" s="9">
        <v>24</v>
      </c>
      <c r="G7" s="9">
        <v>3</v>
      </c>
      <c r="H7" s="9">
        <v>7</v>
      </c>
    </row>
    <row r="8" spans="1:8" x14ac:dyDescent="0.5">
      <c r="A8" s="9">
        <v>7</v>
      </c>
      <c r="B8" s="10" t="s">
        <v>29</v>
      </c>
      <c r="C8" s="9" t="s">
        <v>25</v>
      </c>
      <c r="D8" s="9">
        <v>10</v>
      </c>
      <c r="E8" s="19">
        <v>50.932539682539684</v>
      </c>
      <c r="F8" s="9">
        <v>22</v>
      </c>
      <c r="G8" s="9">
        <v>1</v>
      </c>
      <c r="H8" s="9">
        <v>4</v>
      </c>
    </row>
    <row r="9" spans="1:8" x14ac:dyDescent="0.5">
      <c r="A9" s="9">
        <v>8</v>
      </c>
      <c r="B9" s="10" t="s">
        <v>155</v>
      </c>
      <c r="C9" s="9" t="s">
        <v>137</v>
      </c>
      <c r="D9" s="9">
        <v>9</v>
      </c>
      <c r="E9" s="19">
        <v>46.954365079365083</v>
      </c>
      <c r="F9" s="9">
        <v>17</v>
      </c>
      <c r="G9" s="9">
        <v>2</v>
      </c>
      <c r="H9" s="9">
        <v>6</v>
      </c>
    </row>
    <row r="10" spans="1:8" x14ac:dyDescent="0.5">
      <c r="A10" s="9">
        <v>9</v>
      </c>
      <c r="B10" s="10" t="s">
        <v>140</v>
      </c>
      <c r="C10" s="9" t="s">
        <v>137</v>
      </c>
      <c r="D10" s="9">
        <v>9</v>
      </c>
      <c r="E10" s="19">
        <v>46.339285714285708</v>
      </c>
      <c r="F10" s="9">
        <v>19</v>
      </c>
      <c r="G10" s="9">
        <v>0</v>
      </c>
      <c r="H10" s="9">
        <v>5</v>
      </c>
    </row>
    <row r="11" spans="1:8" x14ac:dyDescent="0.5">
      <c r="A11" s="9">
        <v>10</v>
      </c>
      <c r="B11" s="10" t="s">
        <v>166</v>
      </c>
      <c r="C11" s="9" t="s">
        <v>137</v>
      </c>
      <c r="D11" s="9">
        <v>9</v>
      </c>
      <c r="E11" s="19">
        <v>45.119047619047613</v>
      </c>
      <c r="F11" s="9">
        <v>20</v>
      </c>
      <c r="G11" s="9">
        <v>3</v>
      </c>
      <c r="H11" s="9">
        <v>2</v>
      </c>
    </row>
    <row r="12" spans="1:8" x14ac:dyDescent="0.5">
      <c r="A12" s="9">
        <v>11</v>
      </c>
      <c r="B12" s="10" t="s">
        <v>152</v>
      </c>
      <c r="C12" s="9" t="s">
        <v>137</v>
      </c>
      <c r="D12" s="9">
        <v>9</v>
      </c>
      <c r="E12" s="19">
        <v>43.204365079365083</v>
      </c>
      <c r="F12" s="9">
        <v>15</v>
      </c>
      <c r="G12" s="9">
        <v>2</v>
      </c>
      <c r="H12" s="9">
        <v>6</v>
      </c>
    </row>
    <row r="13" spans="1:8" x14ac:dyDescent="0.5">
      <c r="A13" s="9">
        <v>12</v>
      </c>
      <c r="B13" s="10" t="s">
        <v>74</v>
      </c>
      <c r="C13" s="9" t="s">
        <v>53</v>
      </c>
      <c r="D13" s="9">
        <v>9</v>
      </c>
      <c r="E13" s="19">
        <v>41.785714285714285</v>
      </c>
      <c r="F13" s="9">
        <v>20</v>
      </c>
      <c r="G13" s="9">
        <v>0</v>
      </c>
      <c r="H13" s="9">
        <v>2</v>
      </c>
    </row>
    <row r="14" spans="1:8" x14ac:dyDescent="0.5">
      <c r="A14" s="9">
        <v>13</v>
      </c>
      <c r="B14" s="10" t="s">
        <v>52</v>
      </c>
      <c r="C14" s="9" t="s">
        <v>53</v>
      </c>
      <c r="D14" s="9">
        <v>9</v>
      </c>
      <c r="E14" s="19">
        <v>38.839285714285708</v>
      </c>
      <c r="F14" s="9">
        <v>15</v>
      </c>
      <c r="G14" s="9">
        <v>0</v>
      </c>
      <c r="H14" s="9">
        <v>5</v>
      </c>
    </row>
    <row r="15" spans="1:8" x14ac:dyDescent="0.5">
      <c r="A15" s="9">
        <v>14</v>
      </c>
      <c r="B15" s="10" t="s">
        <v>33</v>
      </c>
      <c r="C15" s="9" t="s">
        <v>34</v>
      </c>
      <c r="D15" s="9">
        <v>8</v>
      </c>
      <c r="E15" s="19">
        <v>35.744047619047613</v>
      </c>
      <c r="F15" s="9">
        <v>15</v>
      </c>
      <c r="G15" s="9">
        <v>3</v>
      </c>
      <c r="H15" s="9">
        <v>2</v>
      </c>
    </row>
    <row r="16" spans="1:8" x14ac:dyDescent="0.5">
      <c r="A16" s="9">
        <v>15</v>
      </c>
      <c r="B16" s="10" t="s">
        <v>204</v>
      </c>
      <c r="C16" s="9" t="s">
        <v>200</v>
      </c>
      <c r="D16" s="9">
        <v>8</v>
      </c>
      <c r="E16" s="19">
        <v>33.214285714285708</v>
      </c>
      <c r="F16" s="9">
        <v>12</v>
      </c>
      <c r="G16" s="9">
        <v>0</v>
      </c>
      <c r="H16" s="9">
        <v>5</v>
      </c>
    </row>
    <row r="17" spans="1:8" x14ac:dyDescent="0.5">
      <c r="A17" s="9">
        <v>16</v>
      </c>
      <c r="B17" s="10" t="s">
        <v>62</v>
      </c>
      <c r="C17" s="9" t="s">
        <v>53</v>
      </c>
      <c r="D17" s="9">
        <v>8</v>
      </c>
      <c r="E17" s="19">
        <v>31.339285714285712</v>
      </c>
      <c r="F17" s="9">
        <v>11</v>
      </c>
      <c r="G17" s="9">
        <v>0</v>
      </c>
      <c r="H17" s="9">
        <v>5</v>
      </c>
    </row>
    <row r="18" spans="1:8" x14ac:dyDescent="0.5">
      <c r="A18" s="9">
        <v>17</v>
      </c>
      <c r="B18" s="10" t="s">
        <v>136</v>
      </c>
      <c r="C18" s="9" t="s">
        <v>137</v>
      </c>
      <c r="D18" s="9">
        <v>8</v>
      </c>
      <c r="E18" s="19">
        <v>31.071428571428573</v>
      </c>
      <c r="F18" s="9">
        <v>12</v>
      </c>
      <c r="G18" s="9">
        <v>0</v>
      </c>
      <c r="H18" s="9">
        <v>4</v>
      </c>
    </row>
    <row r="19" spans="1:8" x14ac:dyDescent="0.5">
      <c r="A19" s="9">
        <v>18</v>
      </c>
      <c r="B19" s="14" t="s">
        <v>244</v>
      </c>
      <c r="C19" s="13" t="s">
        <v>6</v>
      </c>
      <c r="D19" s="9">
        <v>8</v>
      </c>
      <c r="E19" s="19">
        <v>30.039682539682541</v>
      </c>
      <c r="F19" s="9">
        <v>12</v>
      </c>
      <c r="G19" s="9">
        <v>1</v>
      </c>
      <c r="H19" s="9">
        <v>3</v>
      </c>
    </row>
    <row r="20" spans="1:8" x14ac:dyDescent="0.5">
      <c r="A20" s="9">
        <v>19</v>
      </c>
      <c r="B20" s="10" t="s">
        <v>115</v>
      </c>
      <c r="C20" s="9" t="s">
        <v>109</v>
      </c>
      <c r="D20" s="9">
        <v>8</v>
      </c>
      <c r="E20" s="19">
        <v>29.81150793650794</v>
      </c>
      <c r="F20" s="9">
        <v>9</v>
      </c>
      <c r="G20" s="9">
        <v>2</v>
      </c>
      <c r="H20" s="9">
        <v>5</v>
      </c>
    </row>
    <row r="21" spans="1:8" x14ac:dyDescent="0.5">
      <c r="A21" s="9">
        <v>20</v>
      </c>
      <c r="B21" s="10" t="s">
        <v>112</v>
      </c>
      <c r="C21" s="9" t="s">
        <v>109</v>
      </c>
      <c r="D21" s="9">
        <v>8</v>
      </c>
      <c r="E21" s="19">
        <v>28.24404761904762</v>
      </c>
      <c r="F21" s="9">
        <v>11</v>
      </c>
      <c r="G21" s="9">
        <v>3</v>
      </c>
      <c r="H21" s="9">
        <v>2</v>
      </c>
    </row>
    <row r="22" spans="1:8" x14ac:dyDescent="0.5">
      <c r="A22" s="9">
        <v>21</v>
      </c>
      <c r="B22" s="10" t="s">
        <v>161</v>
      </c>
      <c r="C22" s="9" t="s">
        <v>137</v>
      </c>
      <c r="D22" s="9">
        <v>8</v>
      </c>
      <c r="E22" s="19">
        <v>27.053571428571427</v>
      </c>
      <c r="F22" s="9">
        <v>11</v>
      </c>
      <c r="G22" s="9">
        <v>0</v>
      </c>
      <c r="H22" s="9">
        <v>3</v>
      </c>
    </row>
    <row r="23" spans="1:8" x14ac:dyDescent="0.5">
      <c r="A23" s="9">
        <v>22</v>
      </c>
      <c r="B23" s="10" t="s">
        <v>118</v>
      </c>
      <c r="C23" s="9" t="s">
        <v>109</v>
      </c>
      <c r="D23" s="9">
        <v>8</v>
      </c>
      <c r="E23" s="19">
        <v>25.753968253968253</v>
      </c>
      <c r="F23" s="9">
        <v>12</v>
      </c>
      <c r="G23" s="9">
        <v>1</v>
      </c>
      <c r="H23" s="9">
        <v>1</v>
      </c>
    </row>
    <row r="24" spans="1:8" x14ac:dyDescent="0.5">
      <c r="A24" s="9">
        <v>23</v>
      </c>
      <c r="B24" s="10" t="s">
        <v>199</v>
      </c>
      <c r="C24" s="9" t="s">
        <v>200</v>
      </c>
      <c r="D24" s="9">
        <v>8</v>
      </c>
      <c r="E24" s="19">
        <v>25.714285714285712</v>
      </c>
      <c r="F24" s="9">
        <v>8</v>
      </c>
      <c r="G24" s="9">
        <v>0</v>
      </c>
      <c r="H24" s="9">
        <v>5</v>
      </c>
    </row>
    <row r="25" spans="1:8" x14ac:dyDescent="0.5">
      <c r="A25" s="9">
        <v>24</v>
      </c>
      <c r="B25" s="10" t="s">
        <v>130</v>
      </c>
      <c r="C25" s="9" t="s">
        <v>109</v>
      </c>
      <c r="D25" s="9">
        <v>8</v>
      </c>
      <c r="E25" s="19">
        <v>25.25793650793651</v>
      </c>
      <c r="F25" s="9">
        <v>10</v>
      </c>
      <c r="G25" s="9">
        <v>2</v>
      </c>
      <c r="H25" s="9">
        <v>2</v>
      </c>
    </row>
    <row r="26" spans="1:8" x14ac:dyDescent="0.5">
      <c r="A26" s="9">
        <v>25</v>
      </c>
      <c r="B26" s="10" t="s">
        <v>158</v>
      </c>
      <c r="C26" s="9" t="s">
        <v>137</v>
      </c>
      <c r="D26" s="9">
        <v>8</v>
      </c>
      <c r="E26" s="19">
        <v>22.539682539682541</v>
      </c>
      <c r="F26" s="9">
        <v>8</v>
      </c>
      <c r="G26" s="9">
        <v>1</v>
      </c>
      <c r="H26" s="9">
        <v>3</v>
      </c>
    </row>
    <row r="27" spans="1:8" x14ac:dyDescent="0.5">
      <c r="A27" s="9">
        <v>26</v>
      </c>
      <c r="B27" s="10" t="s">
        <v>208</v>
      </c>
      <c r="C27" s="9" t="s">
        <v>200</v>
      </c>
      <c r="D27" s="9">
        <v>8</v>
      </c>
      <c r="E27" s="19">
        <v>22.539682539682541</v>
      </c>
      <c r="F27" s="9">
        <v>8</v>
      </c>
      <c r="G27" s="9">
        <v>1</v>
      </c>
      <c r="H27" s="9">
        <v>3</v>
      </c>
    </row>
    <row r="28" spans="1:8" x14ac:dyDescent="0.5">
      <c r="A28" s="9">
        <v>27</v>
      </c>
      <c r="B28" s="10" t="s">
        <v>229</v>
      </c>
      <c r="C28" s="9" t="s">
        <v>200</v>
      </c>
      <c r="D28" s="9">
        <v>8</v>
      </c>
      <c r="E28" s="19">
        <v>22.539682539682541</v>
      </c>
      <c r="F28" s="9">
        <v>8</v>
      </c>
      <c r="G28" s="9">
        <v>1</v>
      </c>
      <c r="H28" s="9">
        <v>3</v>
      </c>
    </row>
    <row r="29" spans="1:8" x14ac:dyDescent="0.5">
      <c r="A29" s="9">
        <v>28</v>
      </c>
      <c r="B29" s="10" t="s">
        <v>91</v>
      </c>
      <c r="C29" s="9" t="s">
        <v>76</v>
      </c>
      <c r="D29" s="9">
        <v>8</v>
      </c>
      <c r="E29" s="19">
        <v>21.775793650793652</v>
      </c>
      <c r="F29" s="9">
        <v>7</v>
      </c>
      <c r="G29" s="9">
        <v>2</v>
      </c>
      <c r="H29" s="9">
        <v>3</v>
      </c>
    </row>
    <row r="30" spans="1:8" x14ac:dyDescent="0.5">
      <c r="A30" s="9">
        <v>29</v>
      </c>
      <c r="B30" s="10" t="s">
        <v>28</v>
      </c>
      <c r="C30" s="9" t="s">
        <v>19</v>
      </c>
      <c r="D30" s="9">
        <v>8</v>
      </c>
      <c r="E30" s="19">
        <v>21.696428571428573</v>
      </c>
      <c r="F30" s="9">
        <v>7</v>
      </c>
      <c r="G30" s="9">
        <v>0</v>
      </c>
      <c r="H30" s="9">
        <v>4</v>
      </c>
    </row>
    <row r="31" spans="1:8" x14ac:dyDescent="0.5">
      <c r="A31" s="9">
        <v>30</v>
      </c>
      <c r="B31" s="10" t="s">
        <v>108</v>
      </c>
      <c r="C31" s="9" t="s">
        <v>109</v>
      </c>
      <c r="D31" s="9">
        <v>8</v>
      </c>
      <c r="E31" s="19">
        <v>21.240079365079364</v>
      </c>
      <c r="F31" s="9">
        <v>9</v>
      </c>
      <c r="G31" s="9">
        <v>2</v>
      </c>
      <c r="H31" s="9">
        <v>1</v>
      </c>
    </row>
    <row r="32" spans="1:8" x14ac:dyDescent="0.5">
      <c r="A32" s="9">
        <v>31</v>
      </c>
      <c r="B32" s="10" t="s">
        <v>127</v>
      </c>
      <c r="C32" s="9" t="s">
        <v>109</v>
      </c>
      <c r="D32" s="9">
        <v>8</v>
      </c>
      <c r="E32" s="19">
        <v>21.240079365079364</v>
      </c>
      <c r="F32" s="9">
        <v>9</v>
      </c>
      <c r="G32" s="9">
        <v>2</v>
      </c>
      <c r="H32" s="9">
        <v>1</v>
      </c>
    </row>
    <row r="33" spans="1:8" x14ac:dyDescent="0.5">
      <c r="A33" s="9">
        <v>32</v>
      </c>
      <c r="B33" s="10" t="s">
        <v>71</v>
      </c>
      <c r="C33" s="9" t="s">
        <v>53</v>
      </c>
      <c r="D33" s="9">
        <v>8</v>
      </c>
      <c r="E33" s="19">
        <v>21.160714285714285</v>
      </c>
      <c r="F33" s="9">
        <v>9</v>
      </c>
      <c r="G33" s="9">
        <v>0</v>
      </c>
      <c r="H33" s="9">
        <v>2</v>
      </c>
    </row>
    <row r="34" spans="1:8" x14ac:dyDescent="0.5">
      <c r="A34" s="9">
        <v>33</v>
      </c>
      <c r="B34" s="10" t="s">
        <v>149</v>
      </c>
      <c r="C34" s="9" t="s">
        <v>137</v>
      </c>
      <c r="D34" s="9">
        <v>8</v>
      </c>
      <c r="E34" s="19">
        <v>21.160714285714285</v>
      </c>
      <c r="F34" s="9">
        <v>9</v>
      </c>
      <c r="G34" s="9">
        <v>0</v>
      </c>
      <c r="H34" s="9">
        <v>2</v>
      </c>
    </row>
    <row r="35" spans="1:8" x14ac:dyDescent="0.5">
      <c r="A35" s="9">
        <v>34</v>
      </c>
      <c r="B35" s="10" t="s">
        <v>56</v>
      </c>
      <c r="C35" s="9" t="s">
        <v>53</v>
      </c>
      <c r="D35" s="9">
        <v>8</v>
      </c>
      <c r="E35" s="19">
        <v>20.892857142857142</v>
      </c>
      <c r="F35" s="9">
        <v>10</v>
      </c>
      <c r="G35" s="9">
        <v>0</v>
      </c>
      <c r="H35" s="9">
        <v>1</v>
      </c>
    </row>
    <row r="36" spans="1:8" x14ac:dyDescent="0.5">
      <c r="A36" s="9">
        <v>35</v>
      </c>
      <c r="B36" s="10" t="s">
        <v>212</v>
      </c>
      <c r="C36" s="9" t="s">
        <v>200</v>
      </c>
      <c r="D36" s="9">
        <v>7</v>
      </c>
      <c r="E36" s="19">
        <v>20.396825396825399</v>
      </c>
      <c r="F36" s="9">
        <v>8</v>
      </c>
      <c r="G36" s="9">
        <v>1</v>
      </c>
      <c r="H36" s="9">
        <v>2</v>
      </c>
    </row>
    <row r="37" spans="1:8" x14ac:dyDescent="0.5">
      <c r="A37" s="9">
        <v>36</v>
      </c>
      <c r="B37" s="10" t="s">
        <v>146</v>
      </c>
      <c r="C37" s="9" t="s">
        <v>137</v>
      </c>
      <c r="D37" s="9">
        <v>7</v>
      </c>
      <c r="E37" s="19">
        <v>19.821428571428573</v>
      </c>
      <c r="F37" s="9">
        <v>6</v>
      </c>
      <c r="G37" s="9">
        <v>0</v>
      </c>
      <c r="H37" s="9">
        <v>4</v>
      </c>
    </row>
    <row r="38" spans="1:8" x14ac:dyDescent="0.5">
      <c r="A38" s="9">
        <v>37</v>
      </c>
      <c r="B38" s="10" t="s">
        <v>237</v>
      </c>
      <c r="C38" s="9" t="s">
        <v>1</v>
      </c>
      <c r="D38" s="9">
        <v>7</v>
      </c>
      <c r="E38" s="19">
        <v>19.553571428571427</v>
      </c>
      <c r="F38" s="9">
        <v>7</v>
      </c>
      <c r="G38" s="9">
        <v>0</v>
      </c>
      <c r="H38" s="9">
        <v>3</v>
      </c>
    </row>
    <row r="39" spans="1:8" x14ac:dyDescent="0.5">
      <c r="A39" s="9">
        <v>38</v>
      </c>
      <c r="B39" s="14" t="s">
        <v>18</v>
      </c>
      <c r="C39" s="13" t="s">
        <v>19</v>
      </c>
      <c r="D39" s="9">
        <v>7</v>
      </c>
      <c r="E39" s="19">
        <v>19.285714285714285</v>
      </c>
      <c r="F39" s="9">
        <v>8</v>
      </c>
      <c r="G39" s="9">
        <v>0</v>
      </c>
      <c r="H39" s="9">
        <v>2</v>
      </c>
    </row>
    <row r="40" spans="1:8" x14ac:dyDescent="0.5">
      <c r="A40" s="9">
        <v>39</v>
      </c>
      <c r="B40" s="10" t="s">
        <v>59</v>
      </c>
      <c r="C40" s="9" t="s">
        <v>53</v>
      </c>
      <c r="D40" s="9">
        <v>7</v>
      </c>
      <c r="E40" s="19">
        <v>19.285714285714285</v>
      </c>
      <c r="F40" s="9">
        <v>8</v>
      </c>
      <c r="G40" s="9">
        <v>0</v>
      </c>
      <c r="H40" s="9">
        <v>2</v>
      </c>
    </row>
    <row r="41" spans="1:8" x14ac:dyDescent="0.5">
      <c r="A41" s="9">
        <v>40</v>
      </c>
      <c r="B41" s="10" t="s">
        <v>170</v>
      </c>
      <c r="C41" s="9" t="s">
        <v>137</v>
      </c>
      <c r="D41" s="9">
        <v>7</v>
      </c>
      <c r="E41" s="19">
        <v>19.285714285714285</v>
      </c>
      <c r="F41" s="9">
        <v>8</v>
      </c>
      <c r="G41" s="9">
        <v>0</v>
      </c>
      <c r="H41" s="9">
        <v>2</v>
      </c>
    </row>
    <row r="42" spans="1:8" x14ac:dyDescent="0.5">
      <c r="A42" s="9">
        <v>41</v>
      </c>
      <c r="B42" s="10" t="s">
        <v>88</v>
      </c>
      <c r="C42" s="9" t="s">
        <v>76</v>
      </c>
      <c r="D42" s="9">
        <v>7</v>
      </c>
      <c r="E42" s="19">
        <v>18.789682539682541</v>
      </c>
      <c r="F42" s="9">
        <v>6</v>
      </c>
      <c r="G42" s="9">
        <v>1</v>
      </c>
      <c r="H42" s="9">
        <v>3</v>
      </c>
    </row>
    <row r="43" spans="1:8" x14ac:dyDescent="0.5">
      <c r="A43" s="9">
        <v>42</v>
      </c>
      <c r="B43" s="10" t="s">
        <v>216</v>
      </c>
      <c r="C43" s="9" t="s">
        <v>200</v>
      </c>
      <c r="D43" s="9">
        <v>7</v>
      </c>
      <c r="E43" s="19">
        <v>18.521825396825399</v>
      </c>
      <c r="F43" s="9">
        <v>7</v>
      </c>
      <c r="G43" s="9">
        <v>1</v>
      </c>
      <c r="H43" s="9">
        <v>2</v>
      </c>
    </row>
    <row r="44" spans="1:8" x14ac:dyDescent="0.5">
      <c r="A44" s="9">
        <v>43</v>
      </c>
      <c r="B44" s="10" t="s">
        <v>104</v>
      </c>
      <c r="C44" s="9" t="s">
        <v>105</v>
      </c>
      <c r="D44" s="9">
        <v>7</v>
      </c>
      <c r="E44" s="19">
        <v>18.253968253968253</v>
      </c>
      <c r="F44" s="9">
        <v>8</v>
      </c>
      <c r="G44" s="9">
        <v>1</v>
      </c>
      <c r="H44" s="9">
        <v>1</v>
      </c>
    </row>
    <row r="45" spans="1:8" x14ac:dyDescent="0.5">
      <c r="A45" s="9">
        <v>44</v>
      </c>
      <c r="B45" s="10" t="s">
        <v>133</v>
      </c>
      <c r="C45" s="9" t="s">
        <v>109</v>
      </c>
      <c r="D45" s="9">
        <v>7</v>
      </c>
      <c r="E45" s="19">
        <v>18.253968253968253</v>
      </c>
      <c r="F45" s="9">
        <v>8</v>
      </c>
      <c r="G45" s="9">
        <v>1</v>
      </c>
      <c r="H45" s="9">
        <v>1</v>
      </c>
    </row>
    <row r="46" spans="1:8" x14ac:dyDescent="0.5">
      <c r="A46" s="9">
        <v>45</v>
      </c>
      <c r="B46" s="10" t="s">
        <v>46</v>
      </c>
      <c r="C46" s="9" t="s">
        <v>19</v>
      </c>
      <c r="D46" s="9">
        <v>7</v>
      </c>
      <c r="E46" s="19">
        <v>17.75793650793651</v>
      </c>
      <c r="F46" s="9">
        <v>6</v>
      </c>
      <c r="G46" s="9">
        <v>2</v>
      </c>
      <c r="H46" s="9">
        <v>2</v>
      </c>
    </row>
    <row r="47" spans="1:8" x14ac:dyDescent="0.5">
      <c r="A47" s="9">
        <v>46</v>
      </c>
      <c r="B47" s="10" t="s">
        <v>65</v>
      </c>
      <c r="C47" s="9" t="s">
        <v>53</v>
      </c>
      <c r="D47" s="9">
        <v>7</v>
      </c>
      <c r="E47" s="19">
        <v>17.678571428571427</v>
      </c>
      <c r="F47" s="9">
        <v>6</v>
      </c>
      <c r="G47" s="9">
        <v>0</v>
      </c>
      <c r="H47" s="9">
        <v>3</v>
      </c>
    </row>
    <row r="48" spans="1:8" x14ac:dyDescent="0.5">
      <c r="A48" s="9">
        <v>47</v>
      </c>
      <c r="B48" s="10" t="s">
        <v>143</v>
      </c>
      <c r="C48" s="9" t="s">
        <v>137</v>
      </c>
      <c r="D48" s="9">
        <v>7</v>
      </c>
      <c r="E48" s="19">
        <v>17.142857142857142</v>
      </c>
      <c r="F48" s="9">
        <v>8</v>
      </c>
      <c r="G48" s="9">
        <v>0</v>
      </c>
      <c r="H48" s="9">
        <v>1</v>
      </c>
    </row>
    <row r="49" spans="1:8" x14ac:dyDescent="0.5">
      <c r="A49" s="9">
        <v>48</v>
      </c>
      <c r="B49" s="10" t="s">
        <v>43</v>
      </c>
      <c r="C49" s="9" t="s">
        <v>19</v>
      </c>
      <c r="D49" s="9">
        <v>7</v>
      </c>
      <c r="E49" s="19">
        <v>16.914682539682541</v>
      </c>
      <c r="F49" s="9">
        <v>5</v>
      </c>
      <c r="G49" s="9">
        <v>1</v>
      </c>
      <c r="H49" s="9">
        <v>3</v>
      </c>
    </row>
    <row r="50" spans="1:8" x14ac:dyDescent="0.5">
      <c r="A50" s="9">
        <v>49</v>
      </c>
      <c r="B50" s="10" t="s">
        <v>233</v>
      </c>
      <c r="C50" s="9" t="s">
        <v>200</v>
      </c>
      <c r="D50" s="9">
        <v>7</v>
      </c>
      <c r="E50" s="19">
        <v>16.646825396825399</v>
      </c>
      <c r="F50" s="9">
        <v>6</v>
      </c>
      <c r="G50" s="9">
        <v>1</v>
      </c>
      <c r="H50" s="9">
        <v>2</v>
      </c>
    </row>
    <row r="51" spans="1:8" x14ac:dyDescent="0.5">
      <c r="A51" s="9">
        <v>50</v>
      </c>
      <c r="B51" s="10" t="s">
        <v>49</v>
      </c>
      <c r="C51" s="9" t="s">
        <v>19</v>
      </c>
      <c r="D51" s="9">
        <v>7</v>
      </c>
      <c r="E51" s="19">
        <v>15.803571428571427</v>
      </c>
      <c r="F51" s="9">
        <v>5</v>
      </c>
      <c r="G51" s="9">
        <v>0</v>
      </c>
      <c r="H51" s="9">
        <v>3</v>
      </c>
    </row>
    <row r="52" spans="1:8" x14ac:dyDescent="0.5">
      <c r="A52" s="9">
        <v>51</v>
      </c>
      <c r="B52" s="10" t="s">
        <v>7</v>
      </c>
      <c r="C52" s="9" t="s">
        <v>1</v>
      </c>
      <c r="D52" s="9">
        <v>7</v>
      </c>
      <c r="E52" s="19">
        <v>15.803571428571427</v>
      </c>
      <c r="F52" s="9">
        <v>5</v>
      </c>
      <c r="G52" s="9">
        <v>0</v>
      </c>
      <c r="H52" s="9">
        <v>3</v>
      </c>
    </row>
    <row r="53" spans="1:8" x14ac:dyDescent="0.5">
      <c r="A53" s="9">
        <v>52</v>
      </c>
      <c r="B53" s="10" t="s">
        <v>11</v>
      </c>
      <c r="C53" s="9" t="s">
        <v>1</v>
      </c>
      <c r="D53" s="9">
        <v>7</v>
      </c>
      <c r="E53" s="19">
        <v>15.803571428571427</v>
      </c>
      <c r="F53" s="9">
        <v>5</v>
      </c>
      <c r="G53" s="9">
        <v>0</v>
      </c>
      <c r="H53" s="9">
        <v>3</v>
      </c>
    </row>
    <row r="54" spans="1:8" x14ac:dyDescent="0.5">
      <c r="A54" s="9">
        <v>53</v>
      </c>
      <c r="B54" s="10" t="s">
        <v>20</v>
      </c>
      <c r="C54" s="9" t="s">
        <v>1</v>
      </c>
      <c r="D54" s="9">
        <v>7</v>
      </c>
      <c r="E54" s="19">
        <v>15.803571428571427</v>
      </c>
      <c r="F54" s="9">
        <v>5</v>
      </c>
      <c r="G54" s="9">
        <v>0</v>
      </c>
      <c r="H54" s="9">
        <v>3</v>
      </c>
    </row>
    <row r="55" spans="1:8" x14ac:dyDescent="0.5">
      <c r="A55" s="9">
        <v>54</v>
      </c>
      <c r="B55" s="14" t="s">
        <v>187</v>
      </c>
      <c r="C55" s="13" t="s">
        <v>175</v>
      </c>
      <c r="D55" s="9">
        <v>7</v>
      </c>
      <c r="E55" s="19">
        <v>14.771825396825397</v>
      </c>
      <c r="F55" s="9">
        <v>5</v>
      </c>
      <c r="G55" s="9">
        <v>1</v>
      </c>
      <c r="H55" s="9">
        <v>2</v>
      </c>
    </row>
    <row r="56" spans="1:8" x14ac:dyDescent="0.5">
      <c r="A56" s="9">
        <v>55</v>
      </c>
      <c r="B56" s="10" t="s">
        <v>82</v>
      </c>
      <c r="C56" s="9" t="s">
        <v>76</v>
      </c>
      <c r="D56" s="9">
        <v>7</v>
      </c>
      <c r="E56" s="19">
        <v>14.503968253968253</v>
      </c>
      <c r="F56" s="9">
        <v>6</v>
      </c>
      <c r="G56" s="9">
        <v>1</v>
      </c>
      <c r="H56" s="9">
        <v>1</v>
      </c>
    </row>
    <row r="57" spans="1:8" x14ac:dyDescent="0.5">
      <c r="A57" s="9">
        <v>56</v>
      </c>
      <c r="B57" s="10" t="s">
        <v>85</v>
      </c>
      <c r="C57" s="9" t="s">
        <v>76</v>
      </c>
      <c r="D57" s="9">
        <v>7</v>
      </c>
      <c r="E57" s="19">
        <v>13.928571428571427</v>
      </c>
      <c r="F57" s="9">
        <v>4</v>
      </c>
      <c r="G57" s="9">
        <v>0</v>
      </c>
      <c r="H57" s="9">
        <v>3</v>
      </c>
    </row>
    <row r="58" spans="1:8" x14ac:dyDescent="0.5">
      <c r="A58" s="9">
        <v>57</v>
      </c>
      <c r="B58" s="10" t="s">
        <v>124</v>
      </c>
      <c r="C58" s="9" t="s">
        <v>109</v>
      </c>
      <c r="D58" s="9">
        <v>7</v>
      </c>
      <c r="E58" s="19">
        <v>13.928571428571427</v>
      </c>
      <c r="F58" s="9">
        <v>4</v>
      </c>
      <c r="G58" s="9">
        <v>0</v>
      </c>
      <c r="H58" s="9">
        <v>3</v>
      </c>
    </row>
    <row r="59" spans="1:8" x14ac:dyDescent="0.5">
      <c r="A59" s="9">
        <v>58</v>
      </c>
      <c r="B59" s="14" t="s">
        <v>191</v>
      </c>
      <c r="C59" s="13" t="s">
        <v>175</v>
      </c>
      <c r="D59" s="9">
        <v>7</v>
      </c>
      <c r="E59" s="19">
        <v>13.928571428571427</v>
      </c>
      <c r="F59" s="9">
        <v>4</v>
      </c>
      <c r="G59" s="9">
        <v>0</v>
      </c>
      <c r="H59" s="9">
        <v>3</v>
      </c>
    </row>
    <row r="60" spans="1:8" x14ac:dyDescent="0.5">
      <c r="A60" s="9">
        <v>59</v>
      </c>
      <c r="B60" s="10" t="s">
        <v>37</v>
      </c>
      <c r="C60" s="9" t="s">
        <v>19</v>
      </c>
      <c r="D60" s="9">
        <v>7</v>
      </c>
      <c r="E60" s="19">
        <v>13.660714285714286</v>
      </c>
      <c r="F60" s="9">
        <v>5</v>
      </c>
      <c r="G60" s="9">
        <v>0</v>
      </c>
      <c r="H60" s="9">
        <v>2</v>
      </c>
    </row>
    <row r="61" spans="1:8" x14ac:dyDescent="0.5">
      <c r="A61" s="9">
        <v>60</v>
      </c>
      <c r="B61" s="10" t="s">
        <v>68</v>
      </c>
      <c r="C61" s="9" t="s">
        <v>53</v>
      </c>
      <c r="D61" s="9">
        <v>7</v>
      </c>
      <c r="E61" s="19">
        <v>13.660714285714286</v>
      </c>
      <c r="F61" s="9">
        <v>5</v>
      </c>
      <c r="G61" s="9">
        <v>0</v>
      </c>
      <c r="H61" s="9">
        <v>2</v>
      </c>
    </row>
    <row r="62" spans="1:8" x14ac:dyDescent="0.5">
      <c r="A62" s="9">
        <v>61</v>
      </c>
      <c r="B62" s="10" t="s">
        <v>24</v>
      </c>
      <c r="C62" s="9" t="s">
        <v>25</v>
      </c>
      <c r="D62" s="9">
        <v>7</v>
      </c>
      <c r="E62" s="19">
        <v>13.660714285714286</v>
      </c>
      <c r="F62" s="9">
        <v>5</v>
      </c>
      <c r="G62" s="9">
        <v>0</v>
      </c>
      <c r="H62" s="9">
        <v>2</v>
      </c>
    </row>
    <row r="63" spans="1:8" x14ac:dyDescent="0.5">
      <c r="A63" s="9">
        <v>62</v>
      </c>
      <c r="B63" s="10" t="s">
        <v>79</v>
      </c>
      <c r="C63" s="9" t="s">
        <v>76</v>
      </c>
      <c r="D63" s="9">
        <v>7</v>
      </c>
      <c r="E63" s="19">
        <v>12.628968253968255</v>
      </c>
      <c r="F63" s="9">
        <v>5</v>
      </c>
      <c r="G63" s="9">
        <v>1</v>
      </c>
      <c r="H63" s="9">
        <v>1</v>
      </c>
    </row>
    <row r="64" spans="1:8" x14ac:dyDescent="0.5">
      <c r="A64" s="9">
        <v>63</v>
      </c>
      <c r="B64" s="10" t="s">
        <v>40</v>
      </c>
      <c r="C64" s="9" t="s">
        <v>19</v>
      </c>
      <c r="D64" s="9">
        <v>7</v>
      </c>
      <c r="E64" s="19">
        <v>12.053571428571429</v>
      </c>
      <c r="F64" s="9">
        <v>3</v>
      </c>
      <c r="G64" s="9">
        <v>0</v>
      </c>
      <c r="H64" s="9">
        <v>3</v>
      </c>
    </row>
    <row r="65" spans="1:8" x14ac:dyDescent="0.5">
      <c r="A65" s="9">
        <v>64</v>
      </c>
      <c r="B65" s="10" t="s">
        <v>121</v>
      </c>
      <c r="C65" s="9" t="s">
        <v>109</v>
      </c>
      <c r="D65" s="9">
        <v>7</v>
      </c>
      <c r="E65" s="19">
        <v>11.785714285714286</v>
      </c>
      <c r="F65" s="9">
        <v>4</v>
      </c>
      <c r="G65" s="9">
        <v>0</v>
      </c>
      <c r="H65" s="9">
        <v>2</v>
      </c>
    </row>
    <row r="66" spans="1:8" x14ac:dyDescent="0.5">
      <c r="A66" s="9">
        <v>65</v>
      </c>
      <c r="B66" s="14" t="s">
        <v>179</v>
      </c>
      <c r="C66" s="13" t="s">
        <v>175</v>
      </c>
      <c r="D66" s="9">
        <v>7</v>
      </c>
      <c r="E66" s="19">
        <v>11.785714285714286</v>
      </c>
      <c r="F66" s="9">
        <v>4</v>
      </c>
      <c r="G66" s="9">
        <v>0</v>
      </c>
      <c r="H66" s="9">
        <v>2</v>
      </c>
    </row>
    <row r="67" spans="1:8" x14ac:dyDescent="0.5">
      <c r="A67" s="9">
        <v>66</v>
      </c>
      <c r="B67" s="10" t="s">
        <v>0</v>
      </c>
      <c r="C67" s="9" t="s">
        <v>1</v>
      </c>
      <c r="D67" s="9">
        <v>7</v>
      </c>
      <c r="E67" s="19">
        <v>11.517857142857142</v>
      </c>
      <c r="F67" s="9">
        <v>5</v>
      </c>
      <c r="G67" s="9">
        <v>0</v>
      </c>
      <c r="H67" s="9">
        <v>1</v>
      </c>
    </row>
    <row r="68" spans="1:8" x14ac:dyDescent="0.5">
      <c r="A68" s="9">
        <v>67</v>
      </c>
      <c r="B68" s="10" t="s">
        <v>15</v>
      </c>
      <c r="C68" s="9" t="s">
        <v>1</v>
      </c>
      <c r="D68" s="9">
        <v>7</v>
      </c>
      <c r="E68" s="19">
        <v>11.517857142857142</v>
      </c>
      <c r="F68" s="9">
        <v>5</v>
      </c>
      <c r="G68" s="9">
        <v>0</v>
      </c>
      <c r="H68" s="9">
        <v>1</v>
      </c>
    </row>
    <row r="69" spans="1:8" x14ac:dyDescent="0.5">
      <c r="A69" s="9">
        <v>68</v>
      </c>
      <c r="B69" s="10" t="s">
        <v>241</v>
      </c>
      <c r="C69" s="9" t="s">
        <v>1</v>
      </c>
      <c r="D69" s="9">
        <v>7</v>
      </c>
      <c r="E69" s="19">
        <v>11.517857142857142</v>
      </c>
      <c r="F69" s="9">
        <v>5</v>
      </c>
      <c r="G69" s="9">
        <v>0</v>
      </c>
      <c r="H69" s="9">
        <v>1</v>
      </c>
    </row>
    <row r="70" spans="1:8" x14ac:dyDescent="0.5">
      <c r="A70" s="9">
        <v>69</v>
      </c>
      <c r="B70" s="14" t="s">
        <v>183</v>
      </c>
      <c r="C70" s="13" t="s">
        <v>175</v>
      </c>
      <c r="D70" s="9">
        <v>7</v>
      </c>
      <c r="E70" s="19">
        <v>10.178571428571429</v>
      </c>
      <c r="F70" s="9">
        <v>2</v>
      </c>
      <c r="G70" s="9">
        <v>0</v>
      </c>
      <c r="H70" s="9">
        <v>3</v>
      </c>
    </row>
    <row r="71" spans="1:8" x14ac:dyDescent="0.5">
      <c r="A71" s="9">
        <v>70</v>
      </c>
      <c r="B71" s="14" t="s">
        <v>195</v>
      </c>
      <c r="C71" s="13" t="s">
        <v>175</v>
      </c>
      <c r="D71" s="9">
        <v>7</v>
      </c>
      <c r="E71" s="19">
        <v>9.9107142857142865</v>
      </c>
      <c r="F71" s="9">
        <v>3</v>
      </c>
      <c r="G71" s="9">
        <v>0</v>
      </c>
      <c r="H71" s="9">
        <v>2</v>
      </c>
    </row>
    <row r="72" spans="1:8" x14ac:dyDescent="0.5">
      <c r="A72" s="9">
        <v>71</v>
      </c>
      <c r="B72" s="10" t="s">
        <v>32</v>
      </c>
      <c r="C72" s="9" t="s">
        <v>19</v>
      </c>
      <c r="D72" s="9">
        <v>7</v>
      </c>
      <c r="E72" s="19">
        <v>9.6428571428571423</v>
      </c>
      <c r="F72" s="9">
        <v>4</v>
      </c>
      <c r="G72" s="9">
        <v>0</v>
      </c>
      <c r="H72" s="9">
        <v>1</v>
      </c>
    </row>
    <row r="73" spans="1:8" x14ac:dyDescent="0.5">
      <c r="A73" s="9">
        <v>72</v>
      </c>
      <c r="B73" s="10" t="s">
        <v>225</v>
      </c>
      <c r="C73" s="9" t="s">
        <v>200</v>
      </c>
      <c r="D73" s="9">
        <v>7</v>
      </c>
      <c r="E73" s="19">
        <v>9.6428571428571423</v>
      </c>
      <c r="F73" s="9">
        <v>4</v>
      </c>
      <c r="G73" s="9">
        <v>0</v>
      </c>
      <c r="H73" s="9">
        <v>1</v>
      </c>
    </row>
  </sheetData>
  <autoFilter ref="A1:H1" xr:uid="{23D23458-106E-45B1-B4B0-490116DEE107}">
    <sortState xmlns:xlrd2="http://schemas.microsoft.com/office/spreadsheetml/2017/richdata2" ref="A2:H73">
      <sortCondition descending="1"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C508-4C5E-48AF-9FA8-F826894616CF}">
  <dimension ref="A1:B90"/>
  <sheetViews>
    <sheetView workbookViewId="0">
      <selection activeCell="A2" sqref="A2"/>
    </sheetView>
  </sheetViews>
  <sheetFormatPr defaultRowHeight="14.25" x14ac:dyDescent="0.45"/>
  <cols>
    <col min="1" max="1" width="54.265625" bestFit="1" customWidth="1"/>
  </cols>
  <sheetData>
    <row r="1" spans="1:2" x14ac:dyDescent="0.45">
      <c r="A1" t="s">
        <v>300</v>
      </c>
      <c r="B1" t="s">
        <v>301</v>
      </c>
    </row>
    <row r="2" spans="1:2" x14ac:dyDescent="0.45">
      <c r="A2" t="s">
        <v>243</v>
      </c>
      <c r="B2">
        <v>1</v>
      </c>
    </row>
    <row r="3" spans="1:2" x14ac:dyDescent="0.45">
      <c r="A3" t="s">
        <v>9</v>
      </c>
      <c r="B3">
        <v>2</v>
      </c>
    </row>
    <row r="4" spans="1:2" x14ac:dyDescent="0.45">
      <c r="A4" t="s">
        <v>31</v>
      </c>
      <c r="B4">
        <v>2</v>
      </c>
    </row>
    <row r="5" spans="1:2" x14ac:dyDescent="0.45">
      <c r="A5" t="s">
        <v>98</v>
      </c>
      <c r="B5">
        <v>1</v>
      </c>
    </row>
    <row r="6" spans="1:2" x14ac:dyDescent="0.45">
      <c r="A6" t="s">
        <v>136</v>
      </c>
      <c r="B6">
        <v>4</v>
      </c>
    </row>
    <row r="7" spans="1:2" x14ac:dyDescent="0.45">
      <c r="A7" t="s">
        <v>169</v>
      </c>
      <c r="B7">
        <v>10</v>
      </c>
    </row>
    <row r="8" spans="1:2" x14ac:dyDescent="0.45">
      <c r="A8" t="s">
        <v>173</v>
      </c>
      <c r="B8">
        <v>1</v>
      </c>
    </row>
    <row r="9" spans="1:2" x14ac:dyDescent="0.45">
      <c r="A9" t="s">
        <v>237</v>
      </c>
      <c r="B9">
        <v>3</v>
      </c>
    </row>
    <row r="10" spans="1:2" x14ac:dyDescent="0.45">
      <c r="A10" t="s">
        <v>241</v>
      </c>
      <c r="B10">
        <v>1</v>
      </c>
    </row>
    <row r="11" spans="1:2" x14ac:dyDescent="0.45">
      <c r="A11" t="s">
        <v>24</v>
      </c>
      <c r="B11">
        <v>2</v>
      </c>
    </row>
    <row r="12" spans="1:2" x14ac:dyDescent="0.45">
      <c r="A12" t="s">
        <v>178</v>
      </c>
      <c r="B12">
        <v>3</v>
      </c>
    </row>
    <row r="13" spans="1:2" x14ac:dyDescent="0.45">
      <c r="A13" t="s">
        <v>75</v>
      </c>
      <c r="B13">
        <v>8</v>
      </c>
    </row>
    <row r="14" spans="1:2" x14ac:dyDescent="0.45">
      <c r="A14" t="s">
        <v>140</v>
      </c>
      <c r="B14">
        <v>5</v>
      </c>
    </row>
    <row r="15" spans="1:2" x14ac:dyDescent="0.45">
      <c r="A15" t="s">
        <v>18</v>
      </c>
      <c r="B15">
        <v>2</v>
      </c>
    </row>
    <row r="16" spans="1:2" x14ac:dyDescent="0.45">
      <c r="A16" t="s">
        <v>52</v>
      </c>
      <c r="B16">
        <v>5</v>
      </c>
    </row>
    <row r="17" spans="1:2" x14ac:dyDescent="0.45">
      <c r="A17" t="s">
        <v>23</v>
      </c>
      <c r="B17">
        <v>10</v>
      </c>
    </row>
    <row r="18" spans="1:2" x14ac:dyDescent="0.45">
      <c r="A18" t="s">
        <v>182</v>
      </c>
      <c r="B18">
        <v>2</v>
      </c>
    </row>
    <row r="19" spans="1:2" x14ac:dyDescent="0.45">
      <c r="A19" t="s">
        <v>186</v>
      </c>
      <c r="B19">
        <v>5</v>
      </c>
    </row>
    <row r="20" spans="1:2" x14ac:dyDescent="0.45">
      <c r="A20" t="s">
        <v>28</v>
      </c>
      <c r="B20">
        <v>4</v>
      </c>
    </row>
    <row r="21" spans="1:2" x14ac:dyDescent="0.45">
      <c r="A21" t="s">
        <v>199</v>
      </c>
      <c r="B21">
        <v>5</v>
      </c>
    </row>
    <row r="22" spans="1:2" x14ac:dyDescent="0.45">
      <c r="A22" t="s">
        <v>174</v>
      </c>
      <c r="B22">
        <v>7</v>
      </c>
    </row>
    <row r="23" spans="1:2" x14ac:dyDescent="0.45">
      <c r="A23" t="s">
        <v>33</v>
      </c>
      <c r="B23">
        <v>2</v>
      </c>
    </row>
    <row r="24" spans="1:2" x14ac:dyDescent="0.45">
      <c r="A24" t="s">
        <v>56</v>
      </c>
      <c r="B24">
        <v>1</v>
      </c>
    </row>
    <row r="25" spans="1:2" x14ac:dyDescent="0.45">
      <c r="A25" t="s">
        <v>32</v>
      </c>
      <c r="B25">
        <v>1</v>
      </c>
    </row>
    <row r="26" spans="1:2" x14ac:dyDescent="0.45">
      <c r="A26" t="s">
        <v>108</v>
      </c>
      <c r="B26">
        <v>1</v>
      </c>
    </row>
    <row r="27" spans="1:2" x14ac:dyDescent="0.45">
      <c r="A27" t="s">
        <v>190</v>
      </c>
      <c r="B27">
        <v>4</v>
      </c>
    </row>
    <row r="28" spans="1:2" x14ac:dyDescent="0.45">
      <c r="A28" t="s">
        <v>112</v>
      </c>
      <c r="B28">
        <v>2</v>
      </c>
    </row>
    <row r="29" spans="1:2" x14ac:dyDescent="0.45">
      <c r="A29" t="s">
        <v>143</v>
      </c>
      <c r="B29">
        <v>1</v>
      </c>
    </row>
    <row r="30" spans="1:2" x14ac:dyDescent="0.45">
      <c r="A30" t="s">
        <v>194</v>
      </c>
      <c r="B30">
        <v>2</v>
      </c>
    </row>
    <row r="31" spans="1:2" x14ac:dyDescent="0.45">
      <c r="A31" t="s">
        <v>146</v>
      </c>
      <c r="B31">
        <v>4</v>
      </c>
    </row>
    <row r="32" spans="1:2" x14ac:dyDescent="0.45">
      <c r="A32" t="s">
        <v>198</v>
      </c>
      <c r="B32">
        <v>3</v>
      </c>
    </row>
    <row r="33" spans="1:2" x14ac:dyDescent="0.45">
      <c r="A33" t="s">
        <v>37</v>
      </c>
      <c r="B33">
        <v>2</v>
      </c>
    </row>
    <row r="34" spans="1:2" x14ac:dyDescent="0.45">
      <c r="A34" t="s">
        <v>203</v>
      </c>
      <c r="B34">
        <v>1</v>
      </c>
    </row>
    <row r="35" spans="1:2" x14ac:dyDescent="0.45">
      <c r="A35" t="s">
        <v>29</v>
      </c>
      <c r="B35">
        <v>4</v>
      </c>
    </row>
    <row r="36" spans="1:2" x14ac:dyDescent="0.45">
      <c r="A36" t="s">
        <v>79</v>
      </c>
      <c r="B36">
        <v>1</v>
      </c>
    </row>
    <row r="37" spans="1:2" x14ac:dyDescent="0.45">
      <c r="A37" t="s">
        <v>149</v>
      </c>
      <c r="B37">
        <v>2</v>
      </c>
    </row>
    <row r="38" spans="1:2" x14ac:dyDescent="0.45">
      <c r="A38" t="s">
        <v>207</v>
      </c>
      <c r="B38">
        <v>2</v>
      </c>
    </row>
    <row r="39" spans="1:2" x14ac:dyDescent="0.45">
      <c r="A39" t="s">
        <v>211</v>
      </c>
      <c r="B39">
        <v>3</v>
      </c>
    </row>
    <row r="40" spans="1:2" x14ac:dyDescent="0.45">
      <c r="A40" t="s">
        <v>115</v>
      </c>
      <c r="B40">
        <v>5</v>
      </c>
    </row>
    <row r="41" spans="1:2" x14ac:dyDescent="0.45">
      <c r="A41" t="s">
        <v>179</v>
      </c>
      <c r="B41">
        <v>2</v>
      </c>
    </row>
    <row r="42" spans="1:2" x14ac:dyDescent="0.45">
      <c r="A42" t="s">
        <v>152</v>
      </c>
      <c r="B42">
        <v>6</v>
      </c>
    </row>
    <row r="43" spans="1:2" x14ac:dyDescent="0.45">
      <c r="A43" t="s">
        <v>0</v>
      </c>
      <c r="B43">
        <v>1</v>
      </c>
    </row>
    <row r="44" spans="1:2" x14ac:dyDescent="0.45">
      <c r="A44" t="s">
        <v>204</v>
      </c>
      <c r="B44">
        <v>5</v>
      </c>
    </row>
    <row r="45" spans="1:2" x14ac:dyDescent="0.45">
      <c r="A45" t="s">
        <v>118</v>
      </c>
      <c r="B45">
        <v>1</v>
      </c>
    </row>
    <row r="46" spans="1:2" x14ac:dyDescent="0.45">
      <c r="A46" t="s">
        <v>215</v>
      </c>
      <c r="B46">
        <v>3</v>
      </c>
    </row>
    <row r="47" spans="1:2" x14ac:dyDescent="0.45">
      <c r="A47" t="s">
        <v>219</v>
      </c>
      <c r="B47">
        <v>2</v>
      </c>
    </row>
    <row r="48" spans="1:2" x14ac:dyDescent="0.45">
      <c r="A48" t="s">
        <v>223</v>
      </c>
      <c r="B48">
        <v>3</v>
      </c>
    </row>
    <row r="49" spans="1:2" x14ac:dyDescent="0.45">
      <c r="A49" t="s">
        <v>59</v>
      </c>
      <c r="B49">
        <v>2</v>
      </c>
    </row>
    <row r="50" spans="1:2" x14ac:dyDescent="0.45">
      <c r="A50" t="s">
        <v>228</v>
      </c>
      <c r="B50">
        <v>3</v>
      </c>
    </row>
    <row r="51" spans="1:2" x14ac:dyDescent="0.45">
      <c r="A51" t="s">
        <v>208</v>
      </c>
      <c r="B51">
        <v>3</v>
      </c>
    </row>
    <row r="52" spans="1:2" x14ac:dyDescent="0.45">
      <c r="A52" t="s">
        <v>232</v>
      </c>
      <c r="B52">
        <v>2</v>
      </c>
    </row>
    <row r="53" spans="1:2" x14ac:dyDescent="0.45">
      <c r="A53" t="s">
        <v>187</v>
      </c>
      <c r="B53">
        <v>2</v>
      </c>
    </row>
    <row r="54" spans="1:2" x14ac:dyDescent="0.45">
      <c r="A54" t="s">
        <v>15</v>
      </c>
      <c r="B54">
        <v>1</v>
      </c>
    </row>
    <row r="55" spans="1:2" x14ac:dyDescent="0.45">
      <c r="A55" t="s">
        <v>121</v>
      </c>
      <c r="B55">
        <v>2</v>
      </c>
    </row>
    <row r="56" spans="1:2" x14ac:dyDescent="0.45">
      <c r="A56" t="s">
        <v>82</v>
      </c>
      <c r="B56">
        <v>1</v>
      </c>
    </row>
    <row r="57" spans="1:2" x14ac:dyDescent="0.45">
      <c r="A57" t="s">
        <v>236</v>
      </c>
      <c r="B57">
        <v>2</v>
      </c>
    </row>
    <row r="58" spans="1:2" x14ac:dyDescent="0.45">
      <c r="A58" t="s">
        <v>240</v>
      </c>
      <c r="B58">
        <v>3</v>
      </c>
    </row>
    <row r="59" spans="1:2" x14ac:dyDescent="0.45">
      <c r="A59" t="s">
        <v>85</v>
      </c>
      <c r="B59">
        <v>3</v>
      </c>
    </row>
    <row r="60" spans="1:2" x14ac:dyDescent="0.45">
      <c r="A60" t="s">
        <v>164</v>
      </c>
      <c r="B60">
        <v>14</v>
      </c>
    </row>
    <row r="61" spans="1:2" x14ac:dyDescent="0.45">
      <c r="A61" t="s">
        <v>212</v>
      </c>
      <c r="B61">
        <v>2</v>
      </c>
    </row>
    <row r="62" spans="1:2" x14ac:dyDescent="0.45">
      <c r="A62" t="s">
        <v>155</v>
      </c>
      <c r="B62">
        <v>6</v>
      </c>
    </row>
    <row r="63" spans="1:2" x14ac:dyDescent="0.45">
      <c r="A63" t="s">
        <v>191</v>
      </c>
      <c r="B63">
        <v>3</v>
      </c>
    </row>
    <row r="64" spans="1:2" x14ac:dyDescent="0.45">
      <c r="A64" t="s">
        <v>62</v>
      </c>
      <c r="B64">
        <v>5</v>
      </c>
    </row>
    <row r="65" spans="1:2" x14ac:dyDescent="0.45">
      <c r="A65" t="s">
        <v>65</v>
      </c>
      <c r="B65">
        <v>3</v>
      </c>
    </row>
    <row r="66" spans="1:2" x14ac:dyDescent="0.45">
      <c r="A66" t="s">
        <v>68</v>
      </c>
      <c r="B66">
        <v>2</v>
      </c>
    </row>
    <row r="67" spans="1:2" x14ac:dyDescent="0.45">
      <c r="A67" t="s">
        <v>244</v>
      </c>
      <c r="B67">
        <v>3</v>
      </c>
    </row>
    <row r="68" spans="1:2" x14ac:dyDescent="0.45">
      <c r="A68" t="s">
        <v>5</v>
      </c>
      <c r="B68">
        <v>3</v>
      </c>
    </row>
    <row r="69" spans="1:2" x14ac:dyDescent="0.45">
      <c r="A69" t="s">
        <v>10</v>
      </c>
      <c r="B69">
        <v>5</v>
      </c>
    </row>
    <row r="70" spans="1:2" x14ac:dyDescent="0.45">
      <c r="A70" t="s">
        <v>88</v>
      </c>
      <c r="B70">
        <v>3</v>
      </c>
    </row>
    <row r="71" spans="1:2" x14ac:dyDescent="0.45">
      <c r="A71" t="s">
        <v>161</v>
      </c>
      <c r="B71">
        <v>3</v>
      </c>
    </row>
    <row r="72" spans="1:2" x14ac:dyDescent="0.45">
      <c r="A72" t="s">
        <v>166</v>
      </c>
      <c r="B72">
        <v>2</v>
      </c>
    </row>
    <row r="73" spans="1:2" x14ac:dyDescent="0.45">
      <c r="A73" t="s">
        <v>170</v>
      </c>
      <c r="B73">
        <v>2</v>
      </c>
    </row>
    <row r="74" spans="1:2" x14ac:dyDescent="0.45">
      <c r="A74" t="s">
        <v>124</v>
      </c>
      <c r="B74">
        <v>3</v>
      </c>
    </row>
    <row r="75" spans="1:2" x14ac:dyDescent="0.45">
      <c r="A75" t="s">
        <v>71</v>
      </c>
      <c r="B75">
        <v>2</v>
      </c>
    </row>
    <row r="76" spans="1:2" x14ac:dyDescent="0.45">
      <c r="A76" t="s">
        <v>127</v>
      </c>
      <c r="B76">
        <v>1</v>
      </c>
    </row>
    <row r="77" spans="1:2" x14ac:dyDescent="0.45">
      <c r="A77" t="s">
        <v>216</v>
      </c>
      <c r="B77">
        <v>2</v>
      </c>
    </row>
    <row r="78" spans="1:2" x14ac:dyDescent="0.45">
      <c r="A78" t="s">
        <v>220</v>
      </c>
      <c r="B78">
        <v>9</v>
      </c>
    </row>
    <row r="79" spans="1:2" x14ac:dyDescent="0.45">
      <c r="A79" t="s">
        <v>224</v>
      </c>
      <c r="B79">
        <v>9</v>
      </c>
    </row>
    <row r="80" spans="1:2" x14ac:dyDescent="0.45">
      <c r="A80" t="s">
        <v>130</v>
      </c>
      <c r="B80">
        <v>2</v>
      </c>
    </row>
    <row r="81" spans="1:2" x14ac:dyDescent="0.45">
      <c r="A81" t="s">
        <v>91</v>
      </c>
      <c r="B81">
        <v>3</v>
      </c>
    </row>
    <row r="82" spans="1:2" x14ac:dyDescent="0.45">
      <c r="A82" t="s">
        <v>195</v>
      </c>
      <c r="B82">
        <v>2</v>
      </c>
    </row>
    <row r="83" spans="1:2" x14ac:dyDescent="0.45">
      <c r="A83" t="s">
        <v>225</v>
      </c>
      <c r="B83">
        <v>1</v>
      </c>
    </row>
    <row r="84" spans="1:2" x14ac:dyDescent="0.45">
      <c r="A84" t="s">
        <v>229</v>
      </c>
      <c r="B84">
        <v>3</v>
      </c>
    </row>
    <row r="85" spans="1:2" x14ac:dyDescent="0.45">
      <c r="A85" t="s">
        <v>233</v>
      </c>
      <c r="B85">
        <v>2</v>
      </c>
    </row>
    <row r="86" spans="1:2" x14ac:dyDescent="0.45">
      <c r="A86" t="s">
        <v>74</v>
      </c>
      <c r="B86">
        <v>2</v>
      </c>
    </row>
    <row r="87" spans="1:2" x14ac:dyDescent="0.45">
      <c r="A87" t="s">
        <v>104</v>
      </c>
      <c r="B87">
        <v>1</v>
      </c>
    </row>
    <row r="88" spans="1:2" x14ac:dyDescent="0.45">
      <c r="A88" t="s">
        <v>133</v>
      </c>
      <c r="B88">
        <v>1</v>
      </c>
    </row>
    <row r="89" spans="1:2" x14ac:dyDescent="0.45">
      <c r="A89" t="s">
        <v>46</v>
      </c>
      <c r="B89">
        <v>2</v>
      </c>
    </row>
    <row r="90" spans="1:2" x14ac:dyDescent="0.45">
      <c r="A90" t="s">
        <v>14</v>
      </c>
      <c r="B90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3660-7BB6-4B35-A2B5-A126CAAF0875}">
  <dimension ref="A1:C167"/>
  <sheetViews>
    <sheetView workbookViewId="0">
      <selection activeCell="A2" sqref="A2"/>
    </sheetView>
  </sheetViews>
  <sheetFormatPr defaultRowHeight="14.25" x14ac:dyDescent="0.45"/>
  <sheetData>
    <row r="1" spans="1:3" x14ac:dyDescent="0.45">
      <c r="A1" t="s">
        <v>374</v>
      </c>
      <c r="B1" t="s">
        <v>375</v>
      </c>
      <c r="C1" t="s">
        <v>376</v>
      </c>
    </row>
    <row r="2" spans="1:3" x14ac:dyDescent="0.45">
      <c r="A2" t="s">
        <v>302</v>
      </c>
      <c r="B2">
        <v>1</v>
      </c>
      <c r="C2">
        <v>0</v>
      </c>
    </row>
    <row r="3" spans="1:3" x14ac:dyDescent="0.45">
      <c r="A3" t="s">
        <v>303</v>
      </c>
      <c r="B3">
        <v>2</v>
      </c>
      <c r="C3">
        <v>0</v>
      </c>
    </row>
    <row r="4" spans="1:3" x14ac:dyDescent="0.45">
      <c r="A4" t="s">
        <v>94</v>
      </c>
      <c r="B4">
        <v>2</v>
      </c>
      <c r="C4">
        <v>0</v>
      </c>
    </row>
    <row r="5" spans="1:3" x14ac:dyDescent="0.45">
      <c r="A5" t="s">
        <v>183</v>
      </c>
      <c r="B5">
        <v>2</v>
      </c>
      <c r="C5">
        <v>0</v>
      </c>
    </row>
    <row r="6" spans="1:3" x14ac:dyDescent="0.45">
      <c r="A6" t="s">
        <v>304</v>
      </c>
      <c r="B6">
        <v>2</v>
      </c>
      <c r="C6">
        <v>0</v>
      </c>
    </row>
    <row r="7" spans="1:3" x14ac:dyDescent="0.45">
      <c r="A7" t="s">
        <v>40</v>
      </c>
      <c r="B7">
        <v>3</v>
      </c>
      <c r="C7">
        <v>0</v>
      </c>
    </row>
    <row r="8" spans="1:3" x14ac:dyDescent="0.45">
      <c r="A8" t="s">
        <v>305</v>
      </c>
      <c r="B8">
        <v>3</v>
      </c>
      <c r="C8">
        <v>0</v>
      </c>
    </row>
    <row r="9" spans="1:3" x14ac:dyDescent="0.45">
      <c r="A9" t="s">
        <v>306</v>
      </c>
      <c r="B9">
        <v>3</v>
      </c>
      <c r="C9">
        <v>0</v>
      </c>
    </row>
    <row r="10" spans="1:3" x14ac:dyDescent="0.45">
      <c r="A10" t="s">
        <v>307</v>
      </c>
      <c r="B10">
        <v>3</v>
      </c>
      <c r="C10">
        <v>0</v>
      </c>
    </row>
    <row r="11" spans="1:3" x14ac:dyDescent="0.45">
      <c r="A11" t="s">
        <v>308</v>
      </c>
      <c r="B11">
        <v>3</v>
      </c>
      <c r="C11">
        <v>0</v>
      </c>
    </row>
    <row r="12" spans="1:3" x14ac:dyDescent="0.45">
      <c r="A12" t="s">
        <v>195</v>
      </c>
      <c r="B12">
        <v>3</v>
      </c>
      <c r="C12">
        <v>0</v>
      </c>
    </row>
    <row r="13" spans="1:3" x14ac:dyDescent="0.45">
      <c r="A13" t="s">
        <v>309</v>
      </c>
      <c r="B13">
        <v>3</v>
      </c>
      <c r="C13">
        <v>0</v>
      </c>
    </row>
    <row r="14" spans="1:3" x14ac:dyDescent="0.45">
      <c r="A14" t="s">
        <v>310</v>
      </c>
      <c r="B14">
        <v>3</v>
      </c>
      <c r="C14">
        <v>0</v>
      </c>
    </row>
    <row r="15" spans="1:3" x14ac:dyDescent="0.45">
      <c r="A15" t="s">
        <v>14</v>
      </c>
      <c r="B15">
        <v>4</v>
      </c>
      <c r="C15">
        <v>0</v>
      </c>
    </row>
    <row r="16" spans="1:3" x14ac:dyDescent="0.45">
      <c r="A16" t="s">
        <v>311</v>
      </c>
      <c r="B16">
        <v>4</v>
      </c>
      <c r="C16">
        <v>0</v>
      </c>
    </row>
    <row r="17" spans="1:3" x14ac:dyDescent="0.45">
      <c r="A17" t="s">
        <v>312</v>
      </c>
      <c r="B17">
        <v>4</v>
      </c>
      <c r="C17">
        <v>0</v>
      </c>
    </row>
    <row r="18" spans="1:3" x14ac:dyDescent="0.45">
      <c r="A18" t="s">
        <v>225</v>
      </c>
      <c r="B18">
        <v>4</v>
      </c>
      <c r="C18">
        <v>0</v>
      </c>
    </row>
    <row r="19" spans="1:3" x14ac:dyDescent="0.45">
      <c r="A19" t="s">
        <v>124</v>
      </c>
      <c r="B19">
        <v>4</v>
      </c>
      <c r="C19">
        <v>0</v>
      </c>
    </row>
    <row r="20" spans="1:3" x14ac:dyDescent="0.45">
      <c r="A20" t="s">
        <v>313</v>
      </c>
      <c r="B20">
        <v>4</v>
      </c>
      <c r="C20">
        <v>0</v>
      </c>
    </row>
    <row r="21" spans="1:3" x14ac:dyDescent="0.45">
      <c r="A21" t="s">
        <v>314</v>
      </c>
      <c r="B21">
        <v>4</v>
      </c>
      <c r="C21">
        <v>0</v>
      </c>
    </row>
    <row r="22" spans="1:3" x14ac:dyDescent="0.45">
      <c r="A22" t="s">
        <v>315</v>
      </c>
      <c r="B22">
        <v>4</v>
      </c>
      <c r="C22">
        <v>0</v>
      </c>
    </row>
    <row r="23" spans="1:3" x14ac:dyDescent="0.45">
      <c r="A23" t="s">
        <v>316</v>
      </c>
      <c r="B23">
        <v>4</v>
      </c>
      <c r="C23">
        <v>0</v>
      </c>
    </row>
    <row r="24" spans="1:3" x14ac:dyDescent="0.45">
      <c r="A24" t="s">
        <v>317</v>
      </c>
      <c r="B24">
        <v>4</v>
      </c>
      <c r="C24">
        <v>0</v>
      </c>
    </row>
    <row r="25" spans="1:3" x14ac:dyDescent="0.45">
      <c r="A25" t="s">
        <v>318</v>
      </c>
      <c r="B25">
        <v>4</v>
      </c>
      <c r="C25">
        <v>0</v>
      </c>
    </row>
    <row r="26" spans="1:3" x14ac:dyDescent="0.45">
      <c r="A26" t="s">
        <v>319</v>
      </c>
      <c r="B26">
        <v>4</v>
      </c>
      <c r="C26">
        <v>1</v>
      </c>
    </row>
    <row r="27" spans="1:3" x14ac:dyDescent="0.45">
      <c r="A27" t="s">
        <v>320</v>
      </c>
      <c r="B27">
        <v>4</v>
      </c>
      <c r="C27">
        <v>1</v>
      </c>
    </row>
    <row r="28" spans="1:3" x14ac:dyDescent="0.45">
      <c r="A28" t="s">
        <v>321</v>
      </c>
      <c r="B28">
        <v>4</v>
      </c>
      <c r="C28">
        <v>0</v>
      </c>
    </row>
    <row r="29" spans="1:3" x14ac:dyDescent="0.45">
      <c r="A29" t="s">
        <v>121</v>
      </c>
      <c r="B29">
        <v>4</v>
      </c>
      <c r="C29">
        <v>0</v>
      </c>
    </row>
    <row r="30" spans="1:3" x14ac:dyDescent="0.45">
      <c r="A30" t="s">
        <v>236</v>
      </c>
      <c r="B30">
        <v>4</v>
      </c>
      <c r="C30">
        <v>0</v>
      </c>
    </row>
    <row r="31" spans="1:3" x14ac:dyDescent="0.45">
      <c r="A31" t="s">
        <v>85</v>
      </c>
      <c r="B31">
        <v>4</v>
      </c>
      <c r="C31">
        <v>0</v>
      </c>
    </row>
    <row r="32" spans="1:3" x14ac:dyDescent="0.45">
      <c r="A32" t="s">
        <v>191</v>
      </c>
      <c r="B32">
        <v>4</v>
      </c>
      <c r="C32">
        <v>0</v>
      </c>
    </row>
    <row r="33" spans="1:3" x14ac:dyDescent="0.45">
      <c r="A33" t="s">
        <v>32</v>
      </c>
      <c r="B33">
        <v>4</v>
      </c>
      <c r="C33">
        <v>0</v>
      </c>
    </row>
    <row r="34" spans="1:3" x14ac:dyDescent="0.45">
      <c r="A34" t="s">
        <v>207</v>
      </c>
      <c r="B34">
        <v>4</v>
      </c>
      <c r="C34">
        <v>0</v>
      </c>
    </row>
    <row r="35" spans="1:3" x14ac:dyDescent="0.45">
      <c r="A35" t="s">
        <v>179</v>
      </c>
      <c r="B35">
        <v>4</v>
      </c>
      <c r="C35">
        <v>0</v>
      </c>
    </row>
    <row r="36" spans="1:3" x14ac:dyDescent="0.45">
      <c r="A36" t="s">
        <v>322</v>
      </c>
      <c r="B36">
        <v>4</v>
      </c>
      <c r="C36">
        <v>0</v>
      </c>
    </row>
    <row r="37" spans="1:3" x14ac:dyDescent="0.45">
      <c r="A37" t="s">
        <v>323</v>
      </c>
      <c r="B37">
        <v>5</v>
      </c>
      <c r="C37">
        <v>2</v>
      </c>
    </row>
    <row r="38" spans="1:3" x14ac:dyDescent="0.45">
      <c r="A38" t="s">
        <v>324</v>
      </c>
      <c r="B38">
        <v>5</v>
      </c>
      <c r="C38">
        <v>0</v>
      </c>
    </row>
    <row r="39" spans="1:3" x14ac:dyDescent="0.45">
      <c r="A39" t="s">
        <v>325</v>
      </c>
      <c r="B39">
        <v>5</v>
      </c>
      <c r="C39">
        <v>0</v>
      </c>
    </row>
    <row r="40" spans="1:3" x14ac:dyDescent="0.45">
      <c r="A40" t="s">
        <v>37</v>
      </c>
      <c r="B40">
        <v>5</v>
      </c>
      <c r="C40">
        <v>0</v>
      </c>
    </row>
    <row r="41" spans="1:3" x14ac:dyDescent="0.45">
      <c r="A41" t="s">
        <v>79</v>
      </c>
      <c r="B41">
        <v>5</v>
      </c>
      <c r="C41">
        <v>1</v>
      </c>
    </row>
    <row r="42" spans="1:3" x14ac:dyDescent="0.45">
      <c r="A42" t="s">
        <v>194</v>
      </c>
      <c r="B42">
        <v>5</v>
      </c>
      <c r="C42">
        <v>2</v>
      </c>
    </row>
    <row r="43" spans="1:3" x14ac:dyDescent="0.45">
      <c r="A43" t="s">
        <v>241</v>
      </c>
      <c r="B43">
        <v>5</v>
      </c>
      <c r="C43">
        <v>0</v>
      </c>
    </row>
    <row r="44" spans="1:3" x14ac:dyDescent="0.45">
      <c r="A44" t="s">
        <v>24</v>
      </c>
      <c r="B44">
        <v>5</v>
      </c>
      <c r="C44">
        <v>0</v>
      </c>
    </row>
    <row r="45" spans="1:3" x14ac:dyDescent="0.45">
      <c r="A45" t="s">
        <v>182</v>
      </c>
      <c r="B45">
        <v>5</v>
      </c>
      <c r="C45">
        <v>1</v>
      </c>
    </row>
    <row r="46" spans="1:3" x14ac:dyDescent="0.45">
      <c r="A46" t="s">
        <v>68</v>
      </c>
      <c r="B46">
        <v>5</v>
      </c>
      <c r="C46">
        <v>0</v>
      </c>
    </row>
    <row r="47" spans="1:3" x14ac:dyDescent="0.45">
      <c r="A47" t="s">
        <v>20</v>
      </c>
      <c r="B47">
        <v>5</v>
      </c>
      <c r="C47">
        <v>0</v>
      </c>
    </row>
    <row r="48" spans="1:3" x14ac:dyDescent="0.45">
      <c r="A48" t="s">
        <v>7</v>
      </c>
      <c r="B48">
        <v>5</v>
      </c>
      <c r="C48">
        <v>0</v>
      </c>
    </row>
    <row r="49" spans="1:3" x14ac:dyDescent="0.45">
      <c r="A49" t="s">
        <v>11</v>
      </c>
      <c r="B49">
        <v>5</v>
      </c>
      <c r="C49">
        <v>0</v>
      </c>
    </row>
    <row r="50" spans="1:3" x14ac:dyDescent="0.45">
      <c r="A50" t="s">
        <v>43</v>
      </c>
      <c r="B50">
        <v>5</v>
      </c>
      <c r="C50">
        <v>1</v>
      </c>
    </row>
    <row r="51" spans="1:3" x14ac:dyDescent="0.45">
      <c r="A51" t="s">
        <v>232</v>
      </c>
      <c r="B51">
        <v>5</v>
      </c>
      <c r="C51">
        <v>0</v>
      </c>
    </row>
    <row r="52" spans="1:3" x14ac:dyDescent="0.45">
      <c r="A52" t="s">
        <v>187</v>
      </c>
      <c r="B52">
        <v>5</v>
      </c>
      <c r="C52">
        <v>1</v>
      </c>
    </row>
    <row r="53" spans="1:3" x14ac:dyDescent="0.45">
      <c r="A53" t="s">
        <v>15</v>
      </c>
      <c r="B53">
        <v>5</v>
      </c>
      <c r="C53">
        <v>0</v>
      </c>
    </row>
    <row r="54" spans="1:3" x14ac:dyDescent="0.45">
      <c r="A54" t="s">
        <v>0</v>
      </c>
      <c r="B54">
        <v>5</v>
      </c>
      <c r="C54">
        <v>0</v>
      </c>
    </row>
    <row r="55" spans="1:3" x14ac:dyDescent="0.45">
      <c r="A55" t="s">
        <v>326</v>
      </c>
      <c r="B55">
        <v>5</v>
      </c>
      <c r="C55">
        <v>0</v>
      </c>
    </row>
    <row r="56" spans="1:3" x14ac:dyDescent="0.45">
      <c r="A56" t="s">
        <v>327</v>
      </c>
      <c r="B56">
        <v>5</v>
      </c>
      <c r="C56">
        <v>0</v>
      </c>
    </row>
    <row r="57" spans="1:3" x14ac:dyDescent="0.45">
      <c r="A57" t="s">
        <v>328</v>
      </c>
      <c r="B57">
        <v>5</v>
      </c>
      <c r="C57">
        <v>1</v>
      </c>
    </row>
    <row r="58" spans="1:3" x14ac:dyDescent="0.45">
      <c r="A58" t="s">
        <v>49</v>
      </c>
      <c r="B58">
        <v>5</v>
      </c>
      <c r="C58">
        <v>0</v>
      </c>
    </row>
    <row r="59" spans="1:3" x14ac:dyDescent="0.45">
      <c r="A59" t="s">
        <v>329</v>
      </c>
      <c r="B59">
        <v>6</v>
      </c>
      <c r="C59">
        <v>0</v>
      </c>
    </row>
    <row r="60" spans="1:3" x14ac:dyDescent="0.45">
      <c r="A60" t="s">
        <v>330</v>
      </c>
      <c r="B60">
        <v>6</v>
      </c>
      <c r="C60">
        <v>0</v>
      </c>
    </row>
    <row r="61" spans="1:3" x14ac:dyDescent="0.45">
      <c r="A61" t="s">
        <v>65</v>
      </c>
      <c r="B61">
        <v>6</v>
      </c>
      <c r="C61">
        <v>0</v>
      </c>
    </row>
    <row r="62" spans="1:3" x14ac:dyDescent="0.45">
      <c r="A62" t="s">
        <v>233</v>
      </c>
      <c r="B62">
        <v>6</v>
      </c>
      <c r="C62">
        <v>1</v>
      </c>
    </row>
    <row r="63" spans="1:3" x14ac:dyDescent="0.45">
      <c r="A63" t="s">
        <v>46</v>
      </c>
      <c r="B63">
        <v>6</v>
      </c>
      <c r="C63">
        <v>2</v>
      </c>
    </row>
    <row r="64" spans="1:3" x14ac:dyDescent="0.45">
      <c r="A64" t="s">
        <v>331</v>
      </c>
      <c r="B64">
        <v>6</v>
      </c>
      <c r="C64">
        <v>1</v>
      </c>
    </row>
    <row r="65" spans="1:3" x14ac:dyDescent="0.45">
      <c r="A65" t="s">
        <v>332</v>
      </c>
      <c r="B65">
        <v>6</v>
      </c>
      <c r="C65">
        <v>1</v>
      </c>
    </row>
    <row r="66" spans="1:3" x14ac:dyDescent="0.45">
      <c r="A66" t="s">
        <v>82</v>
      </c>
      <c r="B66">
        <v>6</v>
      </c>
      <c r="C66">
        <v>1</v>
      </c>
    </row>
    <row r="67" spans="1:3" x14ac:dyDescent="0.45">
      <c r="A67" t="s">
        <v>88</v>
      </c>
      <c r="B67">
        <v>6</v>
      </c>
      <c r="C67">
        <v>1</v>
      </c>
    </row>
    <row r="68" spans="1:3" x14ac:dyDescent="0.45">
      <c r="A68" t="s">
        <v>240</v>
      </c>
      <c r="B68">
        <v>6</v>
      </c>
      <c r="C68">
        <v>0</v>
      </c>
    </row>
    <row r="69" spans="1:3" x14ac:dyDescent="0.45">
      <c r="A69" t="s">
        <v>178</v>
      </c>
      <c r="B69">
        <v>6</v>
      </c>
      <c r="C69">
        <v>1</v>
      </c>
    </row>
    <row r="70" spans="1:3" x14ac:dyDescent="0.45">
      <c r="A70" t="s">
        <v>173</v>
      </c>
      <c r="B70">
        <v>6</v>
      </c>
      <c r="C70">
        <v>2</v>
      </c>
    </row>
    <row r="71" spans="1:3" x14ac:dyDescent="0.45">
      <c r="A71" t="s">
        <v>146</v>
      </c>
      <c r="B71">
        <v>6</v>
      </c>
      <c r="C71">
        <v>0</v>
      </c>
    </row>
    <row r="72" spans="1:3" x14ac:dyDescent="0.45">
      <c r="A72" t="s">
        <v>190</v>
      </c>
      <c r="B72">
        <v>6</v>
      </c>
      <c r="C72">
        <v>1</v>
      </c>
    </row>
    <row r="73" spans="1:3" x14ac:dyDescent="0.45">
      <c r="A73" t="s">
        <v>203</v>
      </c>
      <c r="B73">
        <v>7</v>
      </c>
      <c r="C73">
        <v>2</v>
      </c>
    </row>
    <row r="74" spans="1:3" x14ac:dyDescent="0.45">
      <c r="A74" t="s">
        <v>237</v>
      </c>
      <c r="B74">
        <v>7</v>
      </c>
      <c r="C74">
        <v>0</v>
      </c>
    </row>
    <row r="75" spans="1:3" x14ac:dyDescent="0.45">
      <c r="A75" t="s">
        <v>28</v>
      </c>
      <c r="B75">
        <v>7</v>
      </c>
      <c r="C75">
        <v>0</v>
      </c>
    </row>
    <row r="76" spans="1:3" x14ac:dyDescent="0.45">
      <c r="A76" t="s">
        <v>5</v>
      </c>
      <c r="B76">
        <v>7</v>
      </c>
      <c r="C76">
        <v>2</v>
      </c>
    </row>
    <row r="77" spans="1:3" x14ac:dyDescent="0.45">
      <c r="A77" t="s">
        <v>333</v>
      </c>
      <c r="B77">
        <v>7</v>
      </c>
      <c r="C77">
        <v>1</v>
      </c>
    </row>
    <row r="78" spans="1:3" x14ac:dyDescent="0.45">
      <c r="A78" t="s">
        <v>334</v>
      </c>
      <c r="B78">
        <v>7</v>
      </c>
      <c r="C78">
        <v>0</v>
      </c>
    </row>
    <row r="79" spans="1:3" x14ac:dyDescent="0.45">
      <c r="A79" t="s">
        <v>335</v>
      </c>
      <c r="B79">
        <v>7</v>
      </c>
      <c r="C79">
        <v>0</v>
      </c>
    </row>
    <row r="80" spans="1:3" x14ac:dyDescent="0.45">
      <c r="A80" t="s">
        <v>91</v>
      </c>
      <c r="B80">
        <v>7</v>
      </c>
      <c r="C80">
        <v>2</v>
      </c>
    </row>
    <row r="81" spans="1:3" x14ac:dyDescent="0.45">
      <c r="A81" t="s">
        <v>216</v>
      </c>
      <c r="B81">
        <v>7</v>
      </c>
      <c r="C81">
        <v>1</v>
      </c>
    </row>
    <row r="82" spans="1:3" x14ac:dyDescent="0.45">
      <c r="A82" t="s">
        <v>336</v>
      </c>
      <c r="B82">
        <v>7</v>
      </c>
      <c r="C82">
        <v>0</v>
      </c>
    </row>
    <row r="83" spans="1:3" x14ac:dyDescent="0.45">
      <c r="A83" t="s">
        <v>337</v>
      </c>
      <c r="B83">
        <v>7</v>
      </c>
      <c r="C83">
        <v>0</v>
      </c>
    </row>
    <row r="84" spans="1:3" x14ac:dyDescent="0.45">
      <c r="A84" t="s">
        <v>338</v>
      </c>
      <c r="B84">
        <v>7</v>
      </c>
      <c r="C84">
        <v>1</v>
      </c>
    </row>
    <row r="85" spans="1:3" x14ac:dyDescent="0.45">
      <c r="A85" t="s">
        <v>339</v>
      </c>
      <c r="B85">
        <v>7</v>
      </c>
      <c r="C85">
        <v>2</v>
      </c>
    </row>
    <row r="86" spans="1:3" x14ac:dyDescent="0.45">
      <c r="A86" t="s">
        <v>340</v>
      </c>
      <c r="B86">
        <v>7</v>
      </c>
      <c r="C86">
        <v>1</v>
      </c>
    </row>
    <row r="87" spans="1:3" x14ac:dyDescent="0.45">
      <c r="A87" t="s">
        <v>341</v>
      </c>
      <c r="B87">
        <v>7</v>
      </c>
      <c r="C87">
        <v>1</v>
      </c>
    </row>
    <row r="88" spans="1:3" x14ac:dyDescent="0.45">
      <c r="A88" t="s">
        <v>342</v>
      </c>
      <c r="B88">
        <v>8</v>
      </c>
      <c r="C88">
        <v>2</v>
      </c>
    </row>
    <row r="89" spans="1:3" x14ac:dyDescent="0.45">
      <c r="A89" t="s">
        <v>170</v>
      </c>
      <c r="B89">
        <v>8</v>
      </c>
      <c r="C89">
        <v>0</v>
      </c>
    </row>
    <row r="90" spans="1:3" x14ac:dyDescent="0.45">
      <c r="A90" t="s">
        <v>104</v>
      </c>
      <c r="B90">
        <v>8</v>
      </c>
      <c r="C90">
        <v>1</v>
      </c>
    </row>
    <row r="91" spans="1:3" x14ac:dyDescent="0.45">
      <c r="A91" t="s">
        <v>133</v>
      </c>
      <c r="B91">
        <v>8</v>
      </c>
      <c r="C91">
        <v>1</v>
      </c>
    </row>
    <row r="92" spans="1:3" x14ac:dyDescent="0.45">
      <c r="A92" t="s">
        <v>229</v>
      </c>
      <c r="B92">
        <v>8</v>
      </c>
      <c r="C92">
        <v>1</v>
      </c>
    </row>
    <row r="93" spans="1:3" x14ac:dyDescent="0.45">
      <c r="A93" t="s">
        <v>343</v>
      </c>
      <c r="B93">
        <v>8</v>
      </c>
      <c r="C93">
        <v>0</v>
      </c>
    </row>
    <row r="94" spans="1:3" x14ac:dyDescent="0.45">
      <c r="A94" t="s">
        <v>344</v>
      </c>
      <c r="B94">
        <v>8</v>
      </c>
      <c r="C94">
        <v>2</v>
      </c>
    </row>
    <row r="95" spans="1:3" x14ac:dyDescent="0.45">
      <c r="A95" t="s">
        <v>345</v>
      </c>
      <c r="B95">
        <v>8</v>
      </c>
      <c r="C95">
        <v>0</v>
      </c>
    </row>
    <row r="96" spans="1:3" x14ac:dyDescent="0.45">
      <c r="A96" t="s">
        <v>346</v>
      </c>
      <c r="B96">
        <v>8</v>
      </c>
      <c r="C96">
        <v>2</v>
      </c>
    </row>
    <row r="97" spans="1:3" x14ac:dyDescent="0.45">
      <c r="A97" t="s">
        <v>347</v>
      </c>
      <c r="B97">
        <v>8</v>
      </c>
      <c r="C97">
        <v>1</v>
      </c>
    </row>
    <row r="98" spans="1:3" x14ac:dyDescent="0.45">
      <c r="A98" t="s">
        <v>158</v>
      </c>
      <c r="B98">
        <v>8</v>
      </c>
      <c r="C98">
        <v>1</v>
      </c>
    </row>
    <row r="99" spans="1:3" x14ac:dyDescent="0.45">
      <c r="A99" t="s">
        <v>212</v>
      </c>
      <c r="B99">
        <v>8</v>
      </c>
      <c r="C99">
        <v>1</v>
      </c>
    </row>
    <row r="100" spans="1:3" x14ac:dyDescent="0.45">
      <c r="A100" t="s">
        <v>59</v>
      </c>
      <c r="B100">
        <v>8</v>
      </c>
      <c r="C100">
        <v>0</v>
      </c>
    </row>
    <row r="101" spans="1:3" x14ac:dyDescent="0.45">
      <c r="A101" t="s">
        <v>228</v>
      </c>
      <c r="B101">
        <v>8</v>
      </c>
      <c r="C101">
        <v>2</v>
      </c>
    </row>
    <row r="102" spans="1:3" x14ac:dyDescent="0.45">
      <c r="A102" t="s">
        <v>208</v>
      </c>
      <c r="B102">
        <v>8</v>
      </c>
      <c r="C102">
        <v>1</v>
      </c>
    </row>
    <row r="103" spans="1:3" x14ac:dyDescent="0.45">
      <c r="A103" t="s">
        <v>199</v>
      </c>
      <c r="B103">
        <v>8</v>
      </c>
      <c r="C103">
        <v>0</v>
      </c>
    </row>
    <row r="104" spans="1:3" x14ac:dyDescent="0.45">
      <c r="A104" t="s">
        <v>186</v>
      </c>
      <c r="B104">
        <v>8</v>
      </c>
      <c r="C104">
        <v>1</v>
      </c>
    </row>
    <row r="105" spans="1:3" x14ac:dyDescent="0.45">
      <c r="A105" t="s">
        <v>18</v>
      </c>
      <c r="B105">
        <v>8</v>
      </c>
      <c r="C105">
        <v>0</v>
      </c>
    </row>
    <row r="106" spans="1:3" x14ac:dyDescent="0.45">
      <c r="A106" t="s">
        <v>211</v>
      </c>
      <c r="B106">
        <v>8</v>
      </c>
      <c r="C106">
        <v>2</v>
      </c>
    </row>
    <row r="107" spans="1:3" x14ac:dyDescent="0.45">
      <c r="A107" t="s">
        <v>143</v>
      </c>
      <c r="B107">
        <v>8</v>
      </c>
      <c r="C107">
        <v>0</v>
      </c>
    </row>
    <row r="108" spans="1:3" x14ac:dyDescent="0.45">
      <c r="A108" t="s">
        <v>108</v>
      </c>
      <c r="B108">
        <v>9</v>
      </c>
      <c r="C108">
        <v>2</v>
      </c>
    </row>
    <row r="109" spans="1:3" x14ac:dyDescent="0.45">
      <c r="A109" t="s">
        <v>115</v>
      </c>
      <c r="B109">
        <v>9</v>
      </c>
      <c r="C109">
        <v>2</v>
      </c>
    </row>
    <row r="110" spans="1:3" x14ac:dyDescent="0.45">
      <c r="A110" t="s">
        <v>149</v>
      </c>
      <c r="B110">
        <v>9</v>
      </c>
      <c r="C110">
        <v>0</v>
      </c>
    </row>
    <row r="111" spans="1:3" x14ac:dyDescent="0.45">
      <c r="A111" t="s">
        <v>348</v>
      </c>
      <c r="B111">
        <v>9</v>
      </c>
      <c r="C111">
        <v>1</v>
      </c>
    </row>
    <row r="112" spans="1:3" x14ac:dyDescent="0.45">
      <c r="A112" t="s">
        <v>349</v>
      </c>
      <c r="B112">
        <v>9</v>
      </c>
      <c r="C112">
        <v>1</v>
      </c>
    </row>
    <row r="113" spans="1:3" x14ac:dyDescent="0.45">
      <c r="A113" t="s">
        <v>71</v>
      </c>
      <c r="B113">
        <v>9</v>
      </c>
      <c r="C113">
        <v>0</v>
      </c>
    </row>
    <row r="114" spans="1:3" x14ac:dyDescent="0.45">
      <c r="A114" t="s">
        <v>127</v>
      </c>
      <c r="B114">
        <v>9</v>
      </c>
      <c r="C114">
        <v>2</v>
      </c>
    </row>
    <row r="115" spans="1:3" x14ac:dyDescent="0.45">
      <c r="A115" t="s">
        <v>350</v>
      </c>
      <c r="B115">
        <v>9</v>
      </c>
      <c r="C115">
        <v>0</v>
      </c>
    </row>
    <row r="116" spans="1:3" x14ac:dyDescent="0.45">
      <c r="A116" t="s">
        <v>351</v>
      </c>
      <c r="B116">
        <v>9</v>
      </c>
      <c r="C116">
        <v>0</v>
      </c>
    </row>
    <row r="117" spans="1:3" x14ac:dyDescent="0.45">
      <c r="A117" t="s">
        <v>352</v>
      </c>
      <c r="B117">
        <v>9</v>
      </c>
      <c r="C117">
        <v>1</v>
      </c>
    </row>
    <row r="118" spans="1:3" x14ac:dyDescent="0.45">
      <c r="A118" t="s">
        <v>353</v>
      </c>
      <c r="B118">
        <v>9</v>
      </c>
      <c r="C118">
        <v>2</v>
      </c>
    </row>
    <row r="119" spans="1:3" x14ac:dyDescent="0.45">
      <c r="A119" t="s">
        <v>354</v>
      </c>
      <c r="B119">
        <v>10</v>
      </c>
      <c r="C119">
        <v>3</v>
      </c>
    </row>
    <row r="120" spans="1:3" x14ac:dyDescent="0.45">
      <c r="A120" t="s">
        <v>130</v>
      </c>
      <c r="B120">
        <v>10</v>
      </c>
      <c r="C120">
        <v>2</v>
      </c>
    </row>
    <row r="121" spans="1:3" x14ac:dyDescent="0.45">
      <c r="A121" t="s">
        <v>355</v>
      </c>
      <c r="B121">
        <v>10</v>
      </c>
      <c r="C121">
        <v>0</v>
      </c>
    </row>
    <row r="122" spans="1:3" x14ac:dyDescent="0.45">
      <c r="A122" t="s">
        <v>356</v>
      </c>
      <c r="B122">
        <v>10</v>
      </c>
      <c r="C122">
        <v>0</v>
      </c>
    </row>
    <row r="123" spans="1:3" x14ac:dyDescent="0.45">
      <c r="A123" t="s">
        <v>56</v>
      </c>
      <c r="B123">
        <v>10</v>
      </c>
      <c r="C123">
        <v>0</v>
      </c>
    </row>
    <row r="124" spans="1:3" x14ac:dyDescent="0.45">
      <c r="A124" t="s">
        <v>215</v>
      </c>
      <c r="B124">
        <v>10</v>
      </c>
      <c r="C124">
        <v>3</v>
      </c>
    </row>
    <row r="125" spans="1:3" x14ac:dyDescent="0.45">
      <c r="A125" t="s">
        <v>219</v>
      </c>
      <c r="B125">
        <v>10</v>
      </c>
      <c r="C125">
        <v>3</v>
      </c>
    </row>
    <row r="126" spans="1:3" x14ac:dyDescent="0.45">
      <c r="A126" t="s">
        <v>10</v>
      </c>
      <c r="B126">
        <v>10</v>
      </c>
      <c r="C126">
        <v>3</v>
      </c>
    </row>
    <row r="127" spans="1:3" x14ac:dyDescent="0.45">
      <c r="A127" t="s">
        <v>161</v>
      </c>
      <c r="B127">
        <v>11</v>
      </c>
      <c r="C127">
        <v>0</v>
      </c>
    </row>
    <row r="128" spans="1:3" x14ac:dyDescent="0.45">
      <c r="A128" t="s">
        <v>62</v>
      </c>
      <c r="B128">
        <v>11</v>
      </c>
      <c r="C128">
        <v>0</v>
      </c>
    </row>
    <row r="129" spans="1:3" x14ac:dyDescent="0.45">
      <c r="A129" t="s">
        <v>223</v>
      </c>
      <c r="B129">
        <v>11</v>
      </c>
      <c r="C129">
        <v>3</v>
      </c>
    </row>
    <row r="130" spans="1:3" x14ac:dyDescent="0.45">
      <c r="A130" t="s">
        <v>198</v>
      </c>
      <c r="B130">
        <v>11</v>
      </c>
      <c r="C130">
        <v>3</v>
      </c>
    </row>
    <row r="131" spans="1:3" x14ac:dyDescent="0.45">
      <c r="A131" t="s">
        <v>112</v>
      </c>
      <c r="B131">
        <v>11</v>
      </c>
      <c r="C131">
        <v>3</v>
      </c>
    </row>
    <row r="132" spans="1:3" x14ac:dyDescent="0.45">
      <c r="A132" t="s">
        <v>357</v>
      </c>
      <c r="B132">
        <v>11</v>
      </c>
      <c r="C132">
        <v>1</v>
      </c>
    </row>
    <row r="133" spans="1:3" x14ac:dyDescent="0.45">
      <c r="A133" t="s">
        <v>358</v>
      </c>
      <c r="B133">
        <v>11</v>
      </c>
      <c r="C133">
        <v>0</v>
      </c>
    </row>
    <row r="134" spans="1:3" x14ac:dyDescent="0.45">
      <c r="A134" t="s">
        <v>136</v>
      </c>
      <c r="B134">
        <v>12</v>
      </c>
      <c r="C134">
        <v>0</v>
      </c>
    </row>
    <row r="135" spans="1:3" x14ac:dyDescent="0.45">
      <c r="A135" t="s">
        <v>204</v>
      </c>
      <c r="B135">
        <v>12</v>
      </c>
      <c r="C135">
        <v>0</v>
      </c>
    </row>
    <row r="136" spans="1:3" x14ac:dyDescent="0.45">
      <c r="A136" t="s">
        <v>118</v>
      </c>
      <c r="B136">
        <v>12</v>
      </c>
      <c r="C136">
        <v>1</v>
      </c>
    </row>
    <row r="137" spans="1:3" x14ac:dyDescent="0.45">
      <c r="A137" t="s">
        <v>244</v>
      </c>
      <c r="B137">
        <v>12</v>
      </c>
      <c r="C137">
        <v>1</v>
      </c>
    </row>
    <row r="138" spans="1:3" x14ac:dyDescent="0.45">
      <c r="A138" t="s">
        <v>359</v>
      </c>
      <c r="B138">
        <v>14</v>
      </c>
      <c r="C138">
        <v>0</v>
      </c>
    </row>
    <row r="139" spans="1:3" x14ac:dyDescent="0.45">
      <c r="A139" t="s">
        <v>360</v>
      </c>
      <c r="B139">
        <v>14</v>
      </c>
      <c r="C139">
        <v>2</v>
      </c>
    </row>
    <row r="140" spans="1:3" x14ac:dyDescent="0.45">
      <c r="A140" t="s">
        <v>361</v>
      </c>
      <c r="B140">
        <v>15</v>
      </c>
      <c r="C140">
        <v>3</v>
      </c>
    </row>
    <row r="141" spans="1:3" x14ac:dyDescent="0.45">
      <c r="A141" t="s">
        <v>52</v>
      </c>
      <c r="B141">
        <v>15</v>
      </c>
      <c r="C141">
        <v>0</v>
      </c>
    </row>
    <row r="142" spans="1:3" x14ac:dyDescent="0.45">
      <c r="A142" t="s">
        <v>33</v>
      </c>
      <c r="B142">
        <v>15</v>
      </c>
      <c r="C142">
        <v>3</v>
      </c>
    </row>
    <row r="143" spans="1:3" x14ac:dyDescent="0.45">
      <c r="A143" t="s">
        <v>152</v>
      </c>
      <c r="B143">
        <v>15</v>
      </c>
      <c r="C143">
        <v>2</v>
      </c>
    </row>
    <row r="144" spans="1:3" x14ac:dyDescent="0.45">
      <c r="A144" t="s">
        <v>362</v>
      </c>
      <c r="B144">
        <v>16</v>
      </c>
      <c r="C144">
        <v>2</v>
      </c>
    </row>
    <row r="145" spans="1:3" x14ac:dyDescent="0.45">
      <c r="A145" t="s">
        <v>155</v>
      </c>
      <c r="B145">
        <v>17</v>
      </c>
      <c r="C145">
        <v>2</v>
      </c>
    </row>
    <row r="146" spans="1:3" x14ac:dyDescent="0.45">
      <c r="A146" t="s">
        <v>363</v>
      </c>
      <c r="B146">
        <v>18</v>
      </c>
      <c r="C146">
        <v>0</v>
      </c>
    </row>
    <row r="147" spans="1:3" x14ac:dyDescent="0.45">
      <c r="A147" t="s">
        <v>364</v>
      </c>
      <c r="B147">
        <v>19</v>
      </c>
      <c r="C147">
        <v>3</v>
      </c>
    </row>
    <row r="148" spans="1:3" x14ac:dyDescent="0.45">
      <c r="A148" t="s">
        <v>140</v>
      </c>
      <c r="B148">
        <v>19</v>
      </c>
      <c r="C148">
        <v>0</v>
      </c>
    </row>
    <row r="149" spans="1:3" x14ac:dyDescent="0.45">
      <c r="A149" t="s">
        <v>365</v>
      </c>
      <c r="B149">
        <v>19</v>
      </c>
      <c r="C149">
        <v>0</v>
      </c>
    </row>
    <row r="150" spans="1:3" x14ac:dyDescent="0.45">
      <c r="A150" t="s">
        <v>166</v>
      </c>
      <c r="B150">
        <v>20</v>
      </c>
      <c r="C150">
        <v>3</v>
      </c>
    </row>
    <row r="151" spans="1:3" x14ac:dyDescent="0.45">
      <c r="A151" t="s">
        <v>366</v>
      </c>
      <c r="B151">
        <v>20</v>
      </c>
      <c r="C151">
        <v>4</v>
      </c>
    </row>
    <row r="152" spans="1:3" x14ac:dyDescent="0.45">
      <c r="A152" t="s">
        <v>74</v>
      </c>
      <c r="B152">
        <v>20</v>
      </c>
      <c r="C152">
        <v>0</v>
      </c>
    </row>
    <row r="153" spans="1:3" x14ac:dyDescent="0.45">
      <c r="A153" t="s">
        <v>367</v>
      </c>
      <c r="B153">
        <v>21</v>
      </c>
      <c r="C153">
        <v>1</v>
      </c>
    </row>
    <row r="154" spans="1:3" x14ac:dyDescent="0.45">
      <c r="A154" t="s">
        <v>29</v>
      </c>
      <c r="B154">
        <v>22</v>
      </c>
      <c r="C154">
        <v>1</v>
      </c>
    </row>
    <row r="155" spans="1:3" x14ac:dyDescent="0.45">
      <c r="A155" t="s">
        <v>224</v>
      </c>
      <c r="B155">
        <v>23</v>
      </c>
      <c r="C155">
        <v>7</v>
      </c>
    </row>
    <row r="156" spans="1:3" x14ac:dyDescent="0.45">
      <c r="A156" t="s">
        <v>368</v>
      </c>
      <c r="B156">
        <v>23</v>
      </c>
      <c r="C156">
        <v>2</v>
      </c>
    </row>
    <row r="157" spans="1:3" x14ac:dyDescent="0.45">
      <c r="A157" t="s">
        <v>369</v>
      </c>
      <c r="B157">
        <v>23</v>
      </c>
      <c r="C157">
        <v>3</v>
      </c>
    </row>
    <row r="158" spans="1:3" x14ac:dyDescent="0.45">
      <c r="A158" t="s">
        <v>174</v>
      </c>
      <c r="B158">
        <v>24</v>
      </c>
      <c r="C158">
        <v>3</v>
      </c>
    </row>
    <row r="159" spans="1:3" x14ac:dyDescent="0.45">
      <c r="A159" t="s">
        <v>75</v>
      </c>
      <c r="B159">
        <v>24</v>
      </c>
      <c r="C159">
        <v>2</v>
      </c>
    </row>
    <row r="160" spans="1:3" x14ac:dyDescent="0.45">
      <c r="A160" t="s">
        <v>220</v>
      </c>
      <c r="B160">
        <v>25</v>
      </c>
      <c r="C160">
        <v>9</v>
      </c>
    </row>
    <row r="161" spans="1:3" x14ac:dyDescent="0.45">
      <c r="A161" t="s">
        <v>370</v>
      </c>
      <c r="B161">
        <v>25</v>
      </c>
      <c r="C161">
        <v>7</v>
      </c>
    </row>
    <row r="162" spans="1:3" x14ac:dyDescent="0.45">
      <c r="A162" t="s">
        <v>164</v>
      </c>
      <c r="B162">
        <v>26</v>
      </c>
      <c r="C162">
        <v>7</v>
      </c>
    </row>
    <row r="163" spans="1:3" x14ac:dyDescent="0.45">
      <c r="A163" t="s">
        <v>371</v>
      </c>
      <c r="B163">
        <v>27</v>
      </c>
      <c r="C163">
        <v>9</v>
      </c>
    </row>
    <row r="164" spans="1:3" x14ac:dyDescent="0.45">
      <c r="A164" t="s">
        <v>372</v>
      </c>
      <c r="B164">
        <v>30</v>
      </c>
      <c r="C164">
        <v>4</v>
      </c>
    </row>
    <row r="165" spans="1:3" x14ac:dyDescent="0.45">
      <c r="A165" t="s">
        <v>23</v>
      </c>
      <c r="B165">
        <v>31</v>
      </c>
      <c r="C165">
        <v>4</v>
      </c>
    </row>
    <row r="166" spans="1:3" x14ac:dyDescent="0.45">
      <c r="A166" t="s">
        <v>169</v>
      </c>
      <c r="B166">
        <v>32</v>
      </c>
      <c r="C166">
        <v>4</v>
      </c>
    </row>
    <row r="167" spans="1:3" x14ac:dyDescent="0.45">
      <c r="A167" t="s">
        <v>373</v>
      </c>
      <c r="B167">
        <v>36</v>
      </c>
      <c r="C16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Tạo controller-B9</vt:lpstr>
      <vt:lpstr>Triển khai các controller</vt:lpstr>
      <vt:lpstr>Đăng ký thi giữa phần</vt:lpstr>
      <vt:lpstr>SoKhoaNgoai</vt:lpstr>
      <vt:lpstr>DemTruong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Surfacepro2017</dc:creator>
  <cp:lastModifiedBy>Trần Nghi Phú</cp:lastModifiedBy>
  <dcterms:created xsi:type="dcterms:W3CDTF">2015-06-05T18:17:20Z</dcterms:created>
  <dcterms:modified xsi:type="dcterms:W3CDTF">2024-10-08T00:55:08Z</dcterms:modified>
</cp:coreProperties>
</file>