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360" yWindow="15" windowWidth="19500" windowHeight="12075"/>
  </bookViews>
  <sheets>
    <sheet name="Surgery Infections" sheetId="1" r:id="rId1"/>
    <sheet name="Control Limits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F4" i="2"/>
  <c r="E4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<sst xmlns="http://schemas.openxmlformats.org/spreadsheetml/2006/main" count="14" uniqueCount="9">
  <si>
    <t>Month</t>
  </si>
  <si>
    <t>Surgeries</t>
  </si>
  <si>
    <t>Infections</t>
  </si>
  <si>
    <t>Infection Rate</t>
  </si>
  <si>
    <t>Surgery Infections</t>
  </si>
  <si>
    <t>Standard dev.</t>
  </si>
  <si>
    <t>Mean</t>
  </si>
  <si>
    <t xml:space="preserve">Lower 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</si>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</sst>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'Surgery Infections'!$D$3</c:f>
              <c:strCache>
                <c:ptCount val="1"/>
                <c:pt idx="0">
                  <c:v>Infection Rate</c:v>
                </c:pt>
              </c:strCache>
            </c:strRef>
          </c:tx>
          <c:val>
            <c:numRef>
              <c:f>'Surgery Infections'!$D$4:$D$39</c:f>
              <c:numCache>
                <c:formatCode>0.0000</c:formatCode>
                <c:ptCount val="36"/>
                <c:pt idx="0">
                  <c:v>4.807692307692308E-3</c:v>
                </c:pt>
                <c:pt idx="1">
                  <c:v>1.3333333333333334E-2</c:v>
                </c:pt>
                <c:pt idx="2">
                  <c:v>1.4925373134328358E-2</c:v>
                </c:pt>
                <c:pt idx="3">
                  <c:v>4.2372881355932203E-3</c:v>
                </c:pt>
                <c:pt idx="4">
                  <c:v>1.3636363636363636E-2</c:v>
                </c:pt>
                <c:pt idx="5">
                  <c:v>4.0983606557377051E-3</c:v>
                </c:pt>
                <c:pt idx="6">
                  <c:v>4.048582995951417E-3</c:v>
                </c:pt>
                <c:pt idx="7">
                  <c:v>4.0816326530612249E-3</c:v>
                </c:pt>
                <c:pt idx="8">
                  <c:v>4.0000000000000001E-3</c:v>
                </c:pt>
                <c:pt idx="9">
                  <c:v>0</c:v>
                </c:pt>
                <c:pt idx="10">
                  <c:v>8.5470085470085479E-3</c:v>
                </c:pt>
                <c:pt idx="11">
                  <c:v>2.643171806167401E-2</c:v>
                </c:pt>
                <c:pt idx="12">
                  <c:v>9.3896713615023476E-3</c:v>
                </c:pt>
                <c:pt idx="13">
                  <c:v>4.7169811320754715E-3</c:v>
                </c:pt>
                <c:pt idx="14">
                  <c:v>1.0362694300518135E-2</c:v>
                </c:pt>
                <c:pt idx="15">
                  <c:v>0</c:v>
                </c:pt>
                <c:pt idx="16">
                  <c:v>7.1428571428571426E-3</c:v>
                </c:pt>
                <c:pt idx="17">
                  <c:v>4.3478260869565218E-3</c:v>
                </c:pt>
                <c:pt idx="18">
                  <c:v>5.3475935828877002E-3</c:v>
                </c:pt>
                <c:pt idx="19">
                  <c:v>7.9365079365079361E-3</c:v>
                </c:pt>
                <c:pt idx="20">
                  <c:v>4.9751243781094526E-3</c:v>
                </c:pt>
                <c:pt idx="21">
                  <c:v>0</c:v>
                </c:pt>
                <c:pt idx="22">
                  <c:v>9.0090090090090089E-3</c:v>
                </c:pt>
                <c:pt idx="23">
                  <c:v>9.433962264150943E-3</c:v>
                </c:pt>
                <c:pt idx="24">
                  <c:v>4.5662100456621002E-3</c:v>
                </c:pt>
                <c:pt idx="25">
                  <c:v>8.9686098654708519E-3</c:v>
                </c:pt>
                <c:pt idx="26">
                  <c:v>5.235602094240838E-3</c:v>
                </c:pt>
                <c:pt idx="27">
                  <c:v>0</c:v>
                </c:pt>
                <c:pt idx="28">
                  <c:v>1.2987012987012988E-2</c:v>
                </c:pt>
                <c:pt idx="29">
                  <c:v>4.1841004184100415E-3</c:v>
                </c:pt>
                <c:pt idx="30">
                  <c:v>9.2165898617511521E-3</c:v>
                </c:pt>
                <c:pt idx="31">
                  <c:v>4.1493775933609959E-3</c:v>
                </c:pt>
                <c:pt idx="32">
                  <c:v>1.3636363636363636E-2</c:v>
                </c:pt>
                <c:pt idx="33">
                  <c:v>3.5971223021582736E-3</c:v>
                </c:pt>
                <c:pt idx="34">
                  <c:v>1.1764705882352941E-2</c:v>
                </c:pt>
                <c:pt idx="35">
                  <c:v>4.4444444444444444E-3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21344"/>
        <c:axId val="330572544"/>
      </c:lineChart>
      <c:catAx>
        <c:axId val="31852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0572544"/>
        <c:crosses val="autoZero"/>
        <c:auto val="1"/>
        <c:lblAlgn val="ctr"/>
        <c:lblOffset val="100"/>
        <c:noMultiLvlLbl val="0"/>
      </c:catAx>
      <c:valAx>
        <c:axId val="330572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852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Infection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Limits'!$D$3</c:f>
              <c:strCache>
                <c:ptCount val="1"/>
                <c:pt idx="0">
                  <c:v>Infection Rate</c:v>
                </c:pt>
              </c:strCache>
            </c:strRef>
          </c:tx>
          <c:val>
            <c:numRef>
              <c:f>'Control Limits'!$D$4:$D$39</c:f>
              <c:numCache>
                <c:formatCode>0.0000</c:formatCode>
                <c:ptCount val="36"/>
                <c:pt idx="0">
                  <c:v>4.807692307692308E-3</c:v>
                </c:pt>
                <c:pt idx="1">
                  <c:v>1.3333333333333334E-2</c:v>
                </c:pt>
                <c:pt idx="2">
                  <c:v>1.4925373134328358E-2</c:v>
                </c:pt>
                <c:pt idx="3">
                  <c:v>4.2372881355932203E-3</c:v>
                </c:pt>
                <c:pt idx="4">
                  <c:v>1.3636363636363636E-2</c:v>
                </c:pt>
                <c:pt idx="5">
                  <c:v>4.0983606557377051E-3</c:v>
                </c:pt>
                <c:pt idx="6">
                  <c:v>4.048582995951417E-3</c:v>
                </c:pt>
                <c:pt idx="7">
                  <c:v>4.0816326530612249E-3</c:v>
                </c:pt>
                <c:pt idx="8">
                  <c:v>4.0000000000000001E-3</c:v>
                </c:pt>
                <c:pt idx="9">
                  <c:v>0</c:v>
                </c:pt>
                <c:pt idx="10">
                  <c:v>8.5470085470085479E-3</c:v>
                </c:pt>
                <c:pt idx="11">
                  <c:v>2.643171806167401E-2</c:v>
                </c:pt>
                <c:pt idx="12">
                  <c:v>9.3896713615023476E-3</c:v>
                </c:pt>
                <c:pt idx="13">
                  <c:v>4.7169811320754715E-3</c:v>
                </c:pt>
                <c:pt idx="14">
                  <c:v>1.0362694300518135E-2</c:v>
                </c:pt>
                <c:pt idx="15">
                  <c:v>0</c:v>
                </c:pt>
                <c:pt idx="16">
                  <c:v>7.1428571428571426E-3</c:v>
                </c:pt>
                <c:pt idx="17">
                  <c:v>4.3478260869565218E-3</c:v>
                </c:pt>
                <c:pt idx="18">
                  <c:v>5.3475935828877002E-3</c:v>
                </c:pt>
                <c:pt idx="19">
                  <c:v>7.9365079365079361E-3</c:v>
                </c:pt>
                <c:pt idx="20">
                  <c:v>4.9751243781094526E-3</c:v>
                </c:pt>
                <c:pt idx="21">
                  <c:v>0</c:v>
                </c:pt>
                <c:pt idx="22">
                  <c:v>9.0090090090090089E-3</c:v>
                </c:pt>
                <c:pt idx="23">
                  <c:v>9.433962264150943E-3</c:v>
                </c:pt>
                <c:pt idx="24">
                  <c:v>4.5662100456621002E-3</c:v>
                </c:pt>
                <c:pt idx="25">
                  <c:v>8.9686098654708519E-3</c:v>
                </c:pt>
                <c:pt idx="26">
                  <c:v>5.235602094240838E-3</c:v>
                </c:pt>
                <c:pt idx="27">
                  <c:v>0</c:v>
                </c:pt>
                <c:pt idx="28">
                  <c:v>1.2987012987012988E-2</c:v>
                </c:pt>
                <c:pt idx="29">
                  <c:v>4.1841004184100415E-3</c:v>
                </c:pt>
                <c:pt idx="30">
                  <c:v>9.2165898617511521E-3</c:v>
                </c:pt>
                <c:pt idx="31">
                  <c:v>4.1493775933609959E-3</c:v>
                </c:pt>
                <c:pt idx="32">
                  <c:v>1.3636363636363636E-2</c:v>
                </c:pt>
                <c:pt idx="33">
                  <c:v>3.5971223021582736E-3</c:v>
                </c:pt>
                <c:pt idx="34">
                  <c:v>1.1764705882352941E-2</c:v>
                </c:pt>
                <c:pt idx="35">
                  <c:v>4.4444444444444444E-3</c:v>
                </c:pt>
              </c:numCache>
            </c:numRef>
          </c:val>
          <c:smooth val="0"/>
        </c:ser>
        <c:ser>
          <c:idx val="1"/>
          <c:order val="1"/>
          <c:tx>
            <c:v>Mean-3s</c:v>
          </c:tx>
          <c:val>
            <c:numRef>
              <c:f>'Control Limits'!$E$4:$E$39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Mean+3s</c:v>
          </c:tx>
          <c:val>
            <c:numRef>
              <c:f>'Control Limits'!$F$4:$F$39</c:f>
              <c:numCache>
                <c:formatCode>General</c:formatCode>
                <c:ptCount val="36"/>
                <c:pt idx="0">
                  <c:v>2.2953507284839379E-2</c:v>
                </c:pt>
                <c:pt idx="1">
                  <c:v>2.2953507284839379E-2</c:v>
                </c:pt>
                <c:pt idx="2">
                  <c:v>2.2953507284839379E-2</c:v>
                </c:pt>
                <c:pt idx="3">
                  <c:v>2.2953507284839379E-2</c:v>
                </c:pt>
                <c:pt idx="4">
                  <c:v>2.2953507284839379E-2</c:v>
                </c:pt>
                <c:pt idx="5">
                  <c:v>2.2953507284839379E-2</c:v>
                </c:pt>
                <c:pt idx="6">
                  <c:v>2.2953507284839379E-2</c:v>
                </c:pt>
                <c:pt idx="7">
                  <c:v>2.2953507284839379E-2</c:v>
                </c:pt>
                <c:pt idx="8">
                  <c:v>2.2953507284839379E-2</c:v>
                </c:pt>
                <c:pt idx="9">
                  <c:v>2.2953507284839379E-2</c:v>
                </c:pt>
                <c:pt idx="10">
                  <c:v>2.2953507284839379E-2</c:v>
                </c:pt>
                <c:pt idx="11">
                  <c:v>2.2953507284839379E-2</c:v>
                </c:pt>
                <c:pt idx="12">
                  <c:v>2.2953507284839379E-2</c:v>
                </c:pt>
                <c:pt idx="13">
                  <c:v>2.2953507284839379E-2</c:v>
                </c:pt>
                <c:pt idx="14">
                  <c:v>2.2953507284839379E-2</c:v>
                </c:pt>
                <c:pt idx="15">
                  <c:v>2.2953507284839379E-2</c:v>
                </c:pt>
                <c:pt idx="16">
                  <c:v>2.2953507284839379E-2</c:v>
                </c:pt>
                <c:pt idx="17">
                  <c:v>2.2953507284839379E-2</c:v>
                </c:pt>
                <c:pt idx="18">
                  <c:v>2.2953507284839379E-2</c:v>
                </c:pt>
                <c:pt idx="19">
                  <c:v>2.2953507284839379E-2</c:v>
                </c:pt>
                <c:pt idx="20">
                  <c:v>2.2953507284839379E-2</c:v>
                </c:pt>
                <c:pt idx="21">
                  <c:v>2.2953507284839379E-2</c:v>
                </c:pt>
                <c:pt idx="22">
                  <c:v>2.2953507284839379E-2</c:v>
                </c:pt>
                <c:pt idx="23">
                  <c:v>2.2953507284839379E-2</c:v>
                </c:pt>
                <c:pt idx="24">
                  <c:v>2.2953507284839379E-2</c:v>
                </c:pt>
                <c:pt idx="25">
                  <c:v>2.2953507284839379E-2</c:v>
                </c:pt>
                <c:pt idx="26">
                  <c:v>2.2953507284839379E-2</c:v>
                </c:pt>
                <c:pt idx="27">
                  <c:v>2.2953507284839379E-2</c:v>
                </c:pt>
                <c:pt idx="28">
                  <c:v>2.2953507284839379E-2</c:v>
                </c:pt>
                <c:pt idx="29">
                  <c:v>2.2953507284839379E-2</c:v>
                </c:pt>
                <c:pt idx="30">
                  <c:v>2.2953507284839379E-2</c:v>
                </c:pt>
                <c:pt idx="31">
                  <c:v>2.2953507284839379E-2</c:v>
                </c:pt>
                <c:pt idx="32">
                  <c:v>2.2953507284839379E-2</c:v>
                </c:pt>
                <c:pt idx="33">
                  <c:v>2.2953507284839379E-2</c:v>
                </c:pt>
                <c:pt idx="34">
                  <c:v>2.2953507284839379E-2</c:v>
                </c:pt>
                <c:pt idx="35">
                  <c:v>2.2953507284839379E-2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153216"/>
        <c:axId val="332155520"/>
      </c:lineChart>
      <c:catAx>
        <c:axId val="3321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2155520"/>
        <c:crosses val="autoZero"/>
        <c:auto val="1"/>
        <c:lblAlgn val="ctr"/>
        <c:lblOffset val="100"/>
        <c:noMultiLvlLbl val="0"/>
      </c:catAx>
      <c:valAx>
        <c:axId val="3321555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3215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157162</xdr:rowOff>
    </xdr:from>
    <xdr:to>
      <xdr:col>12</xdr:col>
      <xdr:colOff>0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147637</xdr:rowOff>
    </xdr:from>
    <xdr:to>
      <xdr:col>14</xdr:col>
      <xdr:colOff>209550</xdr:colOff>
      <xdr:row>18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Normal="100" zoomScalePageLayoutView="150" workbookViewId="0"/>
  </sheetViews>
  <sheetFormatPr defaultColWidth="8.85546875" defaultRowHeight="12.75" x14ac:dyDescent="0.2"/>
  <cols>
    <col min="1" max="1" width="6.85546875" customWidth="1"/>
    <col min="2" max="3" width="9.7109375" bestFit="1" customWidth="1"/>
    <col min="4" max="4" width="13.7109375" style="2" bestFit="1" customWidth="1"/>
  </cols>
  <sheetData>
    <row r="1" spans="1:4" x14ac:dyDescent="0.2">
      <c r="A1" s="3" t="s">
        <v>4</v>
      </c>
    </row>
    <row r="3" spans="1:4" s="3" customFormat="1" ht="13.5" thickBot="1" x14ac:dyDescent="0.25">
      <c r="A3" s="5" t="s">
        <v>0</v>
      </c>
      <c r="B3" s="5" t="s">
        <v>1</v>
      </c>
      <c r="C3" s="5" t="s">
        <v>2</v>
      </c>
      <c r="D3" s="6" t="s">
        <v>3</v>
      </c>
    </row>
    <row r="4" spans="1:4" ht="13.5" thickTop="1" x14ac:dyDescent="0.2">
      <c r="A4">
        <v>1</v>
      </c>
      <c r="B4">
        <v>208</v>
      </c>
      <c r="C4">
        <v>1</v>
      </c>
      <c r="D4" s="1">
        <f>C4/B4</f>
        <v>4.807692307692308E-3</v>
      </c>
    </row>
    <row r="5" spans="1:4" x14ac:dyDescent="0.2">
      <c r="A5">
        <v>2</v>
      </c>
      <c r="B5">
        <v>225</v>
      </c>
      <c r="C5">
        <v>3</v>
      </c>
      <c r="D5" s="1">
        <f t="shared" ref="D5:D39" si="0">C5/B5</f>
        <v>1.3333333333333334E-2</v>
      </c>
    </row>
    <row r="6" spans="1:4" x14ac:dyDescent="0.2">
      <c r="A6">
        <v>3</v>
      </c>
      <c r="B6">
        <v>201</v>
      </c>
      <c r="C6">
        <v>3</v>
      </c>
      <c r="D6" s="1">
        <f t="shared" si="0"/>
        <v>1.4925373134328358E-2</v>
      </c>
    </row>
    <row r="7" spans="1:4" x14ac:dyDescent="0.2">
      <c r="A7">
        <v>4</v>
      </c>
      <c r="B7">
        <v>236</v>
      </c>
      <c r="C7">
        <v>1</v>
      </c>
      <c r="D7" s="1">
        <f t="shared" si="0"/>
        <v>4.2372881355932203E-3</v>
      </c>
    </row>
    <row r="8" spans="1:4" x14ac:dyDescent="0.2">
      <c r="A8">
        <v>5</v>
      </c>
      <c r="B8">
        <v>220</v>
      </c>
      <c r="C8">
        <v>3</v>
      </c>
      <c r="D8" s="1">
        <f t="shared" si="0"/>
        <v>1.3636363636363636E-2</v>
      </c>
    </row>
    <row r="9" spans="1:4" x14ac:dyDescent="0.2">
      <c r="A9">
        <v>6</v>
      </c>
      <c r="B9">
        <v>244</v>
      </c>
      <c r="C9">
        <v>1</v>
      </c>
      <c r="D9" s="1">
        <f t="shared" si="0"/>
        <v>4.0983606557377051E-3</v>
      </c>
    </row>
    <row r="10" spans="1:4" x14ac:dyDescent="0.2">
      <c r="A10">
        <v>7</v>
      </c>
      <c r="B10">
        <v>247</v>
      </c>
      <c r="C10">
        <v>1</v>
      </c>
      <c r="D10" s="1">
        <f t="shared" si="0"/>
        <v>4.048582995951417E-3</v>
      </c>
    </row>
    <row r="11" spans="1:4" x14ac:dyDescent="0.2">
      <c r="A11">
        <v>8</v>
      </c>
      <c r="B11">
        <v>245</v>
      </c>
      <c r="C11">
        <v>1</v>
      </c>
      <c r="D11" s="1">
        <f t="shared" si="0"/>
        <v>4.0816326530612249E-3</v>
      </c>
    </row>
    <row r="12" spans="1:4" x14ac:dyDescent="0.2">
      <c r="A12">
        <v>9</v>
      </c>
      <c r="B12">
        <v>250</v>
      </c>
      <c r="C12">
        <v>1</v>
      </c>
      <c r="D12" s="1">
        <f t="shared" si="0"/>
        <v>4.0000000000000001E-3</v>
      </c>
    </row>
    <row r="13" spans="1:4" x14ac:dyDescent="0.2">
      <c r="A13">
        <v>10</v>
      </c>
      <c r="B13">
        <v>227</v>
      </c>
      <c r="C13">
        <v>0</v>
      </c>
      <c r="D13" s="1">
        <f t="shared" si="0"/>
        <v>0</v>
      </c>
    </row>
    <row r="14" spans="1:4" x14ac:dyDescent="0.2">
      <c r="A14">
        <v>11</v>
      </c>
      <c r="B14">
        <v>234</v>
      </c>
      <c r="C14">
        <v>2</v>
      </c>
      <c r="D14" s="1">
        <f t="shared" si="0"/>
        <v>8.5470085470085479E-3</v>
      </c>
    </row>
    <row r="15" spans="1:4" x14ac:dyDescent="0.2">
      <c r="A15">
        <v>12</v>
      </c>
      <c r="B15">
        <v>227</v>
      </c>
      <c r="C15">
        <v>6</v>
      </c>
      <c r="D15" s="1">
        <f t="shared" si="0"/>
        <v>2.643171806167401E-2</v>
      </c>
    </row>
    <row r="16" spans="1:4" x14ac:dyDescent="0.2">
      <c r="A16">
        <v>13</v>
      </c>
      <c r="B16">
        <v>213</v>
      </c>
      <c r="C16">
        <v>2</v>
      </c>
      <c r="D16" s="1">
        <f t="shared" si="0"/>
        <v>9.3896713615023476E-3</v>
      </c>
    </row>
    <row r="17" spans="1:4" x14ac:dyDescent="0.2">
      <c r="A17">
        <v>14</v>
      </c>
      <c r="B17">
        <v>212</v>
      </c>
      <c r="C17">
        <v>1</v>
      </c>
      <c r="D17" s="1">
        <f t="shared" si="0"/>
        <v>4.7169811320754715E-3</v>
      </c>
    </row>
    <row r="18" spans="1:4" x14ac:dyDescent="0.2">
      <c r="A18">
        <v>15</v>
      </c>
      <c r="B18">
        <v>193</v>
      </c>
      <c r="C18">
        <v>2</v>
      </c>
      <c r="D18" s="1">
        <f t="shared" si="0"/>
        <v>1.0362694300518135E-2</v>
      </c>
    </row>
    <row r="19" spans="1:4" x14ac:dyDescent="0.2">
      <c r="A19">
        <v>16</v>
      </c>
      <c r="B19">
        <v>182</v>
      </c>
      <c r="C19">
        <v>0</v>
      </c>
      <c r="D19" s="1">
        <f t="shared" si="0"/>
        <v>0</v>
      </c>
    </row>
    <row r="20" spans="1:4" x14ac:dyDescent="0.2">
      <c r="A20">
        <v>17</v>
      </c>
      <c r="B20">
        <v>140</v>
      </c>
      <c r="C20">
        <v>1</v>
      </c>
      <c r="D20" s="1">
        <f t="shared" si="0"/>
        <v>7.1428571428571426E-3</v>
      </c>
    </row>
    <row r="21" spans="1:4" x14ac:dyDescent="0.2">
      <c r="A21">
        <v>18</v>
      </c>
      <c r="B21">
        <v>230</v>
      </c>
      <c r="C21">
        <v>1</v>
      </c>
      <c r="D21" s="1">
        <f t="shared" si="0"/>
        <v>4.3478260869565218E-3</v>
      </c>
    </row>
    <row r="22" spans="1:4" x14ac:dyDescent="0.2">
      <c r="A22">
        <v>19</v>
      </c>
      <c r="B22">
        <v>187</v>
      </c>
      <c r="C22">
        <v>1</v>
      </c>
      <c r="D22" s="1">
        <f t="shared" si="0"/>
        <v>5.3475935828877002E-3</v>
      </c>
    </row>
    <row r="23" spans="1:4" x14ac:dyDescent="0.2">
      <c r="A23">
        <v>20</v>
      </c>
      <c r="B23">
        <v>252</v>
      </c>
      <c r="C23">
        <v>2</v>
      </c>
      <c r="D23" s="1">
        <f t="shared" si="0"/>
        <v>7.9365079365079361E-3</v>
      </c>
    </row>
    <row r="24" spans="1:4" x14ac:dyDescent="0.2">
      <c r="A24">
        <v>21</v>
      </c>
      <c r="B24">
        <v>201</v>
      </c>
      <c r="C24">
        <v>1</v>
      </c>
      <c r="D24" s="1">
        <f t="shared" si="0"/>
        <v>4.9751243781094526E-3</v>
      </c>
    </row>
    <row r="25" spans="1:4" x14ac:dyDescent="0.2">
      <c r="A25">
        <v>22</v>
      </c>
      <c r="B25">
        <v>226</v>
      </c>
      <c r="C25">
        <v>0</v>
      </c>
      <c r="D25" s="1">
        <f t="shared" si="0"/>
        <v>0</v>
      </c>
    </row>
    <row r="26" spans="1:4" x14ac:dyDescent="0.2">
      <c r="A26">
        <v>23</v>
      </c>
      <c r="B26">
        <v>222</v>
      </c>
      <c r="C26">
        <v>2</v>
      </c>
      <c r="D26" s="1">
        <f t="shared" si="0"/>
        <v>9.0090090090090089E-3</v>
      </c>
    </row>
    <row r="27" spans="1:4" x14ac:dyDescent="0.2">
      <c r="A27">
        <v>24</v>
      </c>
      <c r="B27">
        <v>212</v>
      </c>
      <c r="C27">
        <v>2</v>
      </c>
      <c r="D27" s="1">
        <f t="shared" si="0"/>
        <v>9.433962264150943E-3</v>
      </c>
    </row>
    <row r="28" spans="1:4" x14ac:dyDescent="0.2">
      <c r="A28">
        <v>25</v>
      </c>
      <c r="B28">
        <v>219</v>
      </c>
      <c r="C28">
        <v>1</v>
      </c>
      <c r="D28" s="1">
        <f t="shared" si="0"/>
        <v>4.5662100456621002E-3</v>
      </c>
    </row>
    <row r="29" spans="1:4" x14ac:dyDescent="0.2">
      <c r="A29">
        <v>26</v>
      </c>
      <c r="B29">
        <v>223</v>
      </c>
      <c r="C29">
        <v>2</v>
      </c>
      <c r="D29" s="1">
        <f t="shared" si="0"/>
        <v>8.9686098654708519E-3</v>
      </c>
    </row>
    <row r="30" spans="1:4" x14ac:dyDescent="0.2">
      <c r="A30">
        <v>27</v>
      </c>
      <c r="B30">
        <v>191</v>
      </c>
      <c r="C30">
        <v>1</v>
      </c>
      <c r="D30" s="1">
        <f t="shared" si="0"/>
        <v>5.235602094240838E-3</v>
      </c>
    </row>
    <row r="31" spans="1:4" x14ac:dyDescent="0.2">
      <c r="A31">
        <v>28</v>
      </c>
      <c r="B31">
        <v>222</v>
      </c>
      <c r="C31">
        <v>0</v>
      </c>
      <c r="D31" s="1">
        <f t="shared" si="0"/>
        <v>0</v>
      </c>
    </row>
    <row r="32" spans="1:4" x14ac:dyDescent="0.2">
      <c r="A32">
        <v>29</v>
      </c>
      <c r="B32">
        <v>231</v>
      </c>
      <c r="C32">
        <v>3</v>
      </c>
      <c r="D32" s="1">
        <f t="shared" si="0"/>
        <v>1.2987012987012988E-2</v>
      </c>
    </row>
    <row r="33" spans="1:4" x14ac:dyDescent="0.2">
      <c r="A33">
        <v>30</v>
      </c>
      <c r="B33">
        <v>239</v>
      </c>
      <c r="C33">
        <v>1</v>
      </c>
      <c r="D33" s="1">
        <f t="shared" si="0"/>
        <v>4.1841004184100415E-3</v>
      </c>
    </row>
    <row r="34" spans="1:4" x14ac:dyDescent="0.2">
      <c r="A34">
        <v>31</v>
      </c>
      <c r="B34">
        <v>217</v>
      </c>
      <c r="C34">
        <v>2</v>
      </c>
      <c r="D34" s="1">
        <f t="shared" si="0"/>
        <v>9.2165898617511521E-3</v>
      </c>
    </row>
    <row r="35" spans="1:4" x14ac:dyDescent="0.2">
      <c r="A35">
        <v>32</v>
      </c>
      <c r="B35">
        <v>241</v>
      </c>
      <c r="C35">
        <v>1</v>
      </c>
      <c r="D35" s="1">
        <f t="shared" si="0"/>
        <v>4.1493775933609959E-3</v>
      </c>
    </row>
    <row r="36" spans="1:4" x14ac:dyDescent="0.2">
      <c r="A36">
        <v>33</v>
      </c>
      <c r="B36">
        <v>220</v>
      </c>
      <c r="C36">
        <v>3</v>
      </c>
      <c r="D36" s="1">
        <f t="shared" si="0"/>
        <v>1.3636363636363636E-2</v>
      </c>
    </row>
    <row r="37" spans="1:4" x14ac:dyDescent="0.2">
      <c r="A37">
        <v>34</v>
      </c>
      <c r="B37">
        <v>278</v>
      </c>
      <c r="C37">
        <v>1</v>
      </c>
      <c r="D37" s="1">
        <f t="shared" si="0"/>
        <v>3.5971223021582736E-3</v>
      </c>
    </row>
    <row r="38" spans="1:4" x14ac:dyDescent="0.2">
      <c r="A38">
        <v>35</v>
      </c>
      <c r="B38">
        <v>255</v>
      </c>
      <c r="C38">
        <v>3</v>
      </c>
      <c r="D38" s="1">
        <f t="shared" si="0"/>
        <v>1.1764705882352941E-2</v>
      </c>
    </row>
    <row r="39" spans="1:4" x14ac:dyDescent="0.2">
      <c r="A39">
        <v>36</v>
      </c>
      <c r="B39">
        <v>225</v>
      </c>
      <c r="C39">
        <v>1</v>
      </c>
      <c r="D39" s="1">
        <f t="shared" si="0"/>
        <v>4.4444444444444444E-3</v>
      </c>
    </row>
    <row r="40" spans="1:4" x14ac:dyDescent="0.2">
      <c r="D40" s="1">
        <f>_xlfn.STDEV.S(D4:D39)</f>
        <v>5.2663568747006581E-3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Normal="100" zoomScalePageLayoutView="150" workbookViewId="0">
      <selection activeCell="J28" sqref="J28"/>
    </sheetView>
  </sheetViews>
  <sheetFormatPr defaultColWidth="8.85546875" defaultRowHeight="12.75" x14ac:dyDescent="0.2"/>
  <cols>
    <col min="1" max="1" width="6.85546875" customWidth="1"/>
    <col min="2" max="2" width="9.7109375" bestFit="1" customWidth="1"/>
    <col min="3" max="3" width="13.85546875" bestFit="1" customWidth="1"/>
    <col min="4" max="4" width="13.7109375" style="2" bestFit="1" customWidth="1"/>
  </cols>
  <sheetData>
    <row r="1" spans="1:6" x14ac:dyDescent="0.2">
      <c r="A1" s="3" t="s">
        <v>4</v>
      </c>
    </row>
    <row r="3" spans="1:6" s="3" customFormat="1" x14ac:dyDescent="0.2">
      <c r="A3" s="3" t="s">
        <v>0</v>
      </c>
      <c r="B3" s="3" t="s">
        <v>1</v>
      </c>
      <c r="C3" s="3" t="s">
        <v>2</v>
      </c>
      <c r="D3" s="4" t="s">
        <v>3</v>
      </c>
      <c r="E3" s="3" t="s">
        <v>7</v>
      </c>
      <c r="F3" s="3" t="s">
        <v>8</v>
      </c>
    </row>
    <row r="4" spans="1:6" x14ac:dyDescent="0.2">
      <c r="A4">
        <v>1</v>
      </c>
      <c r="B4">
        <v>208</v>
      </c>
      <c r="C4">
        <v>1</v>
      </c>
      <c r="D4" s="1">
        <f>C4/B4</f>
        <v>4.807692307692308E-3</v>
      </c>
      <c r="E4">
        <f>MAX($D$40-3*$D$41,0)</f>
        <v>0</v>
      </c>
      <c r="F4">
        <f>$D$40+3*$D$41</f>
        <v>2.2953507284839379E-2</v>
      </c>
    </row>
    <row r="5" spans="1:6" x14ac:dyDescent="0.2">
      <c r="A5">
        <v>2</v>
      </c>
      <c r="B5">
        <v>225</v>
      </c>
      <c r="C5">
        <v>3</v>
      </c>
      <c r="D5" s="1">
        <f t="shared" ref="D5:D39" si="0">C5/B5</f>
        <v>1.3333333333333334E-2</v>
      </c>
      <c r="E5">
        <f t="shared" ref="E5:E39" si="1">MAX($D$40-3*$D$41,0)</f>
        <v>0</v>
      </c>
      <c r="F5">
        <f t="shared" ref="F5:F39" si="2">$D$40+3*$D$41</f>
        <v>2.2953507284839379E-2</v>
      </c>
    </row>
    <row r="6" spans="1:6" x14ac:dyDescent="0.2">
      <c r="A6">
        <v>3</v>
      </c>
      <c r="B6">
        <v>201</v>
      </c>
      <c r="C6">
        <v>3</v>
      </c>
      <c r="D6" s="1">
        <f t="shared" si="0"/>
        <v>1.4925373134328358E-2</v>
      </c>
      <c r="E6">
        <f t="shared" si="1"/>
        <v>0</v>
      </c>
      <c r="F6">
        <f t="shared" si="2"/>
        <v>2.2953507284839379E-2</v>
      </c>
    </row>
    <row r="7" spans="1:6" x14ac:dyDescent="0.2">
      <c r="A7">
        <v>4</v>
      </c>
      <c r="B7">
        <v>236</v>
      </c>
      <c r="C7">
        <v>1</v>
      </c>
      <c r="D7" s="1">
        <f t="shared" si="0"/>
        <v>4.2372881355932203E-3</v>
      </c>
      <c r="E7">
        <f t="shared" si="1"/>
        <v>0</v>
      </c>
      <c r="F7">
        <f t="shared" si="2"/>
        <v>2.2953507284839379E-2</v>
      </c>
    </row>
    <row r="8" spans="1:6" x14ac:dyDescent="0.2">
      <c r="A8">
        <v>5</v>
      </c>
      <c r="B8">
        <v>220</v>
      </c>
      <c r="C8">
        <v>3</v>
      </c>
      <c r="D8" s="1">
        <f t="shared" si="0"/>
        <v>1.3636363636363636E-2</v>
      </c>
      <c r="E8">
        <f t="shared" si="1"/>
        <v>0</v>
      </c>
      <c r="F8">
        <f t="shared" si="2"/>
        <v>2.2953507284839379E-2</v>
      </c>
    </row>
    <row r="9" spans="1:6" x14ac:dyDescent="0.2">
      <c r="A9">
        <v>6</v>
      </c>
      <c r="B9">
        <v>244</v>
      </c>
      <c r="C9">
        <v>1</v>
      </c>
      <c r="D9" s="1">
        <f t="shared" si="0"/>
        <v>4.0983606557377051E-3</v>
      </c>
      <c r="E9">
        <f t="shared" si="1"/>
        <v>0</v>
      </c>
      <c r="F9">
        <f t="shared" si="2"/>
        <v>2.2953507284839379E-2</v>
      </c>
    </row>
    <row r="10" spans="1:6" x14ac:dyDescent="0.2">
      <c r="A10">
        <v>7</v>
      </c>
      <c r="B10">
        <v>247</v>
      </c>
      <c r="C10">
        <v>1</v>
      </c>
      <c r="D10" s="1">
        <f t="shared" si="0"/>
        <v>4.048582995951417E-3</v>
      </c>
      <c r="E10">
        <f t="shared" si="1"/>
        <v>0</v>
      </c>
      <c r="F10">
        <f t="shared" si="2"/>
        <v>2.2953507284839379E-2</v>
      </c>
    </row>
    <row r="11" spans="1:6" x14ac:dyDescent="0.2">
      <c r="A11">
        <v>8</v>
      </c>
      <c r="B11">
        <v>245</v>
      </c>
      <c r="C11">
        <v>1</v>
      </c>
      <c r="D11" s="1">
        <f t="shared" si="0"/>
        <v>4.0816326530612249E-3</v>
      </c>
      <c r="E11">
        <f t="shared" si="1"/>
        <v>0</v>
      </c>
      <c r="F11">
        <f t="shared" si="2"/>
        <v>2.2953507284839379E-2</v>
      </c>
    </row>
    <row r="12" spans="1:6" x14ac:dyDescent="0.2">
      <c r="A12">
        <v>9</v>
      </c>
      <c r="B12">
        <v>250</v>
      </c>
      <c r="C12">
        <v>1</v>
      </c>
      <c r="D12" s="1">
        <f t="shared" si="0"/>
        <v>4.0000000000000001E-3</v>
      </c>
      <c r="E12">
        <f t="shared" si="1"/>
        <v>0</v>
      </c>
      <c r="F12">
        <f t="shared" si="2"/>
        <v>2.2953507284839379E-2</v>
      </c>
    </row>
    <row r="13" spans="1:6" x14ac:dyDescent="0.2">
      <c r="A13">
        <v>10</v>
      </c>
      <c r="B13">
        <v>227</v>
      </c>
      <c r="C13">
        <v>0</v>
      </c>
      <c r="D13" s="1">
        <f t="shared" si="0"/>
        <v>0</v>
      </c>
      <c r="E13">
        <f t="shared" si="1"/>
        <v>0</v>
      </c>
      <c r="F13">
        <f t="shared" si="2"/>
        <v>2.2953507284839379E-2</v>
      </c>
    </row>
    <row r="14" spans="1:6" x14ac:dyDescent="0.2">
      <c r="A14">
        <v>11</v>
      </c>
      <c r="B14">
        <v>234</v>
      </c>
      <c r="C14">
        <v>2</v>
      </c>
      <c r="D14" s="1">
        <f t="shared" si="0"/>
        <v>8.5470085470085479E-3</v>
      </c>
      <c r="E14">
        <f t="shared" si="1"/>
        <v>0</v>
      </c>
      <c r="F14">
        <f t="shared" si="2"/>
        <v>2.2953507284839379E-2</v>
      </c>
    </row>
    <row r="15" spans="1:6" x14ac:dyDescent="0.2">
      <c r="A15">
        <v>12</v>
      </c>
      <c r="B15">
        <v>227</v>
      </c>
      <c r="C15">
        <v>6</v>
      </c>
      <c r="D15" s="1">
        <f t="shared" si="0"/>
        <v>2.643171806167401E-2</v>
      </c>
      <c r="E15">
        <f t="shared" si="1"/>
        <v>0</v>
      </c>
      <c r="F15">
        <f t="shared" si="2"/>
        <v>2.2953507284839379E-2</v>
      </c>
    </row>
    <row r="16" spans="1:6" x14ac:dyDescent="0.2">
      <c r="A16">
        <v>13</v>
      </c>
      <c r="B16">
        <v>213</v>
      </c>
      <c r="C16">
        <v>2</v>
      </c>
      <c r="D16" s="1">
        <f t="shared" si="0"/>
        <v>9.3896713615023476E-3</v>
      </c>
      <c r="E16">
        <f t="shared" si="1"/>
        <v>0</v>
      </c>
      <c r="F16">
        <f t="shared" si="2"/>
        <v>2.2953507284839379E-2</v>
      </c>
    </row>
    <row r="17" spans="1:6" x14ac:dyDescent="0.2">
      <c r="A17">
        <v>14</v>
      </c>
      <c r="B17">
        <v>212</v>
      </c>
      <c r="C17">
        <v>1</v>
      </c>
      <c r="D17" s="1">
        <f t="shared" si="0"/>
        <v>4.7169811320754715E-3</v>
      </c>
      <c r="E17">
        <f t="shared" si="1"/>
        <v>0</v>
      </c>
      <c r="F17">
        <f t="shared" si="2"/>
        <v>2.2953507284839379E-2</v>
      </c>
    </row>
    <row r="18" spans="1:6" x14ac:dyDescent="0.2">
      <c r="A18">
        <v>15</v>
      </c>
      <c r="B18">
        <v>193</v>
      </c>
      <c r="C18">
        <v>2</v>
      </c>
      <c r="D18" s="1">
        <f t="shared" si="0"/>
        <v>1.0362694300518135E-2</v>
      </c>
      <c r="E18">
        <f t="shared" si="1"/>
        <v>0</v>
      </c>
      <c r="F18">
        <f t="shared" si="2"/>
        <v>2.2953507284839379E-2</v>
      </c>
    </row>
    <row r="19" spans="1:6" x14ac:dyDescent="0.2">
      <c r="A19">
        <v>16</v>
      </c>
      <c r="B19">
        <v>182</v>
      </c>
      <c r="C19">
        <v>0</v>
      </c>
      <c r="D19" s="1">
        <f t="shared" si="0"/>
        <v>0</v>
      </c>
      <c r="E19">
        <f t="shared" si="1"/>
        <v>0</v>
      </c>
      <c r="F19">
        <f t="shared" si="2"/>
        <v>2.2953507284839379E-2</v>
      </c>
    </row>
    <row r="20" spans="1:6" x14ac:dyDescent="0.2">
      <c r="A20">
        <v>17</v>
      </c>
      <c r="B20">
        <v>140</v>
      </c>
      <c r="C20">
        <v>1</v>
      </c>
      <c r="D20" s="1">
        <f t="shared" si="0"/>
        <v>7.1428571428571426E-3</v>
      </c>
      <c r="E20">
        <f t="shared" si="1"/>
        <v>0</v>
      </c>
      <c r="F20">
        <f t="shared" si="2"/>
        <v>2.2953507284839379E-2</v>
      </c>
    </row>
    <row r="21" spans="1:6" x14ac:dyDescent="0.2">
      <c r="A21">
        <v>18</v>
      </c>
      <c r="B21">
        <v>230</v>
      </c>
      <c r="C21">
        <v>1</v>
      </c>
      <c r="D21" s="1">
        <f t="shared" si="0"/>
        <v>4.3478260869565218E-3</v>
      </c>
      <c r="E21">
        <f t="shared" si="1"/>
        <v>0</v>
      </c>
      <c r="F21">
        <f t="shared" si="2"/>
        <v>2.2953507284839379E-2</v>
      </c>
    </row>
    <row r="22" spans="1:6" x14ac:dyDescent="0.2">
      <c r="A22">
        <v>19</v>
      </c>
      <c r="B22">
        <v>187</v>
      </c>
      <c r="C22">
        <v>1</v>
      </c>
      <c r="D22" s="1">
        <f t="shared" si="0"/>
        <v>5.3475935828877002E-3</v>
      </c>
      <c r="E22">
        <f t="shared" si="1"/>
        <v>0</v>
      </c>
      <c r="F22">
        <f t="shared" si="2"/>
        <v>2.2953507284839379E-2</v>
      </c>
    </row>
    <row r="23" spans="1:6" x14ac:dyDescent="0.2">
      <c r="A23">
        <v>20</v>
      </c>
      <c r="B23">
        <v>252</v>
      </c>
      <c r="C23">
        <v>2</v>
      </c>
      <c r="D23" s="1">
        <f t="shared" si="0"/>
        <v>7.9365079365079361E-3</v>
      </c>
      <c r="E23">
        <f t="shared" si="1"/>
        <v>0</v>
      </c>
      <c r="F23">
        <f t="shared" si="2"/>
        <v>2.2953507284839379E-2</v>
      </c>
    </row>
    <row r="24" spans="1:6" x14ac:dyDescent="0.2">
      <c r="A24">
        <v>21</v>
      </c>
      <c r="B24">
        <v>201</v>
      </c>
      <c r="C24">
        <v>1</v>
      </c>
      <c r="D24" s="1">
        <f t="shared" si="0"/>
        <v>4.9751243781094526E-3</v>
      </c>
      <c r="E24">
        <f t="shared" si="1"/>
        <v>0</v>
      </c>
      <c r="F24">
        <f t="shared" si="2"/>
        <v>2.2953507284839379E-2</v>
      </c>
    </row>
    <row r="25" spans="1:6" x14ac:dyDescent="0.2">
      <c r="A25">
        <v>22</v>
      </c>
      <c r="B25">
        <v>226</v>
      </c>
      <c r="C25">
        <v>0</v>
      </c>
      <c r="D25" s="1">
        <f t="shared" si="0"/>
        <v>0</v>
      </c>
      <c r="E25">
        <f t="shared" si="1"/>
        <v>0</v>
      </c>
      <c r="F25">
        <f t="shared" si="2"/>
        <v>2.2953507284839379E-2</v>
      </c>
    </row>
    <row r="26" spans="1:6" x14ac:dyDescent="0.2">
      <c r="A26">
        <v>23</v>
      </c>
      <c r="B26">
        <v>222</v>
      </c>
      <c r="C26">
        <v>2</v>
      </c>
      <c r="D26" s="1">
        <f t="shared" si="0"/>
        <v>9.0090090090090089E-3</v>
      </c>
      <c r="E26">
        <f t="shared" si="1"/>
        <v>0</v>
      </c>
      <c r="F26">
        <f t="shared" si="2"/>
        <v>2.2953507284839379E-2</v>
      </c>
    </row>
    <row r="27" spans="1:6" x14ac:dyDescent="0.2">
      <c r="A27">
        <v>24</v>
      </c>
      <c r="B27">
        <v>212</v>
      </c>
      <c r="C27">
        <v>2</v>
      </c>
      <c r="D27" s="1">
        <f t="shared" si="0"/>
        <v>9.433962264150943E-3</v>
      </c>
      <c r="E27">
        <f t="shared" si="1"/>
        <v>0</v>
      </c>
      <c r="F27">
        <f t="shared" si="2"/>
        <v>2.2953507284839379E-2</v>
      </c>
    </row>
    <row r="28" spans="1:6" x14ac:dyDescent="0.2">
      <c r="A28">
        <v>25</v>
      </c>
      <c r="B28">
        <v>219</v>
      </c>
      <c r="C28">
        <v>1</v>
      </c>
      <c r="D28" s="1">
        <f t="shared" si="0"/>
        <v>4.5662100456621002E-3</v>
      </c>
      <c r="E28">
        <f t="shared" si="1"/>
        <v>0</v>
      </c>
      <c r="F28">
        <f t="shared" si="2"/>
        <v>2.2953507284839379E-2</v>
      </c>
    </row>
    <row r="29" spans="1:6" x14ac:dyDescent="0.2">
      <c r="A29">
        <v>26</v>
      </c>
      <c r="B29">
        <v>223</v>
      </c>
      <c r="C29">
        <v>2</v>
      </c>
      <c r="D29" s="1">
        <f t="shared" si="0"/>
        <v>8.9686098654708519E-3</v>
      </c>
      <c r="E29">
        <f t="shared" si="1"/>
        <v>0</v>
      </c>
      <c r="F29">
        <f t="shared" si="2"/>
        <v>2.2953507284839379E-2</v>
      </c>
    </row>
    <row r="30" spans="1:6" x14ac:dyDescent="0.2">
      <c r="A30">
        <v>27</v>
      </c>
      <c r="B30">
        <v>191</v>
      </c>
      <c r="C30">
        <v>1</v>
      </c>
      <c r="D30" s="1">
        <f t="shared" si="0"/>
        <v>5.235602094240838E-3</v>
      </c>
      <c r="E30">
        <f t="shared" si="1"/>
        <v>0</v>
      </c>
      <c r="F30">
        <f t="shared" si="2"/>
        <v>2.2953507284839379E-2</v>
      </c>
    </row>
    <row r="31" spans="1:6" x14ac:dyDescent="0.2">
      <c r="A31">
        <v>28</v>
      </c>
      <c r="B31">
        <v>222</v>
      </c>
      <c r="C31">
        <v>0</v>
      </c>
      <c r="D31" s="1">
        <f t="shared" si="0"/>
        <v>0</v>
      </c>
      <c r="E31">
        <f t="shared" si="1"/>
        <v>0</v>
      </c>
      <c r="F31">
        <f t="shared" si="2"/>
        <v>2.2953507284839379E-2</v>
      </c>
    </row>
    <row r="32" spans="1:6" x14ac:dyDescent="0.2">
      <c r="A32">
        <v>29</v>
      </c>
      <c r="B32">
        <v>231</v>
      </c>
      <c r="C32">
        <v>3</v>
      </c>
      <c r="D32" s="1">
        <f t="shared" si="0"/>
        <v>1.2987012987012988E-2</v>
      </c>
      <c r="E32">
        <f t="shared" si="1"/>
        <v>0</v>
      </c>
      <c r="F32">
        <f t="shared" si="2"/>
        <v>2.2953507284839379E-2</v>
      </c>
    </row>
    <row r="33" spans="1:6" x14ac:dyDescent="0.2">
      <c r="A33">
        <v>30</v>
      </c>
      <c r="B33">
        <v>239</v>
      </c>
      <c r="C33">
        <v>1</v>
      </c>
      <c r="D33" s="1">
        <f t="shared" si="0"/>
        <v>4.1841004184100415E-3</v>
      </c>
      <c r="E33">
        <f t="shared" si="1"/>
        <v>0</v>
      </c>
      <c r="F33">
        <f t="shared" si="2"/>
        <v>2.2953507284839379E-2</v>
      </c>
    </row>
    <row r="34" spans="1:6" x14ac:dyDescent="0.2">
      <c r="A34">
        <v>31</v>
      </c>
      <c r="B34">
        <v>217</v>
      </c>
      <c r="C34">
        <v>2</v>
      </c>
      <c r="D34" s="1">
        <f t="shared" si="0"/>
        <v>9.2165898617511521E-3</v>
      </c>
      <c r="E34">
        <f t="shared" si="1"/>
        <v>0</v>
      </c>
      <c r="F34">
        <f t="shared" si="2"/>
        <v>2.2953507284839379E-2</v>
      </c>
    </row>
    <row r="35" spans="1:6" x14ac:dyDescent="0.2">
      <c r="A35">
        <v>32</v>
      </c>
      <c r="B35">
        <v>241</v>
      </c>
      <c r="C35">
        <v>1</v>
      </c>
      <c r="D35" s="1">
        <f t="shared" si="0"/>
        <v>4.1493775933609959E-3</v>
      </c>
      <c r="E35">
        <f t="shared" si="1"/>
        <v>0</v>
      </c>
      <c r="F35">
        <f t="shared" si="2"/>
        <v>2.2953507284839379E-2</v>
      </c>
    </row>
    <row r="36" spans="1:6" x14ac:dyDescent="0.2">
      <c r="A36">
        <v>33</v>
      </c>
      <c r="B36">
        <v>220</v>
      </c>
      <c r="C36">
        <v>3</v>
      </c>
      <c r="D36" s="1">
        <f t="shared" si="0"/>
        <v>1.3636363636363636E-2</v>
      </c>
      <c r="E36">
        <f t="shared" si="1"/>
        <v>0</v>
      </c>
      <c r="F36">
        <f t="shared" si="2"/>
        <v>2.2953507284839379E-2</v>
      </c>
    </row>
    <row r="37" spans="1:6" x14ac:dyDescent="0.2">
      <c r="A37">
        <v>34</v>
      </c>
      <c r="B37">
        <v>278</v>
      </c>
      <c r="C37">
        <v>1</v>
      </c>
      <c r="D37" s="1">
        <f t="shared" si="0"/>
        <v>3.5971223021582736E-3</v>
      </c>
      <c r="E37">
        <f t="shared" si="1"/>
        <v>0</v>
      </c>
      <c r="F37">
        <f t="shared" si="2"/>
        <v>2.2953507284839379E-2</v>
      </c>
    </row>
    <row r="38" spans="1:6" x14ac:dyDescent="0.2">
      <c r="A38">
        <v>35</v>
      </c>
      <c r="B38">
        <v>255</v>
      </c>
      <c r="C38">
        <v>3</v>
      </c>
      <c r="D38" s="1">
        <f t="shared" si="0"/>
        <v>1.1764705882352941E-2</v>
      </c>
      <c r="E38">
        <f t="shared" si="1"/>
        <v>0</v>
      </c>
      <c r="F38">
        <f t="shared" si="2"/>
        <v>2.2953507284839379E-2</v>
      </c>
    </row>
    <row r="39" spans="1:6" x14ac:dyDescent="0.2">
      <c r="A39">
        <v>36</v>
      </c>
      <c r="B39">
        <v>225</v>
      </c>
      <c r="C39">
        <v>1</v>
      </c>
      <c r="D39" s="1">
        <f t="shared" si="0"/>
        <v>4.4444444444444444E-3</v>
      </c>
      <c r="E39">
        <f t="shared" si="1"/>
        <v>0</v>
      </c>
      <c r="F39">
        <f t="shared" si="2"/>
        <v>2.2953507284839379E-2</v>
      </c>
    </row>
    <row r="40" spans="1:6" x14ac:dyDescent="0.2">
      <c r="C40" s="3" t="s">
        <v>6</v>
      </c>
      <c r="D40" s="1">
        <f>AVERAGE(D4:D39)</f>
        <v>7.1544366607374076E-3</v>
      </c>
    </row>
    <row r="41" spans="1:6" x14ac:dyDescent="0.2">
      <c r="C41" s="3" t="s">
        <v>5</v>
      </c>
      <c r="D41" s="1">
        <f>_xlfn.STDEV.S($D$4:$D$39)</f>
        <v>5.2663568747006581E-3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Surgery Infections</vt:lpstr>
      <vt:lpstr>Control Limits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evansjr</cp:lastModifiedBy>
  <dcterms:created xsi:type="dcterms:W3CDTF">2001-10-31T12:44:33Z</dcterms:created>
  <dcterms:modified xsi:type="dcterms:W3CDTF">2011-08-19T20:43:23Z</dcterms:modified>
</cp:coreProperties>
</file>