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9525"/>
  </bookViews>
  <sheets>
    <sheet name="Decision Tree" sheetId="1" r:id="rId1"/>
  </sheets>
  <definedNames>
    <definedName name="solver_node1" localSheetId="0" hidden="1">"1;$B$9;;;;$A$1;New Node;1;"</definedName>
    <definedName name="solver_node2" localSheetId="0" hidden="1">"0;$F$5;$B$9;0;;Full Fare;New Node;1;"</definedName>
    <definedName name="solver_node3" localSheetId="0" hidden="1">"2;$J$3;$F$5;560;0.75;Full Fare Ticket Sells;Terminal;1;"</definedName>
    <definedName name="solver_node4" localSheetId="0" hidden="1">"2;$J$8;$F$5;0;=1-H1;Ful Fare Ticket Does Not Sell;Terminal;1;"</definedName>
    <definedName name="solver_node5" localSheetId="0" hidden="1">"2;$F$13;$B$9;400;;Discount;Terminal;1;"</definedName>
    <definedName name="solver_nodes" localSheetId="0" hidden="1">5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'Decision Tree'!$A$1</definedName>
    <definedName name="solver_typ" localSheetId="0" hidden="1">2</definedName>
    <definedName name="solver_ver" localSheetId="0" hidden="1">11</definedName>
  </definedNames>
  <calcPr calcId="144525" concurrentCalc="0"/>
</workbook>
</file>

<file path=xl/calcChain.xml><?xml version="1.0" encoding="utf-8"?>
<calcChain xmlns="http://schemas.openxmlformats.org/spreadsheetml/2006/main">
  <c r="K13" i="1" l="1"/>
  <c r="E14" i="1"/>
  <c r="H6" i="1"/>
  <c r="K8" i="1"/>
  <c r="I9" i="1"/>
  <c r="K3" i="1"/>
  <c r="I4" i="1"/>
  <c r="E6" i="1"/>
  <c r="A10" i="1"/>
  <c r="B9" i="1"/>
  <c r="O3" i="1"/>
  <c r="N3" i="1"/>
</calcChain>
</file>

<file path=xl/sharedStrings.xml><?xml version="1.0" encoding="utf-8"?>
<sst xmlns="http://schemas.openxmlformats.org/spreadsheetml/2006/main" count="8" uniqueCount="8">
  <si>
    <t>Full Fare</t>
  </si>
  <si>
    <t>Discount</t>
  </si>
  <si>
    <t>Full Fare Ticket Sells</t>
  </si>
  <si>
    <t>Ful Fare Ticket Does Not Sell</t>
  </si>
  <si>
    <t>P(Full Fare Ticket Sells)</t>
  </si>
  <si>
    <t>Expected Value</t>
  </si>
  <si>
    <t>Decision</t>
  </si>
  <si>
    <t>Airline Revenue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</si>
</sst>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2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19050</xdr:colOff>
      <xdr:row>8</xdr:row>
      <xdr:rowOff>152400</xdr:rowOff>
    </xdr:to>
    <xdr:sp macro="" textlink="">
      <xdr:nvSpPr>
        <xdr:cNvPr id="100" name="Solver_shape$B$9"/>
        <xdr:cNvSpPr/>
      </xdr:nvSpPr>
      <xdr:spPr>
        <a:xfrm>
          <a:off x="609600" y="152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8</xdr:row>
      <xdr:rowOff>76200</xdr:rowOff>
    </xdr:from>
    <xdr:to>
      <xdr:col>1</xdr:col>
      <xdr:colOff>0</xdr:colOff>
      <xdr:row>8</xdr:row>
      <xdr:rowOff>76200</xdr:rowOff>
    </xdr:to>
    <xdr:cxnSp macro="">
      <xdr:nvCxnSpPr>
        <xdr:cNvPr id="101" name="Solver_line$B$9"/>
        <xdr:cNvCxnSpPr/>
      </xdr:nvCxnSpPr>
      <xdr:spPr>
        <a:xfrm>
          <a:off x="0" y="1600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76200</xdr:rowOff>
    </xdr:from>
    <xdr:to>
      <xdr:col>3</xdr:col>
      <xdr:colOff>0</xdr:colOff>
      <xdr:row>8</xdr:row>
      <xdr:rowOff>76200</xdr:rowOff>
    </xdr:to>
    <xdr:cxnSp macro="">
      <xdr:nvCxnSpPr>
        <xdr:cNvPr id="102" name="Solver_shapecon$F$5"/>
        <xdr:cNvCxnSpPr/>
      </xdr:nvCxnSpPr>
      <xdr:spPr>
        <a:xfrm flipV="1">
          <a:off x="762000" y="8382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152400</xdr:rowOff>
    </xdr:to>
    <xdr:sp macro="" textlink="">
      <xdr:nvSpPr>
        <xdr:cNvPr id="103" name="Solver_shape$F$5"/>
        <xdr:cNvSpPr/>
      </xdr:nvSpPr>
      <xdr:spPr>
        <a:xfrm>
          <a:off x="2209800" y="762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76200</xdr:rowOff>
    </xdr:from>
    <xdr:to>
      <xdr:col>5</xdr:col>
      <xdr:colOff>0</xdr:colOff>
      <xdr:row>4</xdr:row>
      <xdr:rowOff>76200</xdr:rowOff>
    </xdr:to>
    <xdr:cxnSp macro="">
      <xdr:nvCxnSpPr>
        <xdr:cNvPr id="104" name="Solver_line$F$5"/>
        <xdr:cNvCxnSpPr/>
      </xdr:nvCxnSpPr>
      <xdr:spPr>
        <a:xfrm>
          <a:off x="1009650" y="838200"/>
          <a:ext cx="1200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4</xdr:row>
      <xdr:rowOff>76200</xdr:rowOff>
    </xdr:to>
    <xdr:cxnSp macro="">
      <xdr:nvCxnSpPr>
        <xdr:cNvPr id="105" name="Solver_shapecon$J$3"/>
        <xdr:cNvCxnSpPr/>
      </xdr:nvCxnSpPr>
      <xdr:spPr>
        <a:xfrm flipV="1">
          <a:off x="2362200" y="457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06" name="Solver_shape$J$3"/>
        <xdr:cNvSpPr/>
      </xdr:nvSpPr>
      <xdr:spPr>
        <a:xfrm rot="16200000">
          <a:off x="4981575" y="381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cxnSp macro="">
      <xdr:nvCxnSpPr>
        <xdr:cNvPr id="107" name="Solver_line$J$3"/>
        <xdr:cNvCxnSpPr/>
      </xdr:nvCxnSpPr>
      <xdr:spPr>
        <a:xfrm>
          <a:off x="2609850" y="457200"/>
          <a:ext cx="2371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76200</xdr:rowOff>
    </xdr:from>
    <xdr:to>
      <xdr:col>7</xdr:col>
      <xdr:colOff>0</xdr:colOff>
      <xdr:row>7</xdr:row>
      <xdr:rowOff>76200</xdr:rowOff>
    </xdr:to>
    <xdr:cxnSp macro="">
      <xdr:nvCxnSpPr>
        <xdr:cNvPr id="108" name="Solver_shapecon$J$8"/>
        <xdr:cNvCxnSpPr/>
      </xdr:nvCxnSpPr>
      <xdr:spPr>
        <a:xfrm>
          <a:off x="2362200" y="8001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09" name="Solver_shape$J$8"/>
        <xdr:cNvSpPr/>
      </xdr:nvSpPr>
      <xdr:spPr>
        <a:xfrm rot="16200000">
          <a:off x="4981575" y="1257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cxnSp macro="">
      <xdr:nvCxnSpPr>
        <xdr:cNvPr id="110" name="Solver_line$J$8"/>
        <xdr:cNvCxnSpPr/>
      </xdr:nvCxnSpPr>
      <xdr:spPr>
        <a:xfrm>
          <a:off x="2609850" y="1333500"/>
          <a:ext cx="2371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76200</xdr:rowOff>
    </xdr:from>
    <xdr:to>
      <xdr:col>3</xdr:col>
      <xdr:colOff>0</xdr:colOff>
      <xdr:row>12</xdr:row>
      <xdr:rowOff>76200</xdr:rowOff>
    </xdr:to>
    <xdr:cxnSp macro="">
      <xdr:nvCxnSpPr>
        <xdr:cNvPr id="111" name="Solver_shapecon$F$13"/>
        <xdr:cNvCxnSpPr/>
      </xdr:nvCxnSpPr>
      <xdr:spPr>
        <a:xfrm>
          <a:off x="762000" y="14859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12</xdr:row>
      <xdr:rowOff>152400</xdr:rowOff>
    </xdr:to>
    <xdr:sp macro="" textlink="">
      <xdr:nvSpPr>
        <xdr:cNvPr id="112" name="Solver_shape$F$13"/>
        <xdr:cNvSpPr/>
      </xdr:nvSpPr>
      <xdr:spPr>
        <a:xfrm rot="16200000">
          <a:off x="2209800" y="2133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cxnSp macro="">
      <xdr:nvCxnSpPr>
        <xdr:cNvPr id="113" name="Solver_dash$F$13"/>
        <xdr:cNvCxnSpPr/>
      </xdr:nvCxnSpPr>
      <xdr:spPr>
        <a:xfrm>
          <a:off x="2362200" y="2209800"/>
          <a:ext cx="2619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76200</xdr:rowOff>
    </xdr:from>
    <xdr:to>
      <xdr:col>5</xdr:col>
      <xdr:colOff>0</xdr:colOff>
      <xdr:row>12</xdr:row>
      <xdr:rowOff>76200</xdr:rowOff>
    </xdr:to>
    <xdr:cxnSp macro="">
      <xdr:nvCxnSpPr>
        <xdr:cNvPr id="114" name="Solver_line$F$13"/>
        <xdr:cNvCxnSpPr/>
      </xdr:nvCxnSpPr>
      <xdr:spPr>
        <a:xfrm>
          <a:off x="1009650" y="2209800"/>
          <a:ext cx="1200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5" x14ac:dyDescent="0.25"/>
  <cols>
    <col min="2" max="2" width="2" bestFit="1" customWidth="1"/>
    <col min="3" max="3" width="3.7109375" customWidth="1"/>
    <col min="4" max="5" width="9" bestFit="1" customWidth="1"/>
    <col min="6" max="6" width="2.28515625" customWidth="1"/>
    <col min="7" max="7" width="3.7109375" customWidth="1"/>
    <col min="8" max="8" width="26.5703125" bestFit="1" customWidth="1"/>
    <col min="9" max="9" width="9" bestFit="1" customWidth="1"/>
    <col min="10" max="10" width="2.28515625" customWidth="1"/>
    <col min="11" max="11" width="9" bestFit="1" customWidth="1"/>
    <col min="12" max="12" width="4.7109375" customWidth="1"/>
    <col min="13" max="13" width="21.85546875" bestFit="1" customWidth="1"/>
    <col min="14" max="14" width="14.85546875" bestFit="1" customWidth="1"/>
  </cols>
  <sheetData>
    <row r="1" spans="1:15" x14ac:dyDescent="0.25">
      <c r="A1" s="3" t="s">
        <v>7</v>
      </c>
      <c r="H1">
        <v>0.75</v>
      </c>
    </row>
    <row r="2" spans="1:15" x14ac:dyDescent="0.25">
      <c r="H2" t="s">
        <v>2</v>
      </c>
      <c r="M2" s="3" t="s">
        <v>4</v>
      </c>
      <c r="N2" s="3" t="s">
        <v>5</v>
      </c>
      <c r="O2" s="3" t="s">
        <v>6</v>
      </c>
    </row>
    <row r="3" spans="1:15" x14ac:dyDescent="0.25">
      <c r="K3" s="2">
        <f>SUM($H$4,$D$6)</f>
        <v>560</v>
      </c>
      <c r="N3" s="5">
        <f>A10</f>
        <v>420</v>
      </c>
      <c r="O3" t="str">
        <f>IF(B9=1, "Full", "Discount")</f>
        <v>Full</v>
      </c>
    </row>
    <row r="4" spans="1:15" x14ac:dyDescent="0.25">
      <c r="D4" t="s">
        <v>0</v>
      </c>
      <c r="H4" s="2">
        <v>560</v>
      </c>
      <c r="I4" s="2">
        <f>$K$3</f>
        <v>560</v>
      </c>
      <c r="K4" s="2"/>
      <c r="M4" s="4">
        <v>0.5</v>
      </c>
      <c r="N4" s="1">
        <f t="dataTable" ref="N4:O12" dt2D="0" dtr="0" r1="H1"/>
        <v>400</v>
      </c>
      <c r="O4" t="str">
        <v>Discount</v>
      </c>
    </row>
    <row r="5" spans="1:15" x14ac:dyDescent="0.25">
      <c r="K5" s="2"/>
      <c r="M5" s="4">
        <v>0.55000000000000004</v>
      </c>
      <c r="N5" s="1">
        <v>400</v>
      </c>
      <c r="O5" t="str">
        <v>Discount</v>
      </c>
    </row>
    <row r="6" spans="1:15" x14ac:dyDescent="0.25">
      <c r="D6" s="2">
        <v>0</v>
      </c>
      <c r="E6" s="2">
        <f>IF(ABS(1-SUM($H$1,$H$6))&lt;=0.00001,SUM($H$1*$I$4,$H$6*$I$9),NA())</f>
        <v>420</v>
      </c>
      <c r="H6">
        <f>1-H1</f>
        <v>0.25</v>
      </c>
      <c r="K6" s="2"/>
      <c r="M6" s="4">
        <v>0.6</v>
      </c>
      <c r="N6" s="1">
        <v>400</v>
      </c>
      <c r="O6" t="str">
        <v>Discount</v>
      </c>
    </row>
    <row r="7" spans="1:15" x14ac:dyDescent="0.25">
      <c r="H7" t="s">
        <v>3</v>
      </c>
      <c r="K7" s="2"/>
      <c r="M7" s="4">
        <v>0.65</v>
      </c>
      <c r="N7" s="1">
        <v>400</v>
      </c>
      <c r="O7" t="str">
        <v>Discount</v>
      </c>
    </row>
    <row r="8" spans="1:15" x14ac:dyDescent="0.25">
      <c r="K8" s="2">
        <f>SUM($H$9,$D$6)</f>
        <v>0</v>
      </c>
      <c r="M8" s="4">
        <v>0.7</v>
      </c>
      <c r="N8" s="1">
        <v>400</v>
      </c>
      <c r="O8" t="str">
        <v>Discount</v>
      </c>
    </row>
    <row r="9" spans="1:15" x14ac:dyDescent="0.25">
      <c r="B9">
        <f>IF($A$10=$E$6,1,IF($A$10=$E$14,2))</f>
        <v>1</v>
      </c>
      <c r="H9" s="1">
        <v>0</v>
      </c>
      <c r="I9" s="1">
        <f>$K$8</f>
        <v>0</v>
      </c>
      <c r="K9" s="2"/>
      <c r="M9" s="4">
        <v>0.75</v>
      </c>
      <c r="N9" s="1">
        <v>420</v>
      </c>
      <c r="O9" t="str">
        <v>Full</v>
      </c>
    </row>
    <row r="10" spans="1:15" x14ac:dyDescent="0.25">
      <c r="A10" s="1">
        <f>MAX($E$6,$E$14)</f>
        <v>420</v>
      </c>
      <c r="K10" s="2"/>
      <c r="M10" s="4">
        <v>0.8</v>
      </c>
      <c r="N10" s="1">
        <v>448</v>
      </c>
      <c r="O10" t="str">
        <v>Full</v>
      </c>
    </row>
    <row r="11" spans="1:15" x14ac:dyDescent="0.25">
      <c r="K11" s="2"/>
      <c r="M11" s="4">
        <v>0.85</v>
      </c>
      <c r="N11" s="1">
        <v>476</v>
      </c>
      <c r="O11" t="str">
        <v>Full</v>
      </c>
    </row>
    <row r="12" spans="1:15" x14ac:dyDescent="0.25">
      <c r="D12" t="s">
        <v>1</v>
      </c>
      <c r="K12" s="2"/>
      <c r="M12" s="4">
        <v>0.9</v>
      </c>
      <c r="N12" s="1">
        <v>504</v>
      </c>
      <c r="O12" t="str">
        <v>Full</v>
      </c>
    </row>
    <row r="13" spans="1:15" x14ac:dyDescent="0.25">
      <c r="K13" s="2">
        <f>SUM($D$14)</f>
        <v>400</v>
      </c>
    </row>
    <row r="14" spans="1:15" x14ac:dyDescent="0.25">
      <c r="D14" s="2">
        <v>400</v>
      </c>
      <c r="E14" s="2">
        <f>$K$13</f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2011-06-13T14:18:10Z</dcterms:created>
  <dcterms:modified xsi:type="dcterms:W3CDTF">2011-08-19T16:30:14Z</dcterms:modified>
</cp:coreProperties>
</file>