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14985" yWindow="5820" windowWidth="20205" windowHeight="13215" firstSheet="1" activeTab="1"/>
  </bookViews>
  <sheets>
    <sheet name="CB_DATA_" sheetId="4" state="hidden" r:id="rId1"/>
    <sheet name="Hotel Overbooking" sheetId="1" r:id="rId2"/>
  </sheets>
  <definedNames>
    <definedName name="CB_127745a67d064921aea0fb82d51170dd" localSheetId="1" hidden="1">'Hotel Overbooking'!$B$18</definedName>
    <definedName name="CB_344db825f7bc48979c83e81b2ec8221b" localSheetId="1" hidden="1">'Hotel Overbooking'!$B$11</definedName>
    <definedName name="CB_Block_00000000000000000000000000000000" localSheetId="1" hidden="1">"'7.0.0.0"</definedName>
    <definedName name="CB_Block_00000000000000000000000000000001" localSheetId="0" hidden="1">"'633510284237208341"</definedName>
    <definedName name="CB_Block_00000000000000000000000000000001" localSheetId="1" hidden="1">"'633510284237364577"</definedName>
    <definedName name="CB_Block_00000000000000000000000000000003" localSheetId="1" hidden="1">"'7.3.960.0"</definedName>
    <definedName name="CB_BlockExt_00000000000000000000000000000003" localSheetId="1" hidden="1">"'7.3.1"</definedName>
    <definedName name="CB_f0b9aa68d67f412695aa9214105f36ab" localSheetId="1" hidden="1">'Hotel Overbooking'!$B$17</definedName>
    <definedName name="CBWorkbookPriority" hidden="1">-1309320981</definedName>
    <definedName name="CBx_11e0deb80c0840388e57384db2d30d37" localSheetId="0" hidden="1">"'CB_DATA_'!$A$1"</definedName>
    <definedName name="CBx_e7fbd26e49dc4086aa43576cf65ddcd7" localSheetId="0" hidden="1">"'Sheet1'!$A$1"</definedName>
    <definedName name="CBx_Sheet_Guid" localSheetId="0" hidden="1">"'11e0deb8-0c08-4038-8e57-384db2d30d37"</definedName>
    <definedName name="CBx_Sheet_Guid" localSheetId="1" hidden="1">"'e7fbd26e-49dc-4086-aa43-576cf65ddcd7"</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solver_typ" localSheetId="1" hidden="1">2</definedName>
    <definedName name="solver_ver" localSheetId="1" hidden="1">11</definedName>
    <definedName name="solveri_ISpPars_B12" localSheetId="1" hidden="1">"RiskSolver.UI.Charts.InputDlgPars:-1000001;1;1;168;52;56;57;0;81;81;0;0;0;0;1;"</definedName>
    <definedName name="solveri_ISpPars_B13" localSheetId="1" hidden="1">"RiskSolver.UI.Charts.InputDlgPars:-1000001;1;1;147;39;56;57;0;90;90;0;0;0;0;1;"</definedName>
    <definedName name="solveri_ISpPars_B14" localSheetId="1" hidden="1">"RiskSolver.UI.Charts.InputDlgPars:-1000001;1;1;165;53;56;57;0;90;90;0;0;0;0;1;"</definedName>
    <definedName name="solveri_ISpPars_D2" localSheetId="1" hidden="1">"RiskSolver.UI.Charts.InputDlgPars:-1000001;1;1;147;39;56;57;0;90;90;0;0;0;0;1;"</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B14" i="1" l="1"/>
  <c r="B15" i="1"/>
  <c r="B17" i="1"/>
  <c r="B18" i="1"/>
  <c r="B12" i="1"/>
  <c r="A11" i="4"/>
  <c r="B11" i="4"/>
</calcChain>
</file>

<file path=xl/sharedStrings.xml><?xml version="1.0" encoding="utf-8"?>
<sst xmlns="http://schemas.openxmlformats.org/spreadsheetml/2006/main" count="38" uniqueCount="35">
  <si>
    <t>㜸〱搵㕡㙢㙣ㅣ搷㜵㥥扢摣ㄹ敥㉣㜷挹搵挳㙥晣㠸扤戶攵㌸〹摤慤㙣㐹戱ㅣ㔷㤵挸愵㈸戱愱㑣㤹㤴攴ㅦ㠱扤ㅤ敥摥㈱挷㥡〷㌳㌳㑢㤱㘹㔲㌹㜱㥡〶〹㡡㈶㈹㡡㌴㐵㡡〸㈸搰㠷㔳㈴晤搱愲て昴㐷搱ㄶ㐱ㅥ㑥摡㈴㘸晢㈷敤扦愲〵㔲ㄴ昲㥦戶㐰㕡愸摦㜷㘷㘶戹扢㕣慥ㄸ㥡㈹搸扢搸㌳昷㜱敥㤹㍢攷㥣㝢敥戹攷㕥㑤㘸㥡㜶〷㠹㑦愶㍣㌳て㉥㙤㐶戱昴㙡昵挰㜵㘵㌳㜶〲㍦慡㑤㠵愱戵㌹敦㐴昱〸㄰㡣㠶㠳昶㐸㙦㐴捥〷㘵愱戱㉥挳〸㐸扡愶ㄵち㘶づ敤挴攱扦㤲ㄵ㑣㤶捣㍣〱戰戴㤲〱戰㔸㥦㕥㔸㝥〵昴㤷攲㈰㤴㑦㔶慦㈵㔴捥㍣㔳㍢㔱㝢昶㍤挷㙢挷㥦慣搶摢㙥摣づ攵ㄹ㕦戶攳搰㜲㥦慣㕥㙥㉦扢㑥昳㝤㜲昳㑡㜰㕤晡㘷攴昲昱ㄳ换搶挹搳㑦㥤㍣㜵捡㝥昶搹搳愵㔱搰㥤慦㑦㕦づ愵ㅤ敤て挵〲㈹㉥搴愷㙢捦换㜸㝦㈸㥡愰㜸愹㍥㍤ㄳ㜸㤶攳敦ぢ㐹㥤摣㍤㌱㈳㥢づ挵㈰㘵攸昸㉢㌵っ戹㠷挱㈸㍤㔳㥢〵愷㥢㔶ㄴ搷愵敢㉥㑡㥢散㉡㜹攴㤶っ愵摦㤴搱戸㜷㝥愳㈹摤戴㌹㉡㜸搷慣昰㜹换㤳㜹㘶㈶扣㐴㕥㜳㉤改挷㑥扣㔹昶慥㐶㜲搱昲㔷㈴㔱㜴敦㐲摢㘹攵昳㈲㥦搷㐶㥥ㄸ㌴ㄸ㈵㤵摡㙣搸慣慦㕡㘱慣㑡ㅣ挰㔳㠳㜰扢㌴㐳つ扣㘷㔸搴㥥㙡㕦㉦㡡㘸挹昱摥㈷㐳㕦扡㝣〹〵㌷搹㠷愴㜸㤲㌰扥挳㥣散㙢㈸ㄶ㌱㤶㙡㍥㍦㠵㙦㌱㡢〴㘳〰㐶〹攰攸〲㔴㝤㌹㠰敥戵慡捤㜶ㄴ〷ㅥ㜴搶㉣ㄳ㘷ㅣ㐰攴摦挴㔴敡愶挱㥥戹㠶㤵㙢㉣攷ㅡ捤㕣愳㤵㙢挸㕣挳捥㌵㔶㜲㡤搵㕣挳挹㌵㕥挹㌵慥〳㈷㑢㠵搱搱㕣㥡㔶㕦晦搳摢㌷晦晥ㅤ㔳扦昶晡㘷㡦㔶ㅡ敦昹㤲攰散㔱搳愸㠲㡣㜹〸挰㌸っ㌰〶挵慣㠶㜲㕤晡㙤㘹ㅥ㘱搳㔱〰㈱㝥㠰愱㜰㌸扦㝤晥挶㘱攳挳㡦捣㝤昹搶て㍦晡㜷㠷搶晥㔱攷〴摣ㄵ捦挱㍣㐸㍤搵〵戲㜳㥣〲慦慢敦愶挴昷㔷㜳戴㔴㜵挴攳㠳㠴㤶攸㑥㌲愲户愸㌹㡦昵搱愷收㉣慣挵愹收㈴慦搸ㄷ攵ㄱ收扤ㄴ挷㑦〰ㄸ㙦〳戸㘷㔱㐶㌲㕣户㤴㐱慤㕡捤愶㕣㡢㘵换扣㡦㐸昷〳〸昱捦愹捣ㅥ晦㤳㑢㈷晦晣㍦㍦㜷昱ぢ慦晤敢〳戵慦㍤晡㐰改㐱㌴扦㤰敡收㑣㘸摤挰〴摦戲ㅣ㑦搷㘰㉣㜷㘳㉥㘱㉤敤㔳昶㌳昶㔳㑦戵㑥ㅤ户㑥㔸㍡戵㝢户㔳㤵㕡㔵戲㕦㜴晣㔶㜰㐳㐹愰㘴捦㍡㙥㉣㐳㔵㤸戰昱㐸散㡦㉡㤷敤昳ㅢ㌰搹捤㘴㥡ㅦ戵敢㌲㡣㘱敥攲捤慤戹晦攰戴〵㙤敡㤸㠲挹㤴昶㜴搰昶㕢搱〳㠳ㅢ㤷㘲㉢㤶昷昷户㙤ㄱ搹搶㙤〹挶㔰㐶㙡㐸て昵㜷扢㘶戹㙤㌹戵攱㈴捤㙦敦㙢㠶㔹っ㤶㜷㙥㥤つ攵〷㍡慤摢㐶㌴㠵㔵㜳㕤搱摥昶㤵㐹㔳㌲慥㙡㝤㌵㠸愴慦㠶㌷改㕤㜶㥡搷㘵戸㈴戹收捡㤶晡搴㝢搸㤴摡收挹〵ㅦㅦち㙢摢㝡戴扢㤶㡣㤶㝥㑢戶㌰摥㌵㜰㜹昳㡡戵散捡㝢㝢㔰㤲㜷愲攱扥㥥敡搹〰㐶慣ㅥ昸㜱ㄸ戸扤㉤㔳慤㜵ぢ敢㐱敢㔲搰㤲㜹㤵㌰㍤㤱㌴愱㡤㡣〸愱扤戳㙦づ㈹挳㑡摡ㄱ㑤㙦㤷㤲搰挰て㐷敥㔲㈲㈲て㌴搹ㅤ捡挸㜴㈹ㄹ昱摦㌵㜴㈴摤㑡㐸散攳㐳戱〷㈸㈹㍢扤慤㜷攲搵ㄶ㈱ㅦ挸挱㤵㥣㤵戹㘳㍢㤳摣搲换扢㡣戴㑢㉡㜴戱㠸㍤㠴㘹㡡㙣㐷昷㝥扣挸戹摣㤱昴敢捦㘳㠵㠹㉦㕡㝥换㤵攱㔰〷㔱㜰㐴收摢〹ㅥ㈲㜸㤸愰㑡昰〸㠰晥㑦戰㜱㍢㜲㤴㙢㥣搸㄰㥢晡つ愷ㄵ慦ㅡ慢搲㔹㔹㡤㔱〷挷戲㔰㈰扢扦晡摦㜷敥挴昰㔱ㅢ昰㉣㕦愶慦㙡㍥㐶㜰㡣攰㜱㠰㘲㔱㌳摥㠱愷㘶ㄴ捤㈷昸㜸㈷㉢ㄵ挷慡㔷㌶搷㘴㔱攸㕣㤳㜷戵晥昵昸ㅣ昴㘴㑤攵攲挰晢㡣㜴て㥥㔴㌴㌲㌲㠸ㄱㄷ慤㘸㌵收ㅣㅣ摡愸扣㡢㜷㤱攸扢〱㑡㤳〰昳ㄷ愵㡢ㄹ扣㍦㡥慢㑥慦攴慥㑥ㄲㅤ㠸㝢扤愵㑤扦戹ㅡ〶㍥㥣昹ㄹ㉢戶愶戰㌲㐵㤱戰っ㙦㍥愸户㘳挳扢攸攰㔱昲ㄶ攵㥡戴攲㍡散㜳㕣昶收攱㐵㉡〳㍡搷摡搰扤挴〱㥣㤱㔱搳愴愷㌸〷㝢戴㘱㈰〷〳㕢昲㘸㘱攴㐶㑣搲愳摥㘵ぢ㥥㘶㙣〲㘹㔲昵㑡㜲散㔹㔶㜵㔹敦㘲㕡〲㠵㡡捡㜶㔱ㄹ㔳ㄵ〹㈵㡤㉡㠳愵ㄳ扥㔱㍥㠵晤㔳攷㙡散戸㔱㉤㘵㙥㙤㈶挰ㅥ㐲慡敤っ㤹㙥ㄸ搰㉣㘳愸愸晡㘷戸㜲ㄸ㥡换〹㔹っ攵㐲ㄸ戴搷攸㌱散ㅢㅤ㝥㤲昹㈴挰ㄷ摦㝣晤戹挷㝦昳㉢㜷搲攷㑤捣ㅤ㤵㡣㥦㐴攳㐰㙦搴愸戱㌳㤱昸㘴㌲㝦ち愰㘸戲㠷挹挶敤㙤㍡㥤搷㠱㠶㜷〷㕦㔹敤攱扣㠵收昲㤵㔰㉡攷扦愰ち㤸㕦㘵敦挵㈰扣㑥ㄷ㤹㉡㌱慥㑡搱慡㤴㌱㍤敡戱㜴〳挱扣㄰㘲㘴愴挷㔵敥㜲扤改㡢ㅢ㈷〰捡㔳慥㕢捤㈸㐶挶㐹㔴㡤㘰㠱㌱㑥㈱㜳㙦收㡣挳ㄹ慡㜲愱㜲㙢ㅢ㙥戴㈱扥㠱て愴攳敢㝦昷㠷晦昲晤戹㡦㥦㝢扤晥愲晢ㅦ㉦㝤晦ㅦ挴搷搳㠶㙤㥥㌵ㅤ㙡攵攸㥦㐶挶㝣㤶攰扤〴捦ㄱ晣㌴㠰昸㉢㜴愵攱ㅡ晢㥦㍢㜷攸㜹晦㕣挷晣晣っ㜱捥ㄲ㥣〳㠰昹㌱㘹㝥㘰㝤愶㔹愷慣㡦㄰散㐲戳㘳捥㄰㥣〷㄰昴搴㌹㐵㌵㜳ㄶ㘰㐷㌹㕦㐰㘳㡦㠷扦㑤㠲㜳挰㈸㥡挴摢㉥㕤搵㈶攸戹㔱挲㈶㌹㙡㤲㠷㈶昹㈷晥㈰攵挷㌶㐶㝤㈵㙤搸戶㜵愰㍦扢㍢昷㥣收敤晦㠵㜷㤳昸㌳㝢㕣攵㡣㈲㤲㈶攸攱㉢昱㉥㈲㘳㉥〱攸㜴敡㜷戳搱㈰㥥戰挴戲㘸㡡㤶㤰愳ㅥ㌶㈲㤷㔶挲ㅦ摤愰㡥愳愳戲㡡〹㠱㔲㔶㔴晢戴慣㐰㉢㕢挹ち挰㔶㘶扡扣㔵〱㕢㝢㈴㉢㜵㤹摢づ敤㝤户摤昸㜸㐴㥣㤴敤捥㡣户㉡ㄸ㑣挳搹㠷㜱㠲㔱晢㘹㜵晦慦摦户慦慢〵㌹昹ㄷ攱㌹㍥㌴敤扦ㄲ摢晦敡晡㌹㔵搴㡥㈵捦㕢昱戹愲㜱〵㔵㍢㙣㐴户㤹㤶㙢挰㉤ㄶ㑤㜶搹㙥㕢㔴攳戰㌶挱㍤㙤挷敥ㄸ㉦愳㘴挰㔷㠶摥㈵收攷搶㑥收攷㡢㘹㐳晦㉥㔸愷㑦搹扦戸敦戸昳攰㥢つ晢慡敦挴搱㤸㍤搵㡥㠳㔹㈷㥥㠹攲㤲つ㠰慣摡㔲摣慦ㅣ挳慥敤捡愴㝤捤㤱㌷攸㈸㍥扣扤愹㈷昸昱搰昶昶㤹攰昹㈰㥥㜱愲㌵搷摡㍣㌶愰㌹㘹㜹㜱㔵晡搸摢㠵搸攲摤つ㈹㔸㕢㤳慤〱㘳㕣ち摡㘱㔳捥捤ㅣ㠴摤愱㐸ㅣ㌰つ慢㌹㈶昲搰攰捤ㄶ摦戹㐳挸挱〳㄰㝢摣㕣㜰㠹搵捣㈶㈱摥〹ㅤ愵ㄹ搶戹摢ㄸ慥ㅥ㕤㝢㑤摡敢愲つ㤱㈶㜵攵㌴㤸㌱攷㐷㑥㑢ㄶ搳搲㈵挷ㅦ㑦戳ぢ敤戸愷挵摡㌸㤲戶挰㐵㔹昰㈱昶愶ㄵ戶づ㠲㐴挸ㄵ戸㐹㑡ㅣ挲挰㙦㙦㑣㑥挸㘸摡敤散㙣攰昶㑤挵㘸㑤攷㠶㙥愰户戸挳㌶㝤〲昸㘵戲扡戳㝢㉦戰㜴㐹㕡扥㤲挰㔲摣㥡㤱敢攳ち㐳㐲戱ㄱ㕣㜶攵㤱摥愲摡㑡㤸昶搴㜲ㄴ戸敤㔸㡥㜷㜲㙡㠲㥢昶愲㜴ㄱ㔷㕢㤷愵㑥敥㜲㌳㐶㔰慡㐳㡦攱㤴㠳㈳ㅤ㜰㈴㥦㑡㐸㈸ㄹㄹ㐳ㄴ户昷㈳㌸㜷昶㈸㔱慣慤戶㑡晦㝥㔶晣挶攷㤹㝥敦慣㤶㘵搲㐹㔴〵昹摤挷㔴㌸㡢㡥㘴愱扥挴戲㈹愳㔵捡敡ㄸ捥㈸摢捡摥挱㑤㘷㉣㜹㠲搳挶挵㘱㑦散㌴㉤搷摤ㅣ户攷晣愶摢㙥挹㜹㙢㔹扡㤹慤づ㐲敦㠰挸㑢㥤㠸㈵戲ㅡ挲㤷㌴搰㌴㠷㘳戱㉣㠲戳㘷昳愶㤹㉤戰㔵敤㈳㐰㈳戱㙤㡦愰收㐷づ㕥㜱㑦㜳㜸㉢昴慡㡥㙡㘰搲戶㔵搱㤶㜱㍦摦㠹㝦愹搹搶㠵㌶ㅦ捣〷㠸㑤戶扡慡㉥㍡㐹搵㠱㤹㔳㑡㐴㜰ㅢ昷扡愸㠰㔷㐸户戹㤵攳昳㘶㜵敡捤收ㅢ㉦㝤昳㙣戲扣㘸㍡攳㑣晤㤱㠰㉥攷㐳慤昷捡〰㜲㌷㌹㐱敢㤵㥣㤴㕣㜱㘲㔷㡥搹慡㕤攵ぢ㥣づ攴收愸㝤㘵ㄵ晢攷㤹戲㝤㈱㜴㕡慥攳㑢㍡ㅥ㠸㤵㌳㈶㍥㉦㔷㄰搵扤ㅣ㐴づ㡦ぢ捡昶㤵搰昲愳㌵〶㑦㥡㥢㠷㝢㑡㑡㔸扡㍤敤昸㤸㍣挹㍢㤹㥦戰㤷㔶㠳ㅢ㌸挲㙤㝢晥〵㙢㉤㍡㄰㠲㠲〵㑡㔳㌲愳㜲㈲㤷ㄳ㠵㕣㘱慦㙢㤴㡡㙡搰〹搰㥥〶摤ㅣ㐱扡㐸㌱㈲㌸㘴扥㔲㔲㘹㕣㥤昳㤵攳敡㌹捥ㅡㄸ搹敢㥣㠱搳〶㥢㉢散戳ち㜰昱挲搵戹慤搳㤸户㜰㝣慤㌳㠲㌹㘴㈱㔰㡡搱〹晣摥〳攴昱㐴㔹㔸㐷摤㌱㤵捣㔹敡㔷挰愲慤㜰愸㡢㔸㍢㠹捥散㉣㈲㜳㈵㑣㝤ㄸ㕥挴㌳㘱㜱挷㤳〲㐳摡㥥攵㐶㘹㕢㍤昰㍣㡢捡㐵挵㕣㠲搵㤶〵攵㔱挳㤶㤸㌶㠰搲挰戴捡摡㐰㤵戵愱慡戰ㄸ昳㌰㐷攵㐹㉢㔸戱㐲㈷㕥昵㥣㘶㠱〵ㅥ戸ㅣ〸慤㠴〲愹㈸㈲ㄸ捡愴㔴ㄳ敥㘹㝦昴㌴〹昸㐱搸㌵散ㄸ挸㍡ちㅦ扡㥢㔳㉢戸搸㘳っ〱捡慢㌶㔷收㉢愰愶㌳捣っ愳て㠸搴攵㝡愱㐶㉤〴攲〹搴戳搹扣㥥㘶㔸挸㌳㤰㍣㌴㠶㐹㡤㉤捥〷㔶㙢ㄶ㘷㜲㐱㌸㥡㕥戶㈸㐰戴㌴㉡㘱㠵㔱敢㍡㠲㘸㌸㐵㕡㠷〷ㅣㄶ㔸戱㠴㠸㜰㥥昱㙥㈳㤱㈱㜹愳改晡㔸㘱搰扢收㌲㕡挷搲㐸㕥昷昵㤱戹㙤昴晦敤㠵搳捡搶ㄶ㡢㉡㜴攲㘲㠰愶〷㈰ㄸて攷昷昴㈱昸㐴〸〰㜴〶㐶晢㘷挹㡥㌱㕥㥥㤸敢ㅥ㘳捦〵㡦㥦〳㘷挳㐰㐴ㅡ㌱㙣戰挴ㄸ㉢㑣㤲散ㅡ挰户摥㜸攳っㅥ㥡㘰戸㌴㝢㍦搵㈲ㅤ攰〷㤰㌵㐳㈲㌰㑡愸㡥㌷㤲㙤㐸㡣㈲㐴㤲㙤㐳〴攳㠷摣㡡㘴愹㑢㡡愹っㄹ㕣愴ㄳ㑤㐱摥捤㈱ㄳっ㐲㔶㠹㙣戶〹昸捥捣㉢㄰㡣㑤㍥㠲㝦㤲㙥摦㐹㥦㌷搳㈷昸㥢㈸つ㠳㤴㕣扦㌴ㄵ㈷㔴敦敤戳㤷〲戸ㅡ㙤愶戹〱㈰捥〱搰ㄸ㘱㠴㠹㜲㝥㄰昹扢㉢㈷㘳㥥搴㐷昳攷搳っぢ㘲〶㈰㘳㈸戲ㄹ㐳㍦㠴慣昹㘱〰挱㠰攸〰㠴㕦㈰〲扦㐵捣〲㔰敡收慢〰ㅤ㐱捤愱㤰㜵敢ㄲ搴㐷㠸昸㔱〰戱搸㠵㠰㙣昶攲搷㤰㌵㍦〶㈰ㄸ慡换㈸㈰㥢㈱晣㈲戲收挷〱〴㠳ㅣㄹ〲扤愹㔴ㄷ㝥㠹〸㥦〰搰㥢〰挳㈲愲扤㝢摥㑡㔷㈰㠲昶㍡㍡㘴扦搰戶㕣摣愵㔹㠰㔷ㅣ戳敡㈰ㄸ挴㝣戲㌷改扦ㄹ搰㝢挵〶㘱ㄴ昵〹敦㝦㠹㐱戸㝥ㅥ昴攲愶摦ㄶㄱ㜳㙦㝢㤷愲㝥〳㔱愱摤扤㠵㑡㌷扡捥戳愷㐶〳〷㠷㈸㡤攰㥦昸搱㉤攴㠶戸〵㝤㙥㍣㈹ㅤ搹㌲㘳㕣戰㈶㕤摥㠱ㅢ㘴晦㝡扤㠳㑦愲慢㔸㈱挰摦晣㔴㥡愱㥡敡㌴昴㜷㕤㕢㤴㐲摢㕣㘵㤶攲㑤ㄷ㉢㍢戳㡣收㈶㌹㥡㌲㐴㈹㔰㠷攱〵㈱㌶㈹昹晥㐳搵㑥㕦㥥㥢㡥ㅤ敤㍢挴㔶摤搸戲捡㈱挵㘰敥㡥晤㝢昹挹㍥㑣挶㉦〳ㅣ扤攴㌴挳㈰ち散戸扡〴晦戴捡㙢つ㌶㜶㉡㔳㝡〸㡡〳摦挹て换晢扣㌰愶㐴㔴扣敥〷㌷㝣㌵ㅡ㍤攲敤づ挵慦搱㔱扥㠶㌳㑥愵挷挰挵ちㄷ㍣㜶㌶㝦〵愰㍣㔲攱㡡挱㔴攱慡挱㔴攱ㄲ挱㔴攱㌲挱㌴㐱挳㑥㉡〶㑢晢㤹㉡㕣づ愸㔶挶愷〱づ搵愷ㅢ扤㜷攳㡣捦愰扡㠴㙡戵㜰㉥攲㘲㠴昱㔹搴㡣愳愶换昵慣㜰㍤㈱ㄵ昳㔷〹搴㐲挸攱ち慥㈹㌴㉤㐵昱ち昸㐸搵敦愸戰攰㌲搰挲摦晣ㅣ㠰㔰收㥡愵㕦㘷〹㝦戲㐸搰㕣㔳捤挴ち扡㔲戸挸㙢㈶㈵㐶攱〸㠹ㅡち愸㤷挱㌴摡㡡挱㕦㐰〶っ晥㄰戱㤱㉡㌴搲㑣ㄵ㕡㘴愶ち慤㌲搳挴慢〰㍦ㅥ〶㝦〴㤴ㄵ㙢挸㘰㤳散㌴挹挱ち㉤扢慡扦挵慡㐳〴ㄵ㠰捡㙢〰㑣㤵㡦㈵㑦慤㐲㌳捥㔴愱㈹㘷慡搰㙥敢昸ㅢ扦挵ㄲ㘴搱搹愵愹㤹搵晢㈶攳㜷㠰㌴搶㐸㐲搶㌴㜵㤵㑦愴摤ぢ㐲㤸扦㡢扣扡摡愵㉥㜹ㄵち㘴扤昸㈴〱ㅢ扥〴挰挴㐲攵㔳〴昸㥢扦て㔰㥥搰愹扦捦敤㝣㙢愴㑢㍦㈶㘱㡦㝡敥昶㥣挷㕤㥤㑤晡㠸㈳昰捡㜴愵㕢昹摣㝢昷㐶㡢㥦㌴ち㔲晣敢㑢搰㠶户㐰㠷摦戹㘵㜲㐹昱㘱晣捤㉦〳〸慡㌶㠳昱晤挷㡦捦攳㤵〳捦㘹㉦愵つ摢捥㘹㤵挲㤳搲ㅦ〲㌰㈹昶㔲昱ㄵ㝢晦〸㤹昲㠴愰昶㤲挵攲㘷㐱㠷摦愵㠶昲挷慣戹〵㌰㘸㈸攷㜷ㅡ捡㑣摡搰㝦ㄲ㉡㈸晥㉤㑡㉦愳㤴ㅣ㙡㥣摢㠹搲搹戴愱晦㔰愳㐲㔵攱昰换ㄵ㥤晡昱敥㥤㠵㤹㙣扦戶㉥戴㑤〰㕤户愹戹㘳㜶㜲㥦㡣㈲㔵戱㙢㔷ㄹ搴ㄲ㜶㘲㈱慥㤴捤㈳戴㠰晤ㄷ慥挷愶㐶ち㈱〷㝡挴㤹慦㙦慡ㄲ㍢ㅢ昶㐲〸攷㝦搴㥥㡢㌰㌵㕡〵㕣搷㠸㜱挵捦㍦〸㕥〹㤶戸㍣㔵ㅦ捡捦搸㜶㙥攰敡挲㘵愳㝦㙦搰ㄵ愵搹攲㐷ㄶ愵换㜱〳户㌷㥦挴昸㑢扣㙣㈲扢㔲㕤㔵换㔹㤴ㄳ㘷㈰㘹㘵㕣㝦昰昴㝤捡敥㘲㤳愸㤹㝦つ㕣㜵昶㉥搴㌷㜰户愰㝣㜹〵㌴㥤㌳愵晦㠳戸挶捦ㄲ扢敦㌶搴搸ㄸ扦昲敡攷晦散㥣㜶昲愵愹ち㈷㐳愲㐰㠲㌳㠰㑡㘴㜲㘴㌹㜱㝡攰㐸扥㑥㠴㤳〰〳㐷㈲㌸㔱㌸㥡㡣扥捥㤱敦㥡愵㥣㤱㝢昴㤸摥㐰㔷挱挱㈹㔶㝤㡢㈵㔵㠵㡣昹㙤㤶昰㉦昰愹㥡㔸晢㌷㘹㉤㜹㔴㈱㡡㌲〳㝦㡢㑣㜹愲挲㐶㔵晥㡥㉡敢慣ㅥㄲ扦摢搲っ扥挳昴㜸㕥㐰ㅤ㈹㝡攷晤㜶㜲㤳挹昰ㄸ㔱昳て愵㑥攲㘴〷攷㜰愷愶㠳㍢摥愹㔲㝤敥㑢昶挶扣ㄵ㐶㤴挹㉤愲昷昴户㈸晣㝣戲ㄲ㙢㡦敥㙣つ戲〱搲搸ㄶ挴慥ㄱぢ挹昵扣敦愲ㄷ㤳㌰㍢㌹㔵ㄴ攴ㄶ㔹㘵㝥㡦㘵㈴戱㤵㔳㐵㥤ㅤ㜶昱扡扤㙢㐲㔱昰摤㝣㑤㜱散㝦〱㠳昷攸㕣</t>
  </si>
  <si>
    <t>㜸〱敤㕣换㙦㈴㐷ㄹ㥦㙥㝢挶搳㘳㝢敤慣扤㥢㙣ㅥㅢ攷㐹㠲㔷㤳㝤㈶㔹㐵换挶㡦㜸㙤攲㡤㥤ㅤ敦㐶㈸㡡㐶敤㤹㙡扢戳搳摤愶扢挷扢㑥㈲㠵㐳㠴㄰攲㈱㈱㉥㠰㄰〸愱〸㉥㐸攱㠰〸て㜱㠳ぢ㐱㥣戸㈱㠵ぢㄷ㄰㕡㠹㍦㈰晣㝥㔵摤㌳㍤㌳㥥戶㜷㤲挰㉣㜲㜹㕤慥慥晡慡扡慡扥㘷㝤㕦昵㘶戴㑣㈶昳ㄱㄲ晦㌲つ戲㜰㝦㘹㈷〸㠵㔳㥣昳㙡㌵㔱〹㙤捦つ㡡㌳扥㙦敥㉣摢㐱㌸〰㠰㕣搹㐶㝢㤰㉤〷昶ㅢ㈲㕦摥ㄶ㝥〰愰㙣㈶㤳捦ㅢ㍡摡㌹〸㝦挷攳〷㠳扤㐶〶㤱㕤㤹㥢㕤㔹㝦ㅤ愳㤶㐲捦ㄷ㈷愶慥愹扥ㄷ㥥㈹㥥㈹㥥㝦晡㘴昱攴㠹愹戹㝡㉤慣晢攲㠲㉢敡愱㙦搶㑥㑣慤搶搷㙢㜶攵㐵戱戳收㕤ㄷ敥〵戱㝥昲捣扡㜹昶搹㔳㘷捦㥤戳捥㥦㝦㜶〴㉦捥㉣捦捤慥晡挲ち㍥㤱ㄱ戳㥣敥搹㜹㔱戱戹㉥㈱㝣摢摤㈸捥捤攲㕦㘲敥㜸㝡愶㔸摡ㄴ㈲攴㡢㠵㉦摣㡡〸っ㜴ㅣ㜶㘶㠲愰敥㙣㜱攳っ㘷〱换慣㤸㐱㤸㜵收㐴慤㘶㌸昱愸㜹㘷〵晢㔶㌳㜷㐶㥣㤲㜰〳㍢戴户敤㜰㈷攷慣㘱愰敡愸㜳㌵㄰㔷㑣㜷㐳扣㘴㍡㈲敢㕣慡摢搵㐱㤵㌲〳㥦㠹㠷㐸㑥㑣㉥扥㌸ㄳ㌸㜳㥢愶㉦㘷ㄴ㜰㕢㔲㘰ㄷ晣㑡㉢散㈳摤挷攵搴攵ㅢ㌸收㘳摤攱搰㜲捤昴ㅢ㤰搳摤㈱愳挵户捥攰愹敥昰㠹㍤㙡敤昳㘴昷㍥㜲㉢㕢愱戵攱㠸戶攵㡥㘲㌱㐶㡥搹㄰戳㍣㌳㈲搰㈸㌰ㅢ㘶㌶㠲㑣ㅢ晣㌷㌸㈴搹㤱㑤㝡搹搴换敢㝡戹愲㤷慢㝡㔹攸㘵㑢㉦㙦攸攵㑤扤㙣敢攵搷昵昲㜵挰挴㈹㍦㌴愴㐷愹扣昴戸昷㠷摦摦戵昴㤵昷摥搹㝥敢㜷搳摦ㄸ㌹〴愰㤷愳㐹捤晢收つ㤰㕡㤳㠶㑦ㄷ挱ㄱ晢攱〹戰㠴㜵捥㝡挶㍡㜵慡㝡敥愴㜹挶捣㜲㔹㈹挸㙦㈱㤴㜱挰㡥㔸慦搸㙥搵扢㈱㜱㜷晦慣ㄹ㠸收挶㑤㐷㙤戳㕥摤慤〶昷敤摥㔸ち捤㔰摣摢摥搶ㅣ愴愳㕢〹㙣㈵〲昹扥攳敤摤慥㤹戵扡㤸戹㘹慢收〷摡㥡㥤㔵摦㕢敦摥扡攰㡢㉦㌶㕡㍢㘶㌴〳㠱戶㉤挷敥㔸愵㙡㔲昳㥡㥡摢昴〲攱捡改㑤㍢慢㜶攵扡昰㑢㠲攲㔰㔴攵㔲㡦戰㈹攲晡改ㄵㄷぢ〵户㔶ㅦ㑥搶㕡㉦摣っ挱捣愲㡡昹㙥〹㍦摣㔹㌳搷㙢攲㘸ぢ㠸㝡㈷ㅡ㡥戵㔴㉦㜸㤵㝡㌰攷戹愱敦搵㕡㕢㘶慡摢㈶㈴㑤昵戲㔷ㄵ㠳㠳ㄹ㈹ㄴ㈰㙣〷〶㌴㉤昳搹敥扣㈰ㄱ㤱㐰㌱ㄹ昹㥥㔶戲㉢㕥挱敡戰㡡㥡㈰㑤敡㡦敥㌱ㄸ攷㉢㘵㑣ち〷㈶搶㐴摤挱㤷㍥戱挷戰つ捣㝤扡挰扡㍥ㄱ慤晥㠵㙤攱㠶㡢愶㕢慤〹㍦㔵昳㘹㥣㤱㌱㠶㉣㝢ぢ〲愱敢敥㔱捤㘹㌷戵㥤散つ扢ㅡ㙥收㌶㠵扤戱ㄹ愲づ摡㌱㥦攷搶㜶㈴攳㉥㔴ㄹ㠷㤹㑤㈰㉢ㄴ㌲戹㐹〲攵ち㐸㤹㉣愵㔳ち㉦户〸㜲昶㙢攱攵ㄱ㙢挱慥㠵㐲〹攵㌱ぢㄸ㔱㕡㑤愲㙦㤴㈴敡㥢ㄵ愵㌰㈶慤㌹㔰愹㘹扢攱㑥㤳㙦㍢戸㐴ㄱ搱㠱㉣攸㍢㔹㐰㔱搰㉡て㔲㜸つ㐴搳㈶つ搲㠱ㄳ㐴㐴㌶㐸搱散ㄸ戹㤵挸〸㥦㈲㈳〰㥦㈴㐲㐲㥦散㉥㈳㐸散㥤㐴捡㑥㕤昹昱㐰㥡敤㘶挷㉢㘹㜶〴ㅢ㘷ㅣ㘵㜶㌷戳㝢㤸ㅤ㐳愶晤ㅤㄲ㡥㔲づ攵搶㘴摣㠷㘷攳㝥㘶て㈰㠳㝣㌲㈸㜳㈲㔱㐵ㅢ㙡㍦㜶㈴攱㐶㘱㈷㑢愳㔸㠹㈲㕡挶つ㍢㜳搴㤱㠸㡥慣捥晥搰戵㠳㔲挷㍥摥㥤㌶㤳换㈱㐵愶㠰㈶搷扡〷㘸㜲㈳〸摡愳摥㝡㄰㕤㡤㈹㘶て㈱㔳㡡㠵挶敥晥慣㜹㥡㤳㜷㠴㐹愴っ愱ㅥ㤵㝢㐴挴㌴晦㔳〴㕣挷搱攵挰㝥愶㈹㌸㙤摤昱昶昳㠹敥扣ㅤ㈱扤㑤㘷ㅥ攸ㅣ晡㠹㙥搳㠲㝥ㄸ散愵晤戵慢㝥㜹ㄴ捤挶㘳捣ㅥ㐷搶愶㕦㜸昲扥㕤㉦㠱㌴㠹㥤〴收づ搳攳㈲㉤摣戵㥤㉤㈱戵捦㠸戵㘶晡ㅢ㈲㠴昷㘲㘹ㅥ㜶戰攷晢愲㠶〳㙤㔵㔶昰散㜲㜷㙢㘵戰攰㝢づ敢て散攳攰㡥㔰っ㠳㠳晡㐰愶捤㍥㑥戱㌳ㄳ晥愶〴攵㔰晦㥥改㉥㈴ㄲ㥤㕡挹㡢晤搲捦㤶〷㤲愴〷㐹昲〴戶搵㜸ㄲㄹ愴㠴昶㤷慥ㄲ㘵㥡㘰㈷㈴㔸慢戵㑡敦㕥捡挹愴捤㝦搸㈱㐷㠶㤵戳㜶ㄶ扥㠳㘰搴㈹搹㑥㐳㔸っ㍢慢挲慦挰慦㘰搷㐴㐱戹㘴㈹㙡づ㘴挵ㅤ㈲㉢〶〶㍡捥搲㈹扥㌵㐹㈷㙤㔲㈲㤵摢㔳ㅢ㔳捥攱㑤愲愲ぢ㤲㐲㈵挵㉤搴㤰㐰愴㍣挲ㅥ㠸㤸ㅥ㐴㑣ㄱㅢ㘷㍣挵散㈴戳㔳挸戲㝦㠲愴搹敦挶㌳っ㌶戴㑤㜷㜶戹㥣挹ㄳつ搲㍤昸㐱㔷㘱㜵㤶慦㌹挷散㘹㘴㙤收て㥤㡦㈹㠴㈸㔱㥥㈰㐴㕡㑢㠶㜵捤ㄶ㌷㐸〳㠷㉣〴㤵收敡㐱攸㌹㡣㉡㡤㕡昳摥㑢㕥㌸㙦〷㕢㠸㐲㑤㔸㔱攱㤵㑤攱㠲扡㝣搸㍥㙤㜵摥搶㤶愸ㅡ㔶挹慢㐳戴㉤捤昷挳愱ㅣ敢㠳㉤㈹捦攵扡㠶搴摢搹ㄸ㐳㘸昲㐴っ㕦㉢㍤戱晢昲㝣昳搰㌷搶摣搱㌵㍢慣㠹㘱㑢㌱ㅤ换㜹ぢ扢㠸愸㐱㜵挸㕡摢昴㠵㤸ㅦ戵㉥昹㜶戵㘶扢㠲挸㠰㡤挹㐰摤戲搸㐰㠴㘰搵㘳晣捦㜳㐷慤㌵摦㜴㠳㉤㤳挱挴㥤挳㉤㑦㌲㈴㤲戵㘶㙤㌷挰㙢㈴ㄶ㔹ㅥ戳㑡㥢摥つ㐴㙡敢㡥㝢挹摣ち晡〲㉢㈴㝡㤵㈴㙡㌴㕤搳㜵㉤慦攷㝢挵てて攴㤹捣㘹晣づ㌲㤳戸捡㘴改㉦㑦搱摥戴敢愳昸っ敤㜴捥㘹〴㤱愳㐶攵㐰慡ㄴ㈶愷ㅡ捦戲捦㜹㘴㡢㤷慥㉥㌵愳㜲ㅦ㈳㔶㥤愵㝦㍦㐵挲㑢愲㘸㠴㐰攸㥤㍢愴〸㠵㜵愴ㅢ昰ㅦ昰捤愷㜶攲㉢㔸ㄲ㠶戴㜷愸㔹㕣㐰っ㘹挴㕡㌶搷㐵つ㤱㘸挷って愹〷ㅡ戱㡥㔹ぢ愲戶㌹捦㜱㑣ㄲㄶ㠹戲㔴㌱㐹扦㌳昵搰扢㙣扢㠶㠵㑣㔲㕦㔴㘵摥㐴㤵㜹㔳㔶㡤㔸㔷ㄸㄴ㤴㘵㡥攵㙤㤸扥ㅤ㙥㍡㜶㈵捦〷〶敥晡㠲㈲挱攲㤴扢㜱㡡㈵挶㔴㥢㉤㝦ㄵ〶㕢㔰〴戲㡢㤰愲摣㍡㈲ㅦ㜴慢㙢㌹晣㘸㍤扡㤵㈰㕥愴㡦搴㜸づ愳㘵攵㥤〸〸ㅣ㤹㙥挵㌷㉦㙥扤㡤ㅡ攵㤵㈳搶㔳㐸〴晥挰㠴㠸愷㜳㍢㘷㕤㜵敤㄰搸㈳挶ㄶ散㜰㍥〰捡㤱愱㈸て户昷㑡慣㈶㍡㑤㌷㜴挲㠳㥤㑤㉤㑡攲㜸㘷㝢㔲㙢㍣扡㑢戳搲㈷〹㌵戲ㄷ㤰搴㉢扢捣戱㥦ㄴ㡤㈶搵㜶慣㙢戴㌴愷㘹㜳摦㈹㐳㍥㠶㕡㤲㌴㤳㌱㉥㐸㐲㐱㠸㤷搴〱つ㐵㙦㝤㍡㜹㈴㘲㌵戴〰ち搴㔲慡㙥㌴ち〶㉥攱挲㐹㔵ㄴ愲㈷昰昷愱愸戸㔲て㕢㕡捣㥢ㄳ㔱换㑣慤戶攲挲㐶愸㤸㝥戵㑦㔸ㅡ㙢㔳晡㐵㜲㘷慦扡㕦㙤㙦㠲ㄱ㈳㌶㘴㐰㈴挵ぢっ㌶〴㜳㈵㘲愹戴捤㐶戹搵㡤敡㍣㥦㉥ぢ搳㤵ㄸ㈸㠵搵㜹戱㉤㡤戰愶ㅤ㍦㈱㍢㌴捥㡡㔲㡥ㅡ搶捣㝡〰㠵ㅥ㔲㡥㐷㈵挹攰㠶㜵㠵㑥㈹㕣㕦㠰搸㡤㑡慢㤵㄰㐱摤挶〰㍣ㄷ昴て㜶戰㈳㉡㘸㐲摢㡣ㄲ㌴㤷㐲戸慤㡢㈰敦昴㠸㔱〸㔲㑢愶㝦㕤搴扥晢ㅤ愶㥦㕥捣挴㠵㠸㠹ㄸ攸㑡戱ㅤ㠰摣㘴㑣㤲㕣㌴ㄱ㠷捡㤵㘴㤳㐲㙢㈴慥愳㠱㌱㑡㠳捦て㜱㝦㠷㔱慣㌱戲㑤つ户摢㐲ㅢ摡戴戶㜳挸㕡㜲㉢戵㝡㔵㐸㔵ㅣ换㙡愹㤱晢〲㕦昲攲㥦攲愶㤴㝤㠹㌶㘵〹〷㈹㉥㤹㐸敡摤敡㌶㍥㠷敥㔲挸㘱っ㈵摢ㄸ㝡㑣㜱捡挹㔰㔸挷つ〵㕡㠷㠷㥢㔷ㄷ攴戵㌹㠸戴㡥㉡捡戲㘵摣挴㙢挴㡦㈵户㈵挰㤶扤㘵㡦ㄶ㝢愲㙡搱㔶㔵㝤㠱㈳慣㔳〹扣㕣づ挶㐸㡦摣挱㐱㌲户愲戸敥慤户攵㘳收搶挵挸昸搰ㄸ摤攵ㄹ㈸㠳㕤〵㈳搱摣搶㥢㌶户挶戸㉦敤㙥攳㜹㘴ㅡ〳挰㌴㘸〱愹っ㥣㔹㤴昷㌶㜰ㄸ㡡㑣㠹㡤㈶挳愸㡣㔰㑥挰㕤て愴㠱㥢㜸㡣㕥昳愰㠴挲㐹㜹㈵㉣扥㤵㌸敤攰〰攴昹㐷摢㉡㔷捤㄰ㄷ㕦摣㘳㙤搵㌳搵㉡捤㕤㜸攷晡〲慢戸戴愱捣搱挹戶敢㔸㜲㑤戴敦ㅥ㘹㙢㠸慥〹㥥㥥㉦㉥㥡㘱㘵戳ㄴ敥愸㉢㕢扤㤲㐴昶户昰㐶散晡㜶摡捣㠳㉥慦愰㙥㜳敦ぢ搷㕤敦㠶㉢攷㤵つ㜸摦㡦㔶慣㌱㌴挴㐹ㄶ㌲ㅦ攱㐷㈶㍤㤳晤つ㐶摣捦戴㌹㐰搳㍤挲㜱㘴㔲搲㘰ち攵ㄴ㍡㠱敤摥戸㉦㐰㍡㤹㙣愳ㄳ㈹〸づ〸挵摤昸挴〸㐵晢㌵搰㑡㘲㔱〷㜲散昹扢㘰㝤敤㔷愸㈱挲昱ㅣ㠹㤱散㐳㈸愵愰㑥ち昲攸㜲〷慦㠲晣晦㘰㈹收收㕤搹改扦挰捣摡晢敤㈸㍡㑥ㄴ晤戲ㄳ㐵っ挳摥㔶挰㥢戳㍦㌸㙡㝥敡㤷㝡晦㠷㐷捤捦〳挳㑣搲ㅡ㐳㐸㡤愱昸㠶㌱愰㜷ㄸ〳㡦愱㔹ㅡ〳㉦戲て愳昵捡ㄸ㠸扣ㅤ㤷㔱戱户㌱挰ㄸ㕥㡡挹㤷〸愹㈶ㅣㄸ㍣㙢ㅤ㜵攸〹㕢挴攵㕡ㄱ㈰㙥て昵ㄴ捣挱昷㜴㜷㘷昵慡改㥢捥㌱㔹㝦挹ㄷ㔰㕢晥ㅡ㙥㙢换㉥散㜱敦慥㉤戲搳㉥㕥㠹搸㥢㝥攰㌹搹摦ㅤ㜵㘰㑡㈵攵愶搷昲㕡敥㘳昸㐴㌴㥥㄰㌲㙦㑥晥散搲摦摥㜸攷㈲㙦愵㐵戴㥡㘵ㄸ戸㤷搰㍣㉤〷〴㙦ㄳㄷ㐲㡥昰攳㥢换昸〸挹摥慡㠹㔹搳㤷昶㑥㘰㌸㜱㔱ㄱ㕥㠲㌰ㄵ昱昵㠳㌱㠹晢つ捡㤸㉣戶㌹㌶攵挷㑢搲ㄹ㔸㑣㑣㕣㝡敦攲昰愰搶㔵㘵昵㘸㔷㘶㝦づ愵㜳㥢ㄳ㘹戵〷㜹扥㘴搲戴昷摡戵摡㌹㙡㌵㘹㈶㙡搳㠰㠸愵ㄴ攲っ愴㤰攴㤱㠵㠱㝦㈹愵㔶㔱挸ㄶ㤱愵㐴搰摡㐳戹㍣昹ㅦ〸〱搱戸摣搷攳㠷㉡搸㐵㘰㌱昶扡昷㝡㜶愵搵ㄹ慢㈶㠶㘴攵改攳㘵ㄴ攴㌱㠵ㄵ㡣搱捡摡㉢㈸挴㈹㝢ち愵㝤㍢㥥昸㤲㔱㐷〵搸ㄴ㘳㘷ㅤ㝡搵ち捥ぢ㙥ㅤ㌷㍣愰㘷㜲㔲㘱戸㠷㔹㡤愳愷㡣挵㈹搰㠲慡㘲㍥愶㡡㡤㑥挳㔱ㄳ㜴㤶㝢っ攷㑦〴昹昸㌵㄰摢愷㥢㐳ㅦ㘹㙦愱㡥㜳㠷戰㐰晥挲晥㍡㥥挲搸㜸㉢㌹〶ㄲ㜶㕦㔰㜹㜵〵扣㠴㉥搲㥥搷㡣㘶㤱敦搲㌴挶愲㘳捥ㅡ攸搴晦㡣㔲㑢捥㕡㈳㌴挳搵㉤晡晦ㅡ㉡昶搴晦ㅡ㘳㙣ㄲ㘵慦㐴〵㍥㘴ㄹ㈹搹㌳㌸挳ㅤ㠱てㅢ㘱ㅡ㜹〴㌶㘴㤱愱㙤㔵㉡攱攳㔴搵㉣㈵㌸㍣㕣㠳敤㔷㈰ㅡ㝤㘹摢づ㜷ㄵ㠰㡣〲㘵㝦〲ㄱ搴戵㍦㈷摤㜹㡥捤㝤〱搵㤳㤷敤㡡敦〵㥥ㄵ㑥㤵㄰摣㥤攲昷㘵ㄶ㙣㥥ㄹ敤摤㜶愱昶〸㜶㘲攴㔵昴㔹㕥㠱挰㝥㐹㠴㥦㑣捣㤱ㄱ㠴晤㐵㉣昸愵搱㜸㈲㡣㐴摤㄰摣㘵扤㕣㌷㙢昸㌸㜵〵㍥捤㤰㔵㝤愱敡㤴㘷戹晤ㅥ〶㌷づ㌷戱㕥㠴摦㐷搴㡡〸㠲挹㈵扣晡ㅡ㜷戵㝤て㕡㘱愳戵〵㠴散捤户㔶挸晥ㄸㄸ摤摦㕢㕡〹㠶敦攴㌷挷捡敦㐱扦攸晥㥤戰ㅣ㘹〲ㄴㅥ㝤慡㑤㘷搷㜴つ㉥戲扤攳摢〵敤㜹昴㘵㝦攳戵愸挰〷㡤㕥扣攷㔸昸ㄱ㤶㐳戲㐷ㄹ摦㝣㈳敢㑥换㍦摣㡤㤶㌵ㅥ㈸㐸㝤〵敤〷㘸攷敥㌴㔶愹挹㐳〳摡㡣㜵㘴㜱搲㜸㘸㤰敦晥㍥㠰ㅢ敦慥愲戶晢扢扦〷搰ㄶ慦〴昹㐸愳扡㤷㙢〳戳㌵搲㜸慣㉥㡣つ搴ㄹ㥢捣㙣㘶慦㈳ㅢ㡦戵挶ㄸ〵㈱愵㑢㑥㠵つ摥扦㠸㌲搲㥦愳扦ㅦ㕥晣攰㡦㑣晦扣愸㐹搱㠷㈶攳扡㠴㔰㤹㐶搱㈷㔷昱敤攴㉡ㅣ搴㜶㕦挵户㜶㕢挵㌸愵㈲慦㥡ㄸㅥ戲搱戱㜱㈲㑡㍥㙦愹㘷㙥ㅥ㥦㐷挷挷戹㑥㔵捣㜲㜱㈹㥦攱㐸㉢㠷搷ㄶ改㝢挹㈹攷㘹㑥改戶扣ㄳ㜹㑤晢㠲挷㈳㝦㜷㔷挱㥣敢㌱㈲慦㝤㌳摥散挵挵昸ㅢ㈷㍤㡡ㄱ〱搹捡慥㈴㜱㜰㈳戵㙦挴挰敦晤愲改攲㐴〳ㄲ㈸㐲〱㤳㠸㈴昰搷㘳攰搳昸㝥㑡挲㘴㜴昵㈷昳㘱っ㑣㘲㤳挰㕦㡢㠱晦㜱晡㔸〳㌸愶㉤㌵昲㌸〹㉢㐲㉢㘹㈰挵㜸㤵收㝣攲戳㙡㥥㤲戳ㄶㄵ攲戰愵慡㈹っ㘵搴户㈶㔵攲〸敥㜱昸昸戰㜹ㄹ㤷㤲㜰㝢〳㜲㔳晤晦〶㑢戸慣㌴㙦㠶㈶扥㕢摥㐶㥣搸㌷攴ㄳ㍢攷慣ㄵㅦㄵ㐳搶㔲㠰㐳㔲戵慦愸〵晡㝤㔰㙤昵ㅥ晥昴ㄴ㕢戰戹ㅦ㜱㝣㑢攷昵㡦摥昴㠱㡣㠹っ㙡㕦㡤㤱㥣昹㔲㤳㝣㡣ㅢ㐰づ㕣㉣挸㔹㈸愸昸挹㈴ㅦ㌴戲㌶㔱㥤摢㐱㌶ㄶ晦〷ㄲ㔳摢搲挷愱㙢㕦㡥挷㑢ㄲ㡤昱㈶㍢扣㠵㙣〰捥㔵㉤㈲戹㤶㜱戳㝣攵扥搷捥㤹昵慡㔶㌸ㄷ戹扥攱晦〰㕡㝡换㠹</t>
  </si>
  <si>
    <t>Decisioneering:7.0.0.0</t>
  </si>
  <si>
    <t>CB_Block_7.0.0.0:1</t>
  </si>
  <si>
    <t>11e0deb8-0c08-4038-8e57-384db2d30d37</t>
  </si>
  <si>
    <t>㜸〱敤㕣换㙦㈴㐷ㄹ㥦ㅥ㝢挶搳㘳㝢敤慣扤㥢㙣㥥捥㘳㐳㠲㔷㤳㝤㈶㔹㐵换挶㡦㜸㙤攲㡤㥤ㅤ敦㐶㈸ち㐳㝢愶摡敥㙣㍦㥣敥ㅥ敦㍡ㄱ㐹㠰ㅣ㄰㠱〳攲㐴㠴㠲㤰㔰㠰ぢ㔲㌸㈰挲攳㍦㈰ㄱ㈷㙥㐸攱挲〵㠴㔶攲挶㈵晣㝥㔵摤㌳㍤㌳㥥戶㜷㤲㠰ㄷ戹扣㉥㔷㔷㝤㔵㕤㔵摦戳扥慦㝡㌳㕡㈶㤳昹〴㠹㝦㤹晡㔹戸扢扣ㄵ㠴挲㈹捤㜸戶㉤慡愱攵戹㐱㘹捡昷㡤慤㐵㉢〸晢〰㤰慦㔸㘸て㜲㤵挰㝡㔵ㄴ㉡㥢挲て〰㤴换㘴ち〵㍤㡢㜶づ挲摦搱昸㐱㘷慦愱㝥㘴㤷㘶愶㤷㔶㕦挶愸攵搰昳挵戱㠹㉢慡敦戹㈷㑡愷㑡㘷ㅦ㍦㕥㍡㝥㙣㘲愶㙥㠷㜵㕦㥣㜳㐵㍤昴つ晢搸挴㜲㝤搵戶慡捦㡡慤ㄵ敦慡㜰捦㠹搵攳愷㔶㡤搳㑦㥥㌸㝤收㡣㜹昶散㤳㐳㜸㜱㘶㜱㘶㝡搹ㄷ㘶昰㤹㡣㤸攳㜴㑦捦㡡慡挵㜵〹攱㕢敥㕡㘹㘶ㅡ晦ㄲ㜳挷搳ㄳ愵昲扡㄰㈱㕦㉣㝣攱㔶㐵愰愳攳愰㌳ㄵ〴㜵㘷㠳ㅢ愷㍢㜳㔸㘶搵〸挲㥣㌳㈳㙣㕢㜷攲㔱ぢ捥ㄲ昶捤㌶戶㠶㥣戲㜰〳㉢戴㌶慤㜰㉢敦慣㘰愰摡戰㜳㌹㄰㤷っ㜷㑤㍣㘷㌸㈲攷㕣愸㕢戵㝥㤵㌲㝤㕦㠸㠷㐸㑥㑣㉥扥㌴ㄵ㌸㌳敢㠶㉦㘷ㄴ㜰㕢㔲㘰攷晣㙡㉢散㠳摤挷攵搴攵ㅢ㌸收搱敥㜰㘸戹㘲昸つ挸挹敥㤰搱攲㕢㘷昰㔸㜷昸挴ㅥ戵昶㜹戴㝢ㅦ戹㤵慤搰摡㘰㐴摢㜲㐷戱ㄸ㍤捦㙣㠰㔹㠱ㄹㄱ愸ㄷ㤹つ㌲ㅢ㐲愶昵晦ぢㅣ㤲散挸愶㙣挵挸㔶㔶戳㤵㙡戶㔲换㔶㐴戶㘲㘶㉢㙢搹捡㝡戶㘲㘵㉢㉦㘷㉢㔷〱ㄳ愷挲挰㐰㌶㑡攵㡦捡慦晦晢㘷戹昹㜷戵户慤㜲昶㘸㘹攸〰㠰㥥㡦㈶㌵敢ㅢ搷㐰㙡㑤ㅡ㍥㔹〲㐷散㠶㈷挰ㄲ收ㄹ昳〹昳挴㠹摡㤹攳挶㈹㈳挷㘵愵㈰扦㠵㔰㐶〱㍢㘴扥㘰戹㌵敦㥡挴摤摤搳㐶㈰㥡ㅢ㌷ㄹ戵㑤㝢㜵户ㄶ摣戵㝤㘳㌹㌴㐲㜱㘷㝢㕢㜳㤰㡥㙥㘵戰㤵〸攴晢敥㙤敦㜶挵戰敢㘲敡扡愵㥡敦㘹㙢㜶㤶㝤㙦戵㝢敢㥣㉦㕥㘹戴㜶捣㘸ち〲㙤㔳㡥摤戱㑡搵愴收㌵㌱戳敥〵挲㤵搳㥢㜴㤶慤敡㔵攱㤷〵挵愱愸挹愵ㅥ㘲㔳挴昵㤳㑢㉥ㄶち㙥慤㍤㤰慣㌵㥦戹ㅥ㠲㤹㐵つ昳摤㄰㝥戸戵㘲慣摡攲㜰ぢ㠸㝡㈷ㅡ㡥戴㔴捦㜹搵㝡㌰攳戹愱敦搹慤㉤㔳戵㑤〳㤲愶㜶搱慢㠹晥晥㡣ㄴち㄰戶㝤㝤㥡㤶昹㘲㜷㕥㤰㠸㐸愰㤸㡣㝣㐷㉢搹㤵㉥㘱㜵㔸㠵㉤㐸㤳搹㠷㜶ㄸ㡣昳㤵㌲㈶㠵〳ㄳ㙢愲敥攰㑢ㅦ搹㘱搸〶收㍥㕦攰㙣㜶㉣㕡晤㌳㥢挲つ攷つ户㘶ぢ㍦㔵昳㘹㥣㤱㍥㠲㉣㜷〳〲愱敢敥㔱捤㘹搷戵慤摣㌵慢ㄶ慥攷搷㠵戵戶ㅥ愲づ摡戱㔰攰搶㜶㈴晤㌶㔴改〷㤹㡤㈱㉢ㄶ㌳昹㜱〲攵㡢㐸㤹ㅣ愵㔳ち㉦户〸㜲昶㙢攱攵㈱㜳捥戲㐳愱㠴昲㠸〹㡣㈸慤㈶搱㌷㑣ㄲ昵㡤慡㔲ㄸ攳收っ愸搴戰摣㜰慢挹户ㅤ㕣愲㠸㘸㕦ㄶ散㌹㔹㐰㔱搰㉡て㔲㜸つ㐴搳㈶つ搲㠱ㄳ㐴㐴㌶㐸搱散ㄸ戹㤵挸〸㥦㈲㈳〰㥦㈴㐲㐲ㅦ敦㉥㈳㐸散㥤㐴捡㑥㕤昹㜱㕦㥡㙤㘷挷㉢㘹㜶〸ㅢ愷ㅦ㘶㜶㍢戳㍢㤸ㅤ㐱愶晤つㄲ㡥㔲づ攵搶愴摦㠵㘷晤㙥㘶昷㈰㠳㝣搲㈹㜳㈲㔱㐵ㅢ㙡㌷㜶㈴攱㠶㘱㈷㑢愳㔸㠹㈲㕡挶つ㍢㜳搸㤱㠸㡥慣捥扤愱㙢晢愵㡥㝤戸㍢㙤㈶㤷㐳㡡㑣〱㑤慥㜵〷搰攴㐶㄰戴㐷扤㜵ㅦ扡敡ㄳ捣敥㐷愶ㄴぢ㡤摤摤㔹昳㌴㈷㙦〹㤳㐸ㄹ㐲㍤㉡昷㠸㠸㘹晥愷〸戸㡥愳换扥晤㑣㔳㜰搲扣攵敤攷㘳摤㜹㍢㐲㝡㥢捥摣搷㌹昴ㄳ摤愴〵晤〰搸㑢晢㑢㔷晤昲㄰㥡昵愳捣ㅥ㐶搶愶㕦㜸昲扥㔹㉦㠱㌴㠹㥤〴收づ搲攳㈲㉤摣㤵慤つ㈱戵捦㤰戹㘲昸㙢㈲㠴昷㘲㘱ㄶ㜶戰攷晢挲挶㠱戶㈶㉢㜸㜶戹扤戵㌲㤸昳㍤㠷昵晢昶㜱㜰㑢㈸㠶晥晥㙣㕦愶捤㍥㑥戱㌳ㄳ晥愶〴攵㔰晦㥥敡㉥㈴ㄲ㥤㕡挹㡢晤搲捦㤶晢㤲愴〷㐹昲〸戶㔵㝦ㄴㄹ愴㠴昶攷慥ㄲ㘵㤲㘰挷㈴㔸慢戵㑡敦㕥捡挹愴捤㝦搸㈱㐷〶㤵戳㜶ㅡ扥㠳㘰搸㈹㕢㑥㐳㔸っ㍡换挲慦挲慦㘰搹愲愸㕣戲ㄴ㌵晢戲攲ㄶ㤱ㄵ㝤㝤ㅤ㘷改ㄴ摦㥡愴㤳㌶㈹㤱捡敤愹㡤㈹攷昰㈶㔱搱〵㐹愱㤲攲ㄶ㙡㐸㈰㔲ㅥ㘱昷㐵㑣て㈲愶㠴㡤搳ㅦ㘳㜶㥣搹〹㘴戹㡦㈰㘹㜶扢昱っ㠳つ㙣搲㥤㕤愹㘴ち㐴㠳㜴て㝥搸㔵㔸㥤收㙢捥㌰㝢ㅣ㔹㥢昹㐳攷㘳ち㈱㑡㤴㈷〸㤱搶㤲㙥㕥戱挴㌵搲挰〱ㄳ㐱愵㤹㝡㄰㝡づ愳㑡挳收慣昷㥣ㄷ捥㕡挱〶愲㔰㘳㘶㔴㜸㘱㕤戸愰㉥ㅦ戶㑦㕢㥤户戱㈱㙡扡㔹昶敡㄰㙤ぢ戳㝢攱㔰㡥昵挱㤶㤴攷昲慣㠶搴摢搹ㄸ㐳㘸昲㐴っ㕦㉢㍤戱扢昲㝣昳搰㌷搲摣搱ㄵ㉢戴挵愰愹㤸㡥攵㠲㠹㕤㐴搴愰㌶㘰慥慣晢㐲捣づ㥢ㄷ㝣慢㘶㕢慥㈰㌲㘰㘳㌲㔰户㈸搶㄰㈱㔸昶ㄸ晦昳摣㘱㜳挵㌷摣㘰挳㘰㌰㜱敢㘰换㤳っ㠹攴捣㘹换つ昰ㅡ㠹㐵㤶㐷捣昲扡㜷つ㤱摡扡攳㕥㌰㌶㠲㍤㠱ㄵㄲ扤㑡ㄲ㌵㕡㔶换㘶戵㐲戶搰㉢㝥㜸㈰捦㘴㑥攲户㥦㤹挴㔵㈶㐷㝦㜹㡡昶愶㕤ㅦ挵㘷㘸愷㜳㑥㐳㠸ㅣ㌵㉡晢㔲愵㌰㌹㔵㝦㤲㝤捥㈲㥢扦㜰㜹愱ㄹ㤵晢ㄴ戱敡ㅣ晤晢㈹ㄲ㕥ㄲ㐵㈳〴㐲敦摣〱㐵㈸慣㈳摤㠰晦㠰㙦㍥戵ㄳ㕦搱㤴㌰愴扤〳捤攲ㅣ㘲㐸㐳收愲戱㉡㙣㐴愲ㅤ㈳㍣愰ㅥ㘸挴㍡㠶ㅤ㐴㙤㌳㥥攳ㄸ㈴㉣ㄲ㘵戹㙡㤰㝥愷敡愱㜷搱㜲㜵ㄳ㤹愴扥愸捡戸㡥㉡攳扡慣ㅡ㌲㉦㌱㈸㈸换ㅣ换㕢㌳㝣㉢㕣㜷慣㙡㠱てっ摣敤〹㡡〴㡢㔳敥挶㈹㤶ㄸㄳ㙤戶晣㘵ㄸ㙣㐱〹挸㉥㐱㡡㜲敢㠸㝣搰㙤㔶换攳㐷敢搱慤〴昱㈲㝤愴晡㔳ㄸ㉤㈷敦㐴㐰攰挸㜴㈳扥㜹㜱攳つ搴㈸慦ㅣ戱㥥㐲㈲昰〷㈶㐴㍣㥤摢㜹昳戲㙢㠵挰ㅥ㌱㌶㘷㠵戳〱㔰㡥っ㐵㜹戸扤㔳㘲㌵搱㘹戲愱ㄳ敥敢㙣㙡㔱ㄲ昷㜶戶㈷戵挶㐳摢㌴㉢㝤㤲㔰㈳㍢〱㐹扤戲捤ㅣ昷㤲愲搱愴摡㡥㜵㡤㤶收㌴㙤敥㍢㘵挸愷㔰㑢㤲㘶㌲晡㌹㐹㈸〸昱㤲㍡愰愱攸慤㑦㈷㡦㐴慣㠶ㄶ㐰㤱㕡㑡搵つ㐷挱挰〵㕣㌸愹㠹㘲昴〴晥㍥㄰ㄵ㤷敡㘱㑢㡢㜱㝤㉣㙡㤹戲敤㈵ㄷ㌶㐲搵昰㙢㝢㠴愵戱㌶愵㕦㈴㜷昶慡晢搵昶㈶ㄸ㌱㘲㐳〶㐴㔲扣挰㘰㐳㌰㔷㈲㤶㑡摢㙣㤸㕢摤愸㉥昰改愲㌰㕣㠹㠱㜲㔸㥢ㄵ㥢搲〸㙢摡昱㘳戲㐳攳慣㈸攵愸㙥㑥慤〶㔰攸㈱攵㜸㔴㤲っ慥㥢㤷攸㤴挲昵〵㠸摤愸戴㕣つㄱ搴㙤っ挰㜳挱摥挱づ㜶㐴〵㑤㘸㥢㔱㠲收㔳〸户㜵ㄱ攴㥤ㅥ㌱ち㐱㙡捡昴捦昳摡㍢㍦㘴晡挵昹㑣㕣㠸㤸㠸㠱慥ㄴ摢〱挸㑤挶㈴挹㐵㘳㜱愸㕣㐹㌶㈹戴㠶攲㍡ㅡㄸ挳㌴昸晣㄰昷㜷ㄸ挵ㅡ㈱摢搸戸摤ㄶ㕡搰愶昶搶〱㜳挱慤摡昵㥡㤰慡㌸㤶搵㔲㈳敦〹㝣挹㡢㝦㡡㥢㔲昶㈵摡㤴〵ㅣ愴戸㘴㈲愹㜷慢㕢晦ㄲ扡㑢㈱㠷㌱㤴㙣㘳攸㌱挵㈹㈷㐳㘱ㅤ㌷ㄴ㘸ㅤㅥ㙣㕥㕤㤰搷收㈰搲㍡慡㈸换ㄶ㜱ㄳ慦ㄱ㍦㤶摣㤶〰㕢昴ㄶ㍤㕡散㠹慡㜹㑢㔵敤〹ㅣ㘱㥤㑡攰攵昳㌰㐶㝡攴づづ㤲戹ㄱ挵㜵㙦扣㈱ㅦ㌳㌷捥㐷挶㠷挶攸㉥捦㐰ㄹ散㉡ㄸ㠹收㜶戶㘹㜳㙢㡣晢搲敥搶㥦㐶愶㌱〰㑣㠳ㄶ㤰捡挰㤹㐶㜹㘷〳㠷愱挸㤴搸㘸㌲㡣捡〸攵ㄸ摣昵㐰ㅡ戸㠹挷攸ㄵて㑡㈸ㅣ㤷㔷挲攲㕢㠹㤳づづ㐰㥥㝦戸慤㜲搹〸㜱昱挵㍤搲㔶㍤㔵慢搱摣㠵㜷㙥㑦㘰ㄵ㤷㌶㤴㌹㍡摥㜶ㅤ㑢慥㠹昶摤㠳㙤つ搱㌵挱㤳戳愵㜹㈳慣慥㤷挳㉤㜵㘵慢㔷㤲挸晤〱摥㠸㙤摦㑥㥢戹摦攵ㄵ搴㑤敥㝤昱慡敢㕤㜳攵扣㜲〱敦晢搱㡡搵〷〶㌸挹㘲收ㄳ晣挸㤴捤攴㝥㡦ㄱ㜷㌳㙤づ搰㜴㡦㜰ㅣ㤹㤴㌴㤸㐰㌹㠵㑥㘰扢㌷敥ぢ㤰㑥挶摢攸㐴ち㠲㝤㐲㜱搷㍥㌳㐲搱㝥〷戴㤲㔸搴㠱ㅣ㝢晥ㅥ㔸㕦晢㉤㙡㠸㜰㍣㐷㘲㈴㜷㍦㑡㈹愸㤳㠲㍣扡摣挱慢㈰晦㍦㔸㡡戹㜹㕢㜶晡㉦㌰戳昶㐱㍢㡡敥㈵㡡㝥搳㠹㈲㠶㘱㙦㉡攰捤搹敦ㅦ㌵㍦昷㑢扤晦挳愳收㤷㠱㘱㈶㘹㡤㈱愴挶㔰㝣挳ㄸ挸㜶ㄸ〳㐷搱㉣㡤㠱㘷搹㠷搱㝡㘵っ㐴摥㡥㡢愸搸搹ㄸ㘰っ㉦挵攴㑢㠴㔴ㄳづっ㥥戵づ㍢昴㠴捤攳㜲慤〸㄰户㠷㝡ち㘶攰㝢扡扤戳㝡搹昰つ攷㠸慣扦攰ぢ愸㉤㝦〵户戵㘵ㄷ昶戸㜳摢ㄶ搹㘹ㅢ慦㐴散㑤摦昷㥣散敥㡥㍡㌰愵㤲㜲搳㙢〵㉤晦㈹㝣㈲ㅡ㑦〸㤹搷挶㝦㜹攱慦慦扥㜵㥥户搲㈲㕡捤㌱っ摣㑢㘸㥥㤶〳㠲户㠹ぢ㈱㠷昸昱捤㐵㝣㠴㘴㙤搸㘲摡昰愵扤ㄳ攸㑥㕣㔴㠴㤷㈰㑣㐵㝣㝢挱㤸挴晤〶㘵㑣㤶摡ㅣ㥢昲攳㈵改っ㉣㈵㈶㉥扤㜷㜱㜸㔰敢慡戲㝡戴㉢㜳扦㠲搲戹挹㠹戴摡㠳㍣㕦㌲㘹摡晢敤㕡敤っ戵㥡㌴ㄳ戵㐹㐰挴㔲ち㜱〶㔲㐸昲挸挲挰扦㤴㔲换㈸攴㑡挸㔲㈲㘸敤愱㕣㥥晣昷㠵㠰㘸㕣敥敢昱㐳ㄵ散㈲戰ㄸ㝢摤㝢㍤扢搲敡㡣㔵ㄳ㐳戲昲昴昱㍣ち昲㤸挲ち挶㘸㘵敤㈵ㄴ攲㤴㍢㠱搲慥ㅤ㑦㝣挹戰愳〲㙣㡡戱㜳づ扤㙡㐵攷ㄹ户㡥ㅢㅥ搰㌳㜹愹㌰摣㠳慣挶搱㔳挶攲ㄴ㘸㔱㔵㌱ㅦ㔱挵㐶愷挱愸〹㍡换㍤㠲昳㈷㠲㝣晣ㅡ㠸敤㤳捤愱て戵户㔰挷戹〳㔸㈰㝦㘱㝦摤㥢挲搸㜸㉢㌹〶ㄲ㜶㔷㔰〵㜵〵扣㡣㉥搲㥥搷昴㘶㤱敦搲㌴挶愲㘳捥敡敢搴晦㡣㔲㑢捥㕡㈱㌴挳搵㉤晡晦ち㉡㜶搴晦ㅡ㘳㙣ㄲ㘵㉦㐴〵㍥攴ㄸ㈹搹㌱㌸挳ㅤ㠱てㅢ㘱ㅡ㜹〴搶㘵㤱愱㙤㔵㉡攳攳㔴搵㉣㈵㌸㍣㕣晤敤㔷㈰ㅡ㝤㘹摢づ㜶ㄵ㠰㡣〲攵㝥づㄱ搴戵㍦㈷摤㜹㡥捤㝦〵搵攳ㄷ慤慡敦〵㥥ㄹ㑥㤴ㄱ摣㥤攰昷㘵㈶㙣㥥㈹敤扤㜶愱昶㈰㜶㘲攸㐵昴㔹㕣㠲挰㝥㑥㠴㥦㑤捣㤱ㄱ㠴摤㐵㉣昸愵搱㘸㈲㡣㐴摤㄰摣㘶㍥㕦㌷㙣㝣㥣扡〴㥦㘶挸慡㍤愱敡㤴㘷戹晤ㅥ〶㌷づ㌷戱㥥㠵摦㐷搸㈵〴挱攴ㄲ㕥㝣㠹扢摡扥〷慤戰搱摡〲㐲昶收㕢㉢收㝥ち㡣敥敥㉤慤〴挳㜷昲㥢㘳攵昷愰㕦㜴昷㑥㔸㡥㌴〶ち㡦㍥搵愶戳㙢搲㠶㡢㙣ㄷ昱敤㤷搰㔵㝢㥡ㄹ㝥昵慦㐶〵㍥㘸昴攴㍤挵挲㑦戰㈴㤲㍥捡㤹晣搷㤰㜵愷攷ㅦ〳慣挵㍢㐰㝡搶㜸愸㈰〵ㄶ戵㜷搱捥ㅤ㙡慣㔴㤳〷〷戴改㔵㘴㜱搲㜸㜰㤰敦晥ㄱ㠰ㅢ敦ㄶ愸敤晥敥㜷戶㝤㌷㔵扥㕣摢㕡㍣㌸晥㡥挶㉡㐳㕦挷㤳㙥㌱㝢㤹搹㔵㌶挶㥡㘳㠴挲㤰ㄲ㈶慦㐲〷ㅦ㥣㐷ㄹ改㑦搱摦㡦捦㝦昸㐷愶㝦㥣搷愴昸㐳㤳㙥㑢〸㤵㘹ㄴ㝦㜲ㄵ㍦㐸慥挲㐵㙤昷㔵㝣㝦扢㔵㡣㔲㌲昲扡㠹扥㠱㙣㜸㐴㤳㘸攳昳㉢挸攲㌴㑡昴㐹㈸ㅦ㠵攱㤱㔱㙥㈹㥦㠷㐷㐷戹㝡㔵捣㜱挹㈹ㅦ攸㐸晢㠷ㄷㅡ改㤵挹㉢户㙡㕥㘹扤㠲ㄳ昹㔳昷〴昷㐷㥥昰慥㈲㍢摦㘳慣㕥晢㕥㡣㠲昹昹昸敢愷㙣ㄴ㍤〲〹㈸㡢㤳㈴挳㡤搴扥ㅢ〳扦晦敢愶昳ㄳつ㐸愰ㄳ〵㑣搲㤲挰㙦挷挰㈷昱㘵㤵㠴挹昰㉥〰搳挷㌱㌰㐹㔰〲㝦㈷〶晥晢挹㈳つ攰㤸攲搴挸愳㈴户〸慤ㅢ㈸愶㤸戵搲搰㑦㝣㜰捤昳㜳捥愴慡ㅣ㌴㔵㌵挵愴㡣〷摢㔲㔹づ攱㠶㠷㡦㑦㥥ㄷ㜱㕤〹昷㍡㈰㔱搵晦㝣戰㠰㙢㑣戳㐶㘸攰㡢收㑤㐴㤰㝤㕤㍥戱㜳摥㕣昲㔱㌱㘰㉥〴㌸㍥搵昶ㄴ戵㐰昳昷慢慤摥挱搳㥥㘲㈵㌶昷㈳㡥㝣㘵㜹㌱愴㌷㑤㈱愳㈵晤摡户㘳㈴㘷摥㙣㤲㡦扥〵攴挰昹㠲㥣㠵愲㡡慣㡣昳㘱㤴っ慦㌰慥㤱换㠹昵晣㙢挸㐶攲晦㘵㘲㘲㔳㍡㐲戲摡㕢昱搰㐹晡搱扦捥づ慦㈳敢㠳〷㔶㡢愸慦攵ㄵ㌹扥㝤搷摢挰㐹昶愸㝢摥㐴㔷㡤昳攱ぢ昵㙦昰改㑤㘶㝣晡㈶戲㌸㘹戲〹㑦晡户攲㉡晣ㅤ㈵㠸摡㠹㔱搶慢攲攰㝦〰愷㍢搰敥</t>
  </si>
  <si>
    <t>Rooms available</t>
  </si>
  <si>
    <t>Price</t>
  </si>
  <si>
    <t>Overbooking cost</t>
  </si>
  <si>
    <t>Customer arrivals</t>
  </si>
  <si>
    <t>Overbooked customers</t>
  </si>
  <si>
    <t>Net revenue</t>
  </si>
  <si>
    <t>Hotel Overbooking Model</t>
  </si>
  <si>
    <t>Data</t>
  </si>
  <si>
    <t>Model</t>
  </si>
  <si>
    <t>Customer demand</t>
  </si>
  <si>
    <t>Reservations made</t>
  </si>
  <si>
    <t>Reservation limit</t>
  </si>
  <si>
    <t>Cancellations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</si>
  <si>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</si>
  <si>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</si>
  <si>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</si>
  <si>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</si>
  <si>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</si>
  <si>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</si>
  <si>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</si>
  <si>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</si>
  <si>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</si>
  <si>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</si>
  <si>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</si>
  <si>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</si>
  <si>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e7fbd26e-49dc-4086-aa43-576cf65ddcd7</t>
  </si>
  <si>
    <t>CB_Block_0</t>
  </si>
  <si>
    <t>Demand</t>
  </si>
  <si>
    <t>Probability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</si>
</sst>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0.0000"/>
    <numFmt numFmtId="166" formatCode="0.000"/>
  </numFmts>
  <fonts count="4" x14ac:knownFonts="1">
    <font>
      <sz val="10"/>
      <name val="Arial"/>
    </font>
    <font>
      <sz val="10"/>
      <name val="Arial"/>
      <family val="2"/>
    </font>
    <font>
      <b/>
      <sz val="10"/>
      <name val="Arial"/>
      <family val="2"/>
    </font>
    <font>
      <sz val="10"/>
      <color rgb="FFFF0000"/>
      <name val="Arial"/>
      <family val="2"/>
    </font>
  </fonts>
  <fills count="5">
    <fill>
      <patternFill patternType="none"/>
    </fill>
    <fill>
      <patternFill patternType="gray125"/>
    </fill>
    <fill>
      <patternFill patternType="solid">
        <fgColor rgb="FF92D050"/>
        <bgColor indexed="64"/>
      </patternFill>
    </fill>
    <fill>
      <patternFill patternType="solid">
        <fgColor theme="5" tint="0.79998168889431442"/>
        <bgColor indexed="64"/>
      </patternFill>
    </fill>
    <fill>
      <patternFill patternType="solid">
        <fgColor theme="3"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29">
    <xf numFmtId="0" fontId="0" fillId="0" borderId="0" xfId="0"/>
    <xf numFmtId="6" fontId="0" fillId="0" borderId="0" xfId="0" applyNumberFormat="1"/>
    <xf numFmtId="0" fontId="0" fillId="0" borderId="0" xfId="0" applyFill="1"/>
    <xf numFmtId="164" fontId="0" fillId="0" borderId="0" xfId="2" applyNumberFormat="1" applyFont="1"/>
    <xf numFmtId="43" fontId="0" fillId="0" borderId="0" xfId="1" applyFont="1"/>
    <xf numFmtId="0" fontId="2" fillId="0" borderId="0" xfId="0" applyFont="1"/>
    <xf numFmtId="164" fontId="0" fillId="0" borderId="0" xfId="2" applyNumberFormat="1" applyFont="1" applyFill="1"/>
    <xf numFmtId="0" fontId="0" fillId="0" borderId="0" xfId="0" quotePrefix="1"/>
    <xf numFmtId="0" fontId="3" fillId="0" borderId="0" xfId="0" applyFont="1"/>
    <xf numFmtId="0" fontId="2" fillId="0" borderId="0" xfId="0" applyFont="1" applyAlignment="1">
      <alignment horizontal="right"/>
    </xf>
    <xf numFmtId="0" fontId="2" fillId="3" borderId="2" xfId="0" applyFont="1" applyFill="1" applyBorder="1" applyAlignment="1">
      <alignment horizontal="right"/>
    </xf>
    <xf numFmtId="0" fontId="0" fillId="3" borderId="3" xfId="0" applyFill="1" applyBorder="1"/>
    <xf numFmtId="0" fontId="2" fillId="3" borderId="4" xfId="0" applyFont="1" applyFill="1" applyBorder="1" applyAlignment="1">
      <alignment horizontal="right"/>
    </xf>
    <xf numFmtId="0" fontId="2" fillId="3" borderId="6" xfId="0" applyFont="1" applyFill="1" applyBorder="1" applyAlignment="1">
      <alignment horizontal="right"/>
    </xf>
    <xf numFmtId="0" fontId="2" fillId="4" borderId="2" xfId="0" applyFont="1" applyFill="1" applyBorder="1" applyAlignment="1">
      <alignment horizontal="right"/>
    </xf>
    <xf numFmtId="0" fontId="0" fillId="4" borderId="3" xfId="0" applyFill="1" applyBorder="1"/>
    <xf numFmtId="0" fontId="2" fillId="4" borderId="4" xfId="0" applyFont="1" applyFill="1" applyBorder="1" applyAlignment="1">
      <alignment horizontal="right"/>
    </xf>
    <xf numFmtId="0" fontId="0" fillId="4" borderId="5" xfId="0" applyFill="1" applyBorder="1"/>
    <xf numFmtId="0" fontId="2" fillId="4" borderId="6" xfId="0" applyFont="1" applyFill="1" applyBorder="1" applyAlignment="1">
      <alignment horizontal="right"/>
    </xf>
    <xf numFmtId="0" fontId="0" fillId="4" borderId="7" xfId="0" applyFill="1" applyBorder="1"/>
    <xf numFmtId="6" fontId="0" fillId="3" borderId="5" xfId="0" applyNumberFormat="1" applyFill="1" applyBorder="1"/>
    <xf numFmtId="6" fontId="0" fillId="3" borderId="7" xfId="0" applyNumberFormat="1" applyFill="1" applyBorder="1"/>
    <xf numFmtId="165" fontId="0" fillId="0" borderId="0" xfId="0" applyNumberFormat="1"/>
    <xf numFmtId="166" fontId="0" fillId="0" borderId="0" xfId="0" applyNumberFormat="1"/>
    <xf numFmtId="2" fontId="0" fillId="0" borderId="0" xfId="0" applyNumberFormat="1"/>
    <xf numFmtId="2" fontId="1" fillId="0" borderId="0" xfId="0" applyNumberFormat="1" applyFont="1"/>
    <xf numFmtId="6" fontId="0" fillId="2" borderId="8" xfId="0" applyNumberFormat="1" applyFill="1" applyBorder="1"/>
    <xf numFmtId="0" fontId="2" fillId="0" borderId="0" xfId="0" applyFont="1" applyFill="1" applyBorder="1" applyAlignment="1">
      <alignment horizontal="right"/>
    </xf>
    <xf numFmtId="0" fontId="0" fillId="2" borderId="1" xfId="0" applyFill="1" applyBorder="1"/>
  </cellXfs>
  <cellStyles count="3">
    <cellStyle name="Comma" xfId="1" builtinId="3"/>
    <cellStyle name="Currency" xfId="2"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heetViews>
  <sheetFormatPr defaultColWidth="8.85546875" defaultRowHeight="12.75" x14ac:dyDescent="0.2"/>
  <cols>
    <col min="1" max="2" width="36.7109375" customWidth="1"/>
  </cols>
  <sheetData>
    <row r="1" spans="1:3" x14ac:dyDescent="0.2">
      <c r="A1" s="5" t="s">
        <v>19</v>
      </c>
    </row>
    <row r="3" spans="1:3" x14ac:dyDescent="0.2">
      <c r="A3" t="s">
        <v>20</v>
      </c>
      <c r="B3" t="s">
        <v>21</v>
      </c>
      <c r="C3">
        <v>0</v>
      </c>
    </row>
    <row r="4" spans="1:3" x14ac:dyDescent="0.2">
      <c r="A4" t="s">
        <v>22</v>
      </c>
    </row>
    <row r="5" spans="1:3" x14ac:dyDescent="0.2">
      <c r="A5" t="s">
        <v>23</v>
      </c>
    </row>
    <row r="7" spans="1:3" x14ac:dyDescent="0.2">
      <c r="A7" s="5" t="s">
        <v>24</v>
      </c>
      <c r="B7" t="s">
        <v>25</v>
      </c>
    </row>
    <row r="8" spans="1:3" x14ac:dyDescent="0.2">
      <c r="B8">
        <v>2</v>
      </c>
    </row>
    <row r="10" spans="1:3" x14ac:dyDescent="0.2">
      <c r="A10" t="s">
        <v>26</v>
      </c>
    </row>
    <row r="11" spans="1:3" x14ac:dyDescent="0.2">
      <c r="A11" t="e">
        <f>CB_DATA_!#REF!</f>
        <v>#REF!</v>
      </c>
      <c r="B11" t="e">
        <f>'Hotel Overbooking'!#REF!</f>
        <v>#REF!</v>
      </c>
    </row>
    <row r="13" spans="1:3" x14ac:dyDescent="0.2">
      <c r="A13" t="s">
        <v>27</v>
      </c>
    </row>
    <row r="14" spans="1:3" x14ac:dyDescent="0.2">
      <c r="A14" t="s">
        <v>4</v>
      </c>
      <c r="B14" t="s">
        <v>31</v>
      </c>
    </row>
    <row r="16" spans="1:3" x14ac:dyDescent="0.2">
      <c r="A16" t="s">
        <v>28</v>
      </c>
    </row>
    <row r="19" spans="1:2" x14ac:dyDescent="0.2">
      <c r="A19" t="s">
        <v>29</v>
      </c>
    </row>
    <row r="20" spans="1:2" x14ac:dyDescent="0.2">
      <c r="A20">
        <v>28</v>
      </c>
      <c r="B20">
        <v>31</v>
      </c>
    </row>
    <row r="25" spans="1:2" x14ac:dyDescent="0.2">
      <c r="A25" s="5" t="s">
        <v>30</v>
      </c>
    </row>
    <row r="26" spans="1:2" x14ac:dyDescent="0.2">
      <c r="A26" s="7" t="s">
        <v>32</v>
      </c>
      <c r="B26" s="7" t="s">
        <v>32</v>
      </c>
    </row>
    <row r="27" spans="1:2" x14ac:dyDescent="0.2">
      <c r="A27" t="s">
        <v>1</v>
      </c>
      <c r="B27" t="s">
        <v>5</v>
      </c>
    </row>
    <row r="28" spans="1:2" x14ac:dyDescent="0.2">
      <c r="A28" s="7" t="s">
        <v>2</v>
      </c>
      <c r="B28" s="7" t="s">
        <v>2</v>
      </c>
    </row>
    <row r="29" spans="1:2" x14ac:dyDescent="0.2">
      <c r="B29" s="7" t="s">
        <v>3</v>
      </c>
    </row>
    <row r="30" spans="1:2" x14ac:dyDescent="0.2">
      <c r="B30" t="s">
        <v>0</v>
      </c>
    </row>
    <row r="31" spans="1:2" x14ac:dyDescent="0.2">
      <c r="B31" s="7" t="s">
        <v>2</v>
      </c>
    </row>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abSelected="1" zoomScale="96" zoomScaleNormal="96" zoomScalePageLayoutView="150" workbookViewId="0"/>
  </sheetViews>
  <sheetFormatPr defaultColWidth="8.85546875" defaultRowHeight="12.75" x14ac:dyDescent="0.2"/>
  <cols>
    <col min="1" max="1" width="25.42578125" bestFit="1" customWidth="1"/>
    <col min="2" max="2" width="8.42578125" bestFit="1" customWidth="1"/>
    <col min="5" max="5" width="12.140625" bestFit="1" customWidth="1"/>
    <col min="6" max="6" width="11.7109375" customWidth="1"/>
    <col min="7" max="7" width="10.42578125" bestFit="1" customWidth="1"/>
    <col min="10" max="10" width="12.140625" bestFit="1" customWidth="1"/>
    <col min="11" max="11" width="9" bestFit="1" customWidth="1"/>
  </cols>
  <sheetData>
    <row r="1" spans="1:10" x14ac:dyDescent="0.2">
      <c r="A1" s="5" t="s">
        <v>12</v>
      </c>
      <c r="C1" s="8"/>
      <c r="D1" s="5" t="s">
        <v>33</v>
      </c>
      <c r="E1" s="5" t="s">
        <v>34</v>
      </c>
    </row>
    <row r="2" spans="1:10" x14ac:dyDescent="0.2">
      <c r="D2">
        <v>280</v>
      </c>
      <c r="E2">
        <v>0.02</v>
      </c>
      <c r="F2" s="23"/>
    </row>
    <row r="3" spans="1:10" x14ac:dyDescent="0.2">
      <c r="A3" s="5" t="s">
        <v>13</v>
      </c>
      <c r="D3">
        <v>285</v>
      </c>
      <c r="E3">
        <v>0.03</v>
      </c>
      <c r="F3" s="6"/>
      <c r="G3" s="3"/>
      <c r="I3" s="4"/>
      <c r="J3" s="4"/>
    </row>
    <row r="4" spans="1:10" x14ac:dyDescent="0.2">
      <c r="D4">
        <v>290</v>
      </c>
      <c r="E4" s="24">
        <v>0.03</v>
      </c>
      <c r="F4" s="6"/>
      <c r="G4" s="3"/>
      <c r="I4" s="4"/>
      <c r="J4" s="4"/>
    </row>
    <row r="5" spans="1:10" x14ac:dyDescent="0.2">
      <c r="A5" s="10" t="s">
        <v>6</v>
      </c>
      <c r="B5" s="11">
        <v>300</v>
      </c>
      <c r="D5" s="2">
        <v>295</v>
      </c>
      <c r="E5" s="24">
        <v>0.05</v>
      </c>
      <c r="F5" s="6"/>
      <c r="G5" s="3"/>
      <c r="I5" s="4"/>
      <c r="J5" s="4"/>
    </row>
    <row r="6" spans="1:10" x14ac:dyDescent="0.2">
      <c r="A6" s="12" t="s">
        <v>7</v>
      </c>
      <c r="B6" s="20">
        <v>120</v>
      </c>
      <c r="D6">
        <v>300</v>
      </c>
      <c r="E6" s="24">
        <v>0.08</v>
      </c>
      <c r="F6" s="6"/>
      <c r="G6" s="3"/>
      <c r="I6" s="4"/>
      <c r="J6" s="4"/>
    </row>
    <row r="7" spans="1:10" x14ac:dyDescent="0.2">
      <c r="A7" s="13" t="s">
        <v>8</v>
      </c>
      <c r="B7" s="21">
        <v>100</v>
      </c>
      <c r="D7" s="2">
        <v>305</v>
      </c>
      <c r="E7" s="24">
        <v>0.12</v>
      </c>
      <c r="F7" s="6"/>
      <c r="G7" s="3"/>
      <c r="I7" s="4"/>
      <c r="J7" s="4"/>
    </row>
    <row r="8" spans="1:10" x14ac:dyDescent="0.2">
      <c r="A8" s="5"/>
      <c r="B8" s="1"/>
      <c r="D8">
        <v>310</v>
      </c>
      <c r="E8" s="24">
        <v>0.15</v>
      </c>
      <c r="F8" s="6"/>
      <c r="G8" s="3"/>
      <c r="I8" s="4"/>
      <c r="J8" s="4"/>
    </row>
    <row r="9" spans="1:10" x14ac:dyDescent="0.2">
      <c r="A9" s="5" t="s">
        <v>14</v>
      </c>
      <c r="D9" s="2">
        <v>315</v>
      </c>
      <c r="E9" s="25">
        <v>0.2</v>
      </c>
      <c r="F9" s="6"/>
      <c r="G9" s="3"/>
      <c r="I9" s="4"/>
      <c r="J9" s="4"/>
    </row>
    <row r="10" spans="1:10" x14ac:dyDescent="0.2">
      <c r="A10" s="5"/>
      <c r="D10">
        <v>320</v>
      </c>
      <c r="E10" s="24">
        <v>0.15</v>
      </c>
      <c r="F10" s="6"/>
      <c r="G10" s="3"/>
      <c r="I10" s="4"/>
      <c r="J10" s="4"/>
    </row>
    <row r="11" spans="1:10" x14ac:dyDescent="0.2">
      <c r="A11" s="14" t="s">
        <v>17</v>
      </c>
      <c r="B11" s="15">
        <v>300</v>
      </c>
      <c r="D11" s="2">
        <v>325</v>
      </c>
      <c r="E11" s="24">
        <v>0.1</v>
      </c>
      <c r="F11" s="2"/>
    </row>
    <row r="12" spans="1:10" x14ac:dyDescent="0.2">
      <c r="A12" s="16" t="s">
        <v>15</v>
      </c>
      <c r="B12" s="17">
        <f ca="1">_xll.PsiDiscrete($D$2:$D$13,$E$2:$E$13,_xll.PsiBaseCase(300))</f>
        <v>280</v>
      </c>
      <c r="D12">
        <v>330</v>
      </c>
      <c r="E12" s="24">
        <v>0.05</v>
      </c>
    </row>
    <row r="13" spans="1:10" x14ac:dyDescent="0.2">
      <c r="A13" s="16" t="s">
        <v>16</v>
      </c>
      <c r="B13" s="17">
        <v>280</v>
      </c>
      <c r="D13" s="2">
        <v>335</v>
      </c>
      <c r="E13" s="24">
        <v>0.02</v>
      </c>
    </row>
    <row r="14" spans="1:10" x14ac:dyDescent="0.2">
      <c r="A14" s="16" t="s">
        <v>18</v>
      </c>
      <c r="B14" s="17">
        <f ca="1">_xll.PsiBinomial($B$13,0.04,_xll.PsiBaseCase(15))</f>
        <v>15</v>
      </c>
      <c r="E14" s="22"/>
    </row>
    <row r="15" spans="1:10" x14ac:dyDescent="0.2">
      <c r="A15" s="18" t="s">
        <v>9</v>
      </c>
      <c r="B15" s="19">
        <f ca="1">B13-B14</f>
        <v>265</v>
      </c>
      <c r="D15" s="2"/>
      <c r="E15" s="22"/>
    </row>
    <row r="17" spans="1:4" x14ac:dyDescent="0.2">
      <c r="A17" s="27" t="s">
        <v>10</v>
      </c>
      <c r="B17" s="28">
        <f ca="1">MAX(0,B15-B5) + _xll.PsiOutput()</f>
        <v>0</v>
      </c>
      <c r="D17" s="2"/>
    </row>
    <row r="18" spans="1:4" x14ac:dyDescent="0.2">
      <c r="A18" s="9" t="s">
        <v>11</v>
      </c>
      <c r="B18" s="26">
        <f ca="1">MIN(B15,B5)*B6-B17*B7 + _xll.PsiOutput()</f>
        <v>31800</v>
      </c>
    </row>
    <row r="19" spans="1:4" x14ac:dyDescent="0.2">
      <c r="D19" s="2"/>
    </row>
    <row r="21" spans="1:4" x14ac:dyDescent="0.2">
      <c r="D21" s="2"/>
    </row>
    <row r="23" spans="1:4" x14ac:dyDescent="0.2">
      <c r="D23" s="2"/>
    </row>
    <row r="25" spans="1:4" x14ac:dyDescent="0.2">
      <c r="D25" s="2"/>
    </row>
    <row r="27" spans="1:4" x14ac:dyDescent="0.2">
      <c r="D27" s="2"/>
    </row>
    <row r="29" spans="1:4" x14ac:dyDescent="0.2">
      <c r="D29" s="2"/>
    </row>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CB_DATA_</vt:lpstr>
      <vt:lpstr>Hotel Overbooking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 Evans</dc:creator>
  <cp:lastModifiedBy>evansjr</cp:lastModifiedBy>
  <dcterms:created xsi:type="dcterms:W3CDTF">2000-10-21T15:44:07Z</dcterms:created>
  <dcterms:modified xsi:type="dcterms:W3CDTF">2011-08-01T16:22:34Z</dcterms:modified>
</cp:coreProperties>
</file>