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9375" windowHeight="4455"/>
  </bookViews>
  <sheets>
    <sheet name="Data and Model" sheetId="4" r:id="rId1"/>
    <sheet name="Answer Report 1" sheetId="5" r:id="rId2"/>
    <sheet name="Sensitivity Report 1" sheetId="6" r:id="rId3"/>
    <sheet name="Limits Report 1" sheetId="7" r:id="rId4"/>
  </sheets>
  <definedNames>
    <definedName name="_ZA100" localSheetId="0">'Data and Model'!$D$7+"fElasticity"+545+-1.875+"?"+-1.125</definedName>
    <definedName name="_ZA101" localSheetId="0">'Data and Model'!$D$8+"fE6"+16929+-2.5+"?"+-1.5</definedName>
    <definedName name="_ZA102" localSheetId="0">'Data and Model'!$D$9+"fE7"+16929+-1.25+"?"+-0.75</definedName>
    <definedName name="_ZF100" localSheetId="0">'Data and Model'!$E$15+"Standard Rooms Sold"+""+545+0+249+57+18+336+472+4+3+"-"+"+"+2.6+50+2</definedName>
    <definedName name="_ZF101" localSheetId="0">'Data and Model'!$E$16+"Gold Rooms Sold"+""+545+0+249+82+11+361+465+4+3+"-"+"+"+2.6+50+2</definedName>
    <definedName name="_ZF102" localSheetId="0">'Data and Model'!$E$17+"Platinum Rooms Sold"+""+545+0+249+114+19+393+473+4+3+"-"+"+"+2.6+50+2</definedName>
    <definedName name="_ZF103" localSheetId="0">'Data and Model'!$F$18+"Total Revenue"+""+553+553+505+102+84+381+538+4+3+"-"+"+"+2.6+50+2</definedName>
    <definedName name="_ZF104" localSheetId="0">'Data and Model'!$E$18+"Total Rooms Needed"+""+545+0+249+57+18+336+472+4+3+"-"+"+"+2.6+50+2</definedName>
    <definedName name="solver_adj" localSheetId="0" hidden="1">'Data and Model'!$B$15:$B$17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fns" localSheetId="0" hidden="1">0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'Data and Model'!$B$15:$B$17</definedName>
    <definedName name="solver_lhs2" localSheetId="0" hidden="1">'Data and Model'!$B$15:$B$17</definedName>
    <definedName name="solver_lhs3" localSheetId="0" hidden="1">'Data and Model'!$E$18</definedName>
    <definedName name="solver_lhs4" localSheetId="0" hidden="1">'Data and Model'!#REF!</definedName>
    <definedName name="solver_lhs5" localSheetId="0" hidden="1">'Data and Model'!#REF!</definedName>
    <definedName name="solver_lhs6" localSheetId="0" hidden="1">'Data and Model'!#REF!</definedName>
    <definedName name="solver_lhs7" localSheetId="0" hidden="1">'Data and Model'!$E$18</definedName>
    <definedName name="solver_lin" localSheetId="0" hidden="1">2</definedName>
    <definedName name="solver_loc" localSheetId="0" hidden="1">4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0</definedName>
    <definedName name="solver_opt" localSheetId="0" hidden="1">'Data and Model'!$F$18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p" localSheetId="0" hidden="1">0</definedName>
    <definedName name="solver_rhs1" localSheetId="0" hidden="1">'Data and Model'!$C$15:$C$17</definedName>
    <definedName name="solver_rhs2" localSheetId="0" hidden="1">'Data and Model'!$D$15:$D$17</definedName>
    <definedName name="solver_rhs3" localSheetId="0" hidden="1">'Data and Model'!$E$7</definedName>
    <definedName name="solver_rhs4" localSheetId="0" hidden="1">-15</definedName>
    <definedName name="solver_rhs5" localSheetId="0" hidden="1">-8</definedName>
    <definedName name="solver_rhs6" localSheetId="0" hidden="1">-19</definedName>
    <definedName name="solver_rhs7" localSheetId="0" hidden="1">'Data and Model'!$E$7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ZA0" localSheetId="0">"Crystal Ball Data : Ver. 4.0.5"</definedName>
    <definedName name="ZA0A" localSheetId="0">3+102</definedName>
    <definedName name="ZA0C" localSheetId="0">0+0</definedName>
    <definedName name="ZA0D" localSheetId="0">0+0</definedName>
    <definedName name="ZA0F" localSheetId="0">5+104</definedName>
    <definedName name="ZA0T" localSheetId="0">916007+0</definedName>
  </definedNames>
  <calcPr calcId="144525" concurrentCalc="0"/>
</workbook>
</file>

<file path=xl/calcChain.xml><?xml version="1.0" encoding="utf-8"?>
<calcChain xmlns="http://schemas.openxmlformats.org/spreadsheetml/2006/main">
  <c r="E15" i="4" l="1"/>
  <c r="F15" i="4"/>
  <c r="E16" i="4"/>
  <c r="F16" i="4"/>
  <c r="E17" i="4"/>
  <c r="F17" i="4"/>
  <c r="E18" i="4"/>
  <c r="F18" i="4"/>
</calcChain>
</file>

<file path=xl/sharedStrings.xml><?xml version="1.0" encoding="utf-8"?>
<sst xmlns="http://schemas.openxmlformats.org/spreadsheetml/2006/main" count="145" uniqueCount="75">
  <si>
    <t>Projected</t>
  </si>
  <si>
    <t>Rooms</t>
  </si>
  <si>
    <t>Room type</t>
  </si>
  <si>
    <t>Rate</t>
  </si>
  <si>
    <t>Sold</t>
  </si>
  <si>
    <t>Revenue</t>
  </si>
  <si>
    <t>Elasticity</t>
  </si>
  <si>
    <t>Standard</t>
  </si>
  <si>
    <t>Gold</t>
  </si>
  <si>
    <t>Platinum</t>
  </si>
  <si>
    <t>Capacity</t>
  </si>
  <si>
    <t>Price Range</t>
  </si>
  <si>
    <t>Average</t>
  </si>
  <si>
    <t>New Price</t>
  </si>
  <si>
    <t>Daily Sold</t>
  </si>
  <si>
    <t>Current</t>
  </si>
  <si>
    <t>Totals</t>
  </si>
  <si>
    <t>Total Room</t>
  </si>
  <si>
    <t>Data</t>
  </si>
  <si>
    <t>Model</t>
  </si>
  <si>
    <t>Microsoft Excel 12.0 Answer Report</t>
  </si>
  <si>
    <t>Worksheet: [Hotel Pricing.xls]Sheet1</t>
  </si>
  <si>
    <t>Report Created: 06/23/2008 18:51:57 PM</t>
  </si>
  <si>
    <t>Result: Solver found a solution.  All constraints and optimality conditions are satisfied.</t>
  </si>
  <si>
    <t>Engine: Standard GRG Nonlinear</t>
  </si>
  <si>
    <t>Solution Time: 00 Seconds</t>
  </si>
  <si>
    <t>Iterations: 5</t>
  </si>
  <si>
    <t>Subproblems: 0</t>
  </si>
  <si>
    <t>Incumbent Solutions: 0</t>
  </si>
  <si>
    <t>Target Cell (Max)</t>
  </si>
  <si>
    <t>Cell</t>
  </si>
  <si>
    <t>Name</t>
  </si>
  <si>
    <t>Original Value</t>
  </si>
  <si>
    <t>Final Value</t>
  </si>
  <si>
    <t>$F$16</t>
  </si>
  <si>
    <t>Totals Revenue</t>
  </si>
  <si>
    <t>Adjustable Cells</t>
  </si>
  <si>
    <t>$B$13</t>
  </si>
  <si>
    <t>Standard New Price</t>
  </si>
  <si>
    <t>$B$14</t>
  </si>
  <si>
    <t>Gold New Price</t>
  </si>
  <si>
    <t>$B$15</t>
  </si>
  <si>
    <t>Platinum New Price</t>
  </si>
  <si>
    <t>Constraints</t>
  </si>
  <si>
    <t>Cell Value</t>
  </si>
  <si>
    <t>Formula</t>
  </si>
  <si>
    <t>Status</t>
  </si>
  <si>
    <t>Slack</t>
  </si>
  <si>
    <t>$E$16</t>
  </si>
  <si>
    <t>Totals Sold</t>
  </si>
  <si>
    <t>$E$16&lt;=$E$6</t>
  </si>
  <si>
    <t>Binding</t>
  </si>
  <si>
    <t>$B$13&gt;=$C$13</t>
  </si>
  <si>
    <t>Not Binding</t>
  </si>
  <si>
    <t>$B$14&gt;=$C$14</t>
  </si>
  <si>
    <t>$B$15&gt;=$C$15</t>
  </si>
  <si>
    <t>$B$13&lt;=$D$13</t>
  </si>
  <si>
    <t>$B$14&lt;=$D$14</t>
  </si>
  <si>
    <t>$B$15&lt;=$D$15</t>
  </si>
  <si>
    <t>Microsoft Excel 12.0 Sensitivity Report</t>
  </si>
  <si>
    <t>Report Created: 06/23/2008 18:51:58 PM</t>
  </si>
  <si>
    <t>Final</t>
  </si>
  <si>
    <t>Reduced</t>
  </si>
  <si>
    <t>Value</t>
  </si>
  <si>
    <t>Gradient</t>
  </si>
  <si>
    <t>Lagrange</t>
  </si>
  <si>
    <t>Multiplier</t>
  </si>
  <si>
    <t>Microsoft Excel 12.0Limits Report</t>
  </si>
  <si>
    <t>Target</t>
  </si>
  <si>
    <t>Adjustable</t>
  </si>
  <si>
    <t>Lower</t>
  </si>
  <si>
    <t>Limit</t>
  </si>
  <si>
    <t>Result</t>
  </si>
  <si>
    <t>Upper</t>
  </si>
  <si>
    <t>Hotel Pricing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</si>
</sst>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0_);\(#,##0.00000\)"/>
  </numFmts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2" applyFont="1"/>
    <xf numFmtId="44" fontId="0" fillId="0" borderId="0" xfId="0" applyNumberFormat="1"/>
    <xf numFmtId="0" fontId="1" fillId="0" borderId="0" xfId="0" applyFont="1"/>
    <xf numFmtId="0" fontId="0" fillId="0" borderId="0" xfId="0" applyFill="1" applyBorder="1"/>
    <xf numFmtId="164" fontId="0" fillId="0" borderId="0" xfId="1" applyNumberFormat="1" applyFont="1" applyFill="1" applyBorder="1"/>
    <xf numFmtId="165" fontId="0" fillId="0" borderId="0" xfId="0" applyNumberFormat="1"/>
    <xf numFmtId="0" fontId="4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4" fontId="0" fillId="0" borderId="5" xfId="0" applyNumberFormat="1" applyFill="1" applyBorder="1" applyAlignment="1"/>
    <xf numFmtId="4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4" fontId="5" fillId="0" borderId="1" xfId="0" applyNumberFormat="1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44" fontId="0" fillId="3" borderId="6" xfId="0" applyNumberForma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44" fontId="0" fillId="2" borderId="9" xfId="2" applyFont="1" applyFill="1" applyBorder="1"/>
    <xf numFmtId="0" fontId="4" fillId="0" borderId="0" xfId="0" applyFont="1" applyAlignment="1">
      <alignment horizontal="center"/>
    </xf>
    <xf numFmtId="0" fontId="0" fillId="4" borderId="0" xfId="0" applyFill="1" applyBorder="1"/>
    <xf numFmtId="0" fontId="4" fillId="4" borderId="10" xfId="0" applyFont="1" applyFill="1" applyBorder="1"/>
    <xf numFmtId="0" fontId="2" fillId="4" borderId="11" xfId="0" applyFont="1" applyFill="1" applyBorder="1"/>
    <xf numFmtId="0" fontId="0" fillId="4" borderId="11" xfId="0" applyFill="1" applyBorder="1"/>
    <xf numFmtId="0" fontId="2" fillId="4" borderId="12" xfId="0" applyFont="1" applyFill="1" applyBorder="1"/>
    <xf numFmtId="0" fontId="4" fillId="4" borderId="13" xfId="0" applyFont="1" applyFill="1" applyBorder="1"/>
    <xf numFmtId="0" fontId="2" fillId="4" borderId="0" xfId="0" applyFont="1" applyFill="1" applyBorder="1"/>
    <xf numFmtId="0" fontId="2" fillId="4" borderId="14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right"/>
    </xf>
    <xf numFmtId="44" fontId="0" fillId="4" borderId="0" xfId="2" applyFont="1" applyFill="1" applyBorder="1"/>
    <xf numFmtId="0" fontId="0" fillId="4" borderId="14" xfId="0" applyFill="1" applyBorder="1"/>
    <xf numFmtId="44" fontId="0" fillId="4" borderId="14" xfId="0" applyNumberFormat="1" applyFill="1" applyBorder="1"/>
    <xf numFmtId="0" fontId="1" fillId="4" borderId="15" xfId="0" applyFont="1" applyFill="1" applyBorder="1" applyAlignment="1">
      <alignment horizontal="right"/>
    </xf>
    <xf numFmtId="44" fontId="0" fillId="4" borderId="16" xfId="2" applyFont="1" applyFill="1" applyBorder="1"/>
    <xf numFmtId="0" fontId="0" fillId="4" borderId="16" xfId="0" applyFill="1" applyBorder="1"/>
    <xf numFmtId="44" fontId="0" fillId="4" borderId="17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RowHeight="12.75" x14ac:dyDescent="0.2"/>
  <cols>
    <col min="1" max="1" width="19.140625" bestFit="1" customWidth="1"/>
    <col min="2" max="3" width="10.28515625" bestFit="1" customWidth="1"/>
    <col min="4" max="4" width="9" bestFit="1" customWidth="1"/>
    <col min="5" max="5" width="12" bestFit="1" customWidth="1"/>
    <col min="6" max="7" width="11.28515625" bestFit="1" customWidth="1"/>
    <col min="8" max="8" width="8.85546875" customWidth="1"/>
    <col min="9" max="9" width="11.28515625" customWidth="1"/>
  </cols>
  <sheetData>
    <row r="1" spans="1:7" x14ac:dyDescent="0.2">
      <c r="A1" s="3" t="s">
        <v>74</v>
      </c>
    </row>
    <row r="2" spans="1:7" x14ac:dyDescent="0.2">
      <c r="A2" s="3"/>
    </row>
    <row r="3" spans="1:7" x14ac:dyDescent="0.2">
      <c r="A3" s="27" t="s">
        <v>18</v>
      </c>
      <c r="B3" s="28"/>
      <c r="C3" s="29"/>
      <c r="D3" s="28"/>
      <c r="E3" s="30"/>
    </row>
    <row r="4" spans="1:7" x14ac:dyDescent="0.2">
      <c r="A4" s="31"/>
      <c r="B4" s="32"/>
      <c r="C4" s="26"/>
      <c r="D4" s="32"/>
      <c r="E4" s="33"/>
    </row>
    <row r="5" spans="1:7" x14ac:dyDescent="0.2">
      <c r="A5" s="31"/>
      <c r="B5" s="34" t="s">
        <v>15</v>
      </c>
      <c r="C5" s="34" t="s">
        <v>12</v>
      </c>
      <c r="D5" s="34"/>
      <c r="E5" s="35" t="s">
        <v>17</v>
      </c>
    </row>
    <row r="6" spans="1:7" x14ac:dyDescent="0.2">
      <c r="A6" s="31" t="s">
        <v>2</v>
      </c>
      <c r="B6" s="34" t="s">
        <v>3</v>
      </c>
      <c r="C6" s="34" t="s">
        <v>14</v>
      </c>
      <c r="D6" s="34" t="s">
        <v>6</v>
      </c>
      <c r="E6" s="35" t="s">
        <v>10</v>
      </c>
    </row>
    <row r="7" spans="1:7" x14ac:dyDescent="0.2">
      <c r="A7" s="36" t="s">
        <v>7</v>
      </c>
      <c r="B7" s="37">
        <v>85</v>
      </c>
      <c r="C7" s="26">
        <v>250</v>
      </c>
      <c r="D7" s="26">
        <v>-1.5</v>
      </c>
      <c r="E7" s="38">
        <v>450</v>
      </c>
      <c r="G7" s="6"/>
    </row>
    <row r="8" spans="1:7" x14ac:dyDescent="0.2">
      <c r="A8" s="36" t="s">
        <v>8</v>
      </c>
      <c r="B8" s="37">
        <v>98</v>
      </c>
      <c r="C8" s="26">
        <v>100</v>
      </c>
      <c r="D8" s="26">
        <v>-2</v>
      </c>
      <c r="E8" s="39"/>
      <c r="G8" s="6"/>
    </row>
    <row r="9" spans="1:7" x14ac:dyDescent="0.2">
      <c r="A9" s="40" t="s">
        <v>9</v>
      </c>
      <c r="B9" s="41">
        <v>139</v>
      </c>
      <c r="C9" s="42">
        <v>50</v>
      </c>
      <c r="D9" s="42">
        <v>-1</v>
      </c>
      <c r="E9" s="43"/>
      <c r="G9" s="6"/>
    </row>
    <row r="11" spans="1:7" x14ac:dyDescent="0.2">
      <c r="A11" s="7" t="s">
        <v>19</v>
      </c>
    </row>
    <row r="12" spans="1:7" x14ac:dyDescent="0.2">
      <c r="B12" s="18"/>
      <c r="C12" s="18"/>
      <c r="D12" s="18"/>
      <c r="E12" s="18" t="s">
        <v>0</v>
      </c>
      <c r="F12" s="18"/>
    </row>
    <row r="13" spans="1:7" x14ac:dyDescent="0.2">
      <c r="A13" s="7"/>
      <c r="B13" s="18"/>
      <c r="C13" s="18"/>
      <c r="D13" s="18"/>
      <c r="E13" s="18" t="s">
        <v>1</v>
      </c>
      <c r="F13" s="18" t="s">
        <v>0</v>
      </c>
    </row>
    <row r="14" spans="1:7" x14ac:dyDescent="0.2">
      <c r="A14" s="7" t="s">
        <v>2</v>
      </c>
      <c r="B14" s="18" t="s">
        <v>13</v>
      </c>
      <c r="C14" s="25" t="s">
        <v>11</v>
      </c>
      <c r="D14" s="25"/>
      <c r="E14" s="18" t="s">
        <v>4</v>
      </c>
      <c r="F14" s="18" t="s">
        <v>5</v>
      </c>
    </row>
    <row r="15" spans="1:7" x14ac:dyDescent="0.2">
      <c r="A15" s="19" t="s">
        <v>7</v>
      </c>
      <c r="B15" s="22">
        <v>76.874760458660106</v>
      </c>
      <c r="C15" s="1">
        <v>70</v>
      </c>
      <c r="D15" s="1">
        <v>90</v>
      </c>
      <c r="E15" s="5">
        <f>C7+D7*(B15-B7)*(C7/B7)</f>
        <v>285.84664503532304</v>
      </c>
      <c r="F15" s="1">
        <f>B15*E15</f>
        <v>21974.392365002102</v>
      </c>
    </row>
    <row r="16" spans="1:7" x14ac:dyDescent="0.2">
      <c r="A16" s="19" t="s">
        <v>8</v>
      </c>
      <c r="B16" s="23">
        <v>90</v>
      </c>
      <c r="C16" s="1">
        <v>90</v>
      </c>
      <c r="D16" s="1">
        <v>110</v>
      </c>
      <c r="E16" s="5">
        <f>C8+D8*(B16-B8)*(C8/B8)</f>
        <v>116.32653061224489</v>
      </c>
      <c r="F16" s="1">
        <f>B16*E16</f>
        <v>10469.387755102041</v>
      </c>
    </row>
    <row r="17" spans="1:9" x14ac:dyDescent="0.2">
      <c r="A17" s="19" t="s">
        <v>9</v>
      </c>
      <c r="B17" s="24">
        <v>145.04142711477482</v>
      </c>
      <c r="C17" s="1">
        <v>120</v>
      </c>
      <c r="D17" s="1">
        <v>149</v>
      </c>
      <c r="E17" s="5">
        <f>C9+D9*(B17-B9)*(C9/B9)</f>
        <v>47.826824778857976</v>
      </c>
      <c r="F17" s="1">
        <f>B17*E17</f>
        <v>6936.8709202938353</v>
      </c>
    </row>
    <row r="18" spans="1:9" x14ac:dyDescent="0.2">
      <c r="D18" s="19" t="s">
        <v>16</v>
      </c>
      <c r="E18" s="4">
        <f>SUM(E15:E17)</f>
        <v>450.00000042642591</v>
      </c>
      <c r="F18" s="21">
        <f>SUM(F15:F17)</f>
        <v>39380.651040397977</v>
      </c>
    </row>
    <row r="23" spans="1:9" x14ac:dyDescent="0.2">
      <c r="I23" s="20"/>
    </row>
  </sheetData>
  <mergeCells count="1">
    <mergeCell ref="C14:D14"/>
  </mergeCells>
  <phoneticPr fontId="0" type="noConversion"/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="89" zoomScaleNormal="89" workbookViewId="0">
      <selection activeCell="P34" sqref="P34"/>
    </sheetView>
  </sheetViews>
  <sheetFormatPr defaultRowHeight="12.75" x14ac:dyDescent="0.2"/>
  <cols>
    <col min="1" max="1" width="2.28515625" customWidth="1"/>
    <col min="2" max="2" width="6.28515625" customWidth="1"/>
    <col min="3" max="3" width="17.7109375" bestFit="1" customWidth="1"/>
    <col min="4" max="4" width="14.28515625" bestFit="1" customWidth="1"/>
    <col min="5" max="5" width="15.28515625" bestFit="1" customWidth="1"/>
    <col min="6" max="6" width="10.5703125" bestFit="1" customWidth="1"/>
    <col min="7" max="7" width="12" bestFit="1" customWidth="1"/>
  </cols>
  <sheetData>
    <row r="1" spans="1:5" x14ac:dyDescent="0.2">
      <c r="A1" s="7" t="s">
        <v>20</v>
      </c>
    </row>
    <row r="2" spans="1:5" x14ac:dyDescent="0.2">
      <c r="A2" s="7" t="s">
        <v>21</v>
      </c>
    </row>
    <row r="3" spans="1:5" x14ac:dyDescent="0.2">
      <c r="A3" s="7" t="s">
        <v>22</v>
      </c>
    </row>
    <row r="4" spans="1:5" x14ac:dyDescent="0.2">
      <c r="A4" s="7" t="s">
        <v>23</v>
      </c>
    </row>
    <row r="5" spans="1:5" x14ac:dyDescent="0.2">
      <c r="A5" s="7" t="s">
        <v>24</v>
      </c>
    </row>
    <row r="6" spans="1:5" x14ac:dyDescent="0.2">
      <c r="A6" s="7" t="s">
        <v>25</v>
      </c>
    </row>
    <row r="7" spans="1:5" x14ac:dyDescent="0.2">
      <c r="A7" s="7" t="s">
        <v>26</v>
      </c>
    </row>
    <row r="8" spans="1:5" x14ac:dyDescent="0.2">
      <c r="A8" s="7" t="s">
        <v>27</v>
      </c>
    </row>
    <row r="9" spans="1:5" x14ac:dyDescent="0.2">
      <c r="A9" s="7" t="s">
        <v>28</v>
      </c>
    </row>
    <row r="10" spans="1:5" x14ac:dyDescent="0.2">
      <c r="D10" s="2"/>
      <c r="E10" s="2"/>
    </row>
    <row r="12" spans="1:5" ht="13.5" thickBot="1" x14ac:dyDescent="0.25">
      <c r="A12" t="s">
        <v>29</v>
      </c>
    </row>
    <row r="13" spans="1:5" ht="13.5" thickBot="1" x14ac:dyDescent="0.25">
      <c r="B13" s="9" t="s">
        <v>30</v>
      </c>
      <c r="C13" s="9" t="s">
        <v>31</v>
      </c>
      <c r="D13" s="9" t="s">
        <v>32</v>
      </c>
      <c r="E13" s="9" t="s">
        <v>33</v>
      </c>
    </row>
    <row r="14" spans="1:5" ht="13.5" thickBot="1" x14ac:dyDescent="0.25">
      <c r="B14" s="8" t="s">
        <v>34</v>
      </c>
      <c r="C14" s="8" t="s">
        <v>35</v>
      </c>
      <c r="D14" s="8">
        <v>0</v>
      </c>
      <c r="E14" s="8">
        <v>39380.651040397977</v>
      </c>
    </row>
    <row r="17" spans="1:7" ht="13.5" thickBot="1" x14ac:dyDescent="0.25">
      <c r="A17" t="s">
        <v>36</v>
      </c>
    </row>
    <row r="18" spans="1:7" ht="13.5" thickBot="1" x14ac:dyDescent="0.25">
      <c r="B18" s="9" t="s">
        <v>30</v>
      </c>
      <c r="C18" s="9" t="s">
        <v>31</v>
      </c>
      <c r="D18" s="9" t="s">
        <v>32</v>
      </c>
      <c r="E18" s="9" t="s">
        <v>33</v>
      </c>
    </row>
    <row r="19" spans="1:7" x14ac:dyDescent="0.2">
      <c r="B19" s="10" t="s">
        <v>37</v>
      </c>
      <c r="C19" s="10" t="s">
        <v>38</v>
      </c>
      <c r="D19" s="11">
        <v>0</v>
      </c>
      <c r="E19" s="11">
        <v>76.874760458660106</v>
      </c>
    </row>
    <row r="20" spans="1:7" x14ac:dyDescent="0.2">
      <c r="B20" s="10" t="s">
        <v>39</v>
      </c>
      <c r="C20" s="10" t="s">
        <v>40</v>
      </c>
      <c r="D20" s="11">
        <v>0</v>
      </c>
      <c r="E20" s="11">
        <v>90</v>
      </c>
    </row>
    <row r="21" spans="1:7" ht="13.5" thickBot="1" x14ac:dyDescent="0.25">
      <c r="B21" s="8" t="s">
        <v>41</v>
      </c>
      <c r="C21" s="8" t="s">
        <v>42</v>
      </c>
      <c r="D21" s="12">
        <v>0</v>
      </c>
      <c r="E21" s="12">
        <v>145.04142711477482</v>
      </c>
    </row>
    <row r="23" spans="1:7" ht="13.5" thickBot="1" x14ac:dyDescent="0.25">
      <c r="A23" t="s">
        <v>43</v>
      </c>
    </row>
    <row r="24" spans="1:7" ht="13.5" thickBot="1" x14ac:dyDescent="0.25">
      <c r="B24" s="9" t="s">
        <v>30</v>
      </c>
      <c r="C24" s="9" t="s">
        <v>31</v>
      </c>
      <c r="D24" s="9" t="s">
        <v>44</v>
      </c>
      <c r="E24" s="9" t="s">
        <v>45</v>
      </c>
      <c r="F24" s="9" t="s">
        <v>46</v>
      </c>
      <c r="G24" s="9" t="s">
        <v>47</v>
      </c>
    </row>
    <row r="25" spans="1:7" x14ac:dyDescent="0.2">
      <c r="B25" s="10" t="s">
        <v>48</v>
      </c>
      <c r="C25" s="10" t="s">
        <v>49</v>
      </c>
      <c r="D25" s="13">
        <v>450.00000042642591</v>
      </c>
      <c r="E25" s="10" t="s">
        <v>50</v>
      </c>
      <c r="F25" s="10" t="s">
        <v>51</v>
      </c>
      <c r="G25" s="10">
        <v>0</v>
      </c>
    </row>
    <row r="26" spans="1:7" x14ac:dyDescent="0.2">
      <c r="B26" s="10" t="s">
        <v>37</v>
      </c>
      <c r="C26" s="10" t="s">
        <v>38</v>
      </c>
      <c r="D26" s="11">
        <v>76.874760458660106</v>
      </c>
      <c r="E26" s="10" t="s">
        <v>52</v>
      </c>
      <c r="F26" s="10" t="s">
        <v>53</v>
      </c>
      <c r="G26" s="10">
        <v>6.8747604586601057</v>
      </c>
    </row>
    <row r="27" spans="1:7" x14ac:dyDescent="0.2">
      <c r="B27" s="10" t="s">
        <v>39</v>
      </c>
      <c r="C27" s="10" t="s">
        <v>40</v>
      </c>
      <c r="D27" s="11">
        <v>90</v>
      </c>
      <c r="E27" s="10" t="s">
        <v>54</v>
      </c>
      <c r="F27" s="10" t="s">
        <v>51</v>
      </c>
      <c r="G27" s="10">
        <v>0</v>
      </c>
    </row>
    <row r="28" spans="1:7" x14ac:dyDescent="0.2">
      <c r="B28" s="10" t="s">
        <v>41</v>
      </c>
      <c r="C28" s="10" t="s">
        <v>42</v>
      </c>
      <c r="D28" s="11">
        <v>145.04142711477482</v>
      </c>
      <c r="E28" s="10" t="s">
        <v>55</v>
      </c>
      <c r="F28" s="10" t="s">
        <v>53</v>
      </c>
      <c r="G28" s="10">
        <v>25.04142711477482</v>
      </c>
    </row>
    <row r="29" spans="1:7" x14ac:dyDescent="0.2">
      <c r="B29" s="10" t="s">
        <v>37</v>
      </c>
      <c r="C29" s="10" t="s">
        <v>38</v>
      </c>
      <c r="D29" s="11">
        <v>76.874760458660106</v>
      </c>
      <c r="E29" s="10" t="s">
        <v>56</v>
      </c>
      <c r="F29" s="10" t="s">
        <v>53</v>
      </c>
      <c r="G29" s="10">
        <v>13.125239541339894</v>
      </c>
    </row>
    <row r="30" spans="1:7" x14ac:dyDescent="0.2">
      <c r="B30" s="10" t="s">
        <v>39</v>
      </c>
      <c r="C30" s="10" t="s">
        <v>40</v>
      </c>
      <c r="D30" s="11">
        <v>90</v>
      </c>
      <c r="E30" s="10" t="s">
        <v>57</v>
      </c>
      <c r="F30" s="10" t="s">
        <v>53</v>
      </c>
      <c r="G30" s="10">
        <v>20</v>
      </c>
    </row>
    <row r="31" spans="1:7" ht="13.5" thickBot="1" x14ac:dyDescent="0.25">
      <c r="B31" s="8" t="s">
        <v>41</v>
      </c>
      <c r="C31" s="8" t="s">
        <v>42</v>
      </c>
      <c r="D31" s="12">
        <v>145.04142711477482</v>
      </c>
      <c r="E31" s="8" t="s">
        <v>58</v>
      </c>
      <c r="F31" s="8" t="s">
        <v>53</v>
      </c>
      <c r="G31" s="8">
        <v>3.9585728852251805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selection activeCell="I27" sqref="I27"/>
    </sheetView>
  </sheetViews>
  <sheetFormatPr defaultRowHeight="12.75" x14ac:dyDescent="0.2"/>
  <cols>
    <col min="1" max="1" width="2.28515625" customWidth="1"/>
    <col min="2" max="2" width="6.28515625" customWidth="1"/>
    <col min="3" max="3" width="17.7109375" bestFit="1" customWidth="1"/>
    <col min="4" max="4" width="12" customWidth="1"/>
    <col min="5" max="5" width="12" bestFit="1" customWidth="1"/>
  </cols>
  <sheetData>
    <row r="1" spans="1:5" x14ac:dyDescent="0.2">
      <c r="A1" s="7" t="s">
        <v>59</v>
      </c>
    </row>
    <row r="2" spans="1:5" x14ac:dyDescent="0.2">
      <c r="A2" s="7" t="s">
        <v>21</v>
      </c>
    </row>
    <row r="3" spans="1:5" x14ac:dyDescent="0.2">
      <c r="A3" s="7" t="s">
        <v>60</v>
      </c>
    </row>
    <row r="5" spans="1:5" ht="13.5" thickBot="1" x14ac:dyDescent="0.25">
      <c r="A5" t="s">
        <v>29</v>
      </c>
    </row>
    <row r="6" spans="1:5" ht="13.5" thickBot="1" x14ac:dyDescent="0.25">
      <c r="B6" s="9" t="s">
        <v>30</v>
      </c>
      <c r="C6" s="9" t="s">
        <v>31</v>
      </c>
      <c r="D6" s="9" t="s">
        <v>33</v>
      </c>
      <c r="E6" s="9"/>
    </row>
    <row r="7" spans="1:5" ht="13.5" thickBot="1" x14ac:dyDescent="0.25">
      <c r="B7" s="8" t="s">
        <v>34</v>
      </c>
      <c r="C7" s="8" t="s">
        <v>35</v>
      </c>
      <c r="D7" s="8">
        <v>39380.651040397977</v>
      </c>
      <c r="E7" s="8"/>
    </row>
    <row r="9" spans="1:5" ht="13.5" thickBot="1" x14ac:dyDescent="0.25">
      <c r="A9" t="s">
        <v>36</v>
      </c>
    </row>
    <row r="10" spans="1:5" x14ac:dyDescent="0.2">
      <c r="B10" s="14"/>
      <c r="C10" s="14"/>
      <c r="D10" s="16" t="s">
        <v>61</v>
      </c>
      <c r="E10" s="16" t="s">
        <v>62</v>
      </c>
    </row>
    <row r="11" spans="1:5" ht="13.5" thickBot="1" x14ac:dyDescent="0.25">
      <c r="B11" s="15" t="s">
        <v>30</v>
      </c>
      <c r="C11" s="15" t="s">
        <v>31</v>
      </c>
      <c r="D11" s="15" t="s">
        <v>63</v>
      </c>
      <c r="E11" s="15" t="s">
        <v>64</v>
      </c>
    </row>
    <row r="12" spans="1:5" x14ac:dyDescent="0.2">
      <c r="B12" s="10" t="s">
        <v>37</v>
      </c>
      <c r="C12" s="10" t="s">
        <v>38</v>
      </c>
      <c r="D12" s="11">
        <v>76.874760458660106</v>
      </c>
      <c r="E12" s="11">
        <v>0</v>
      </c>
    </row>
    <row r="13" spans="1:5" x14ac:dyDescent="0.2">
      <c r="B13" s="10" t="s">
        <v>39</v>
      </c>
      <c r="C13" s="10" t="s">
        <v>40</v>
      </c>
      <c r="D13" s="11">
        <v>90</v>
      </c>
      <c r="E13" s="11">
        <v>-42.688077211387814</v>
      </c>
    </row>
    <row r="14" spans="1:5" ht="13.5" thickBot="1" x14ac:dyDescent="0.25">
      <c r="B14" s="8" t="s">
        <v>41</v>
      </c>
      <c r="C14" s="8" t="s">
        <v>42</v>
      </c>
      <c r="D14" s="12">
        <v>145.04142711477482</v>
      </c>
      <c r="E14" s="12">
        <v>0</v>
      </c>
    </row>
    <row r="16" spans="1:5" ht="13.5" thickBot="1" x14ac:dyDescent="0.25">
      <c r="A16" t="s">
        <v>43</v>
      </c>
    </row>
    <row r="17" spans="2:5" x14ac:dyDescent="0.2">
      <c r="B17" s="14"/>
      <c r="C17" s="14"/>
      <c r="D17" s="14" t="s">
        <v>61</v>
      </c>
      <c r="E17" s="14" t="s">
        <v>65</v>
      </c>
    </row>
    <row r="18" spans="2:5" ht="13.5" thickBot="1" x14ac:dyDescent="0.25">
      <c r="B18" s="15" t="s">
        <v>30</v>
      </c>
      <c r="C18" s="15" t="s">
        <v>31</v>
      </c>
      <c r="D18" s="15" t="s">
        <v>63</v>
      </c>
      <c r="E18" s="15" t="s">
        <v>66</v>
      </c>
    </row>
    <row r="19" spans="2:5" ht="13.5" thickBot="1" x14ac:dyDescent="0.25">
      <c r="B19" s="8" t="s">
        <v>48</v>
      </c>
      <c r="C19" s="8" t="s">
        <v>49</v>
      </c>
      <c r="D19" s="17">
        <v>450.00000042642591</v>
      </c>
      <c r="E19" s="17">
        <v>12.082932155919371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7.7109375" bestFit="1" customWidth="1"/>
    <col min="4" max="4" width="11.28515625" bestFit="1" customWidth="1"/>
    <col min="5" max="5" width="2.28515625" customWidth="1"/>
    <col min="6" max="6" width="8.7109375" bestFit="1" customWidth="1"/>
    <col min="7" max="7" width="11.28515625" bestFit="1" customWidth="1"/>
    <col min="8" max="8" width="2.28515625" customWidth="1"/>
    <col min="9" max="9" width="8.7109375" bestFit="1" customWidth="1"/>
    <col min="10" max="10" width="11.28515625" bestFit="1" customWidth="1"/>
  </cols>
  <sheetData>
    <row r="1" spans="1:10" x14ac:dyDescent="0.2">
      <c r="A1" s="7" t="s">
        <v>67</v>
      </c>
    </row>
    <row r="2" spans="1:10" x14ac:dyDescent="0.2">
      <c r="A2" s="7" t="s">
        <v>21</v>
      </c>
    </row>
    <row r="3" spans="1:10" x14ac:dyDescent="0.2">
      <c r="A3" s="7" t="s">
        <v>60</v>
      </c>
    </row>
    <row r="5" spans="1:10" ht="13.5" thickBot="1" x14ac:dyDescent="0.25"/>
    <row r="6" spans="1:10" x14ac:dyDescent="0.2">
      <c r="B6" s="14"/>
      <c r="C6" s="14" t="s">
        <v>68</v>
      </c>
      <c r="D6" s="14"/>
    </row>
    <row r="7" spans="1:10" ht="13.5" thickBot="1" x14ac:dyDescent="0.25">
      <c r="B7" s="15" t="s">
        <v>30</v>
      </c>
      <c r="C7" s="15" t="s">
        <v>63</v>
      </c>
      <c r="D7" s="15"/>
    </row>
    <row r="8" spans="1:10" ht="13.5" thickBot="1" x14ac:dyDescent="0.25">
      <c r="B8" s="8" t="s">
        <v>34</v>
      </c>
      <c r="C8" s="8" t="s">
        <v>35</v>
      </c>
      <c r="D8" s="12">
        <v>39380.651040397977</v>
      </c>
    </row>
    <row r="10" spans="1:10" ht="13.5" thickBot="1" x14ac:dyDescent="0.25"/>
    <row r="11" spans="1:10" x14ac:dyDescent="0.2">
      <c r="B11" s="14"/>
      <c r="C11" s="14" t="s">
        <v>69</v>
      </c>
      <c r="D11" s="14"/>
      <c r="F11" s="14" t="s">
        <v>70</v>
      </c>
      <c r="G11" s="14" t="s">
        <v>68</v>
      </c>
      <c r="I11" s="14" t="s">
        <v>73</v>
      </c>
      <c r="J11" s="14" t="s">
        <v>68</v>
      </c>
    </row>
    <row r="12" spans="1:10" ht="13.5" thickBot="1" x14ac:dyDescent="0.25">
      <c r="B12" s="15" t="s">
        <v>30</v>
      </c>
      <c r="C12" s="15" t="s">
        <v>31</v>
      </c>
      <c r="D12" s="15" t="s">
        <v>63</v>
      </c>
      <c r="F12" s="15" t="s">
        <v>71</v>
      </c>
      <c r="G12" s="15" t="s">
        <v>72</v>
      </c>
      <c r="I12" s="15" t="s">
        <v>71</v>
      </c>
      <c r="J12" s="15" t="s">
        <v>72</v>
      </c>
    </row>
    <row r="13" spans="1:10" x14ac:dyDescent="0.2">
      <c r="B13" s="10" t="s">
        <v>37</v>
      </c>
      <c r="C13" s="10" t="s">
        <v>38</v>
      </c>
      <c r="D13" s="11">
        <v>76.874760458660106</v>
      </c>
      <c r="F13" s="11">
        <v>76.874760458660106</v>
      </c>
      <c r="G13" s="11">
        <v>39380.651040397977</v>
      </c>
      <c r="I13" s="11">
        <v>90</v>
      </c>
      <c r="J13" s="11">
        <v>37920.964557748819</v>
      </c>
    </row>
    <row r="14" spans="1:10" x14ac:dyDescent="0.2">
      <c r="B14" s="10" t="s">
        <v>39</v>
      </c>
      <c r="C14" s="10" t="s">
        <v>40</v>
      </c>
      <c r="D14" s="11">
        <v>90</v>
      </c>
      <c r="F14" s="11">
        <v>90</v>
      </c>
      <c r="G14" s="11">
        <v>37920.964557748819</v>
      </c>
      <c r="I14" s="11">
        <v>110</v>
      </c>
      <c r="J14" s="11">
        <v>35757.699251626364</v>
      </c>
    </row>
    <row r="15" spans="1:10" ht="13.5" thickBot="1" x14ac:dyDescent="0.25">
      <c r="B15" s="8" t="s">
        <v>41</v>
      </c>
      <c r="C15" s="8" t="s">
        <v>42</v>
      </c>
      <c r="D15" s="12">
        <v>145.04142711477482</v>
      </c>
      <c r="F15" s="12">
        <v>120</v>
      </c>
      <c r="G15" s="12">
        <v>35640.972216224618</v>
      </c>
      <c r="I15" s="12">
        <v>149</v>
      </c>
      <c r="J15" s="12">
        <v>35734.857108310949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Model</vt:lpstr>
      <vt:lpstr>Answer Report 1</vt:lpstr>
      <vt:lpstr>Sensitivity Report 1</vt:lpstr>
      <vt:lpstr>Limits Report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cp:lastPrinted>1998-05-27T11:52:06Z</cp:lastPrinted>
  <dcterms:created xsi:type="dcterms:W3CDTF">1998-05-27T11:47:28Z</dcterms:created>
  <dcterms:modified xsi:type="dcterms:W3CDTF">2011-08-22T22:33:02Z</dcterms:modified>
</cp:coreProperties>
</file>