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8195" windowHeight="9270"/>
  </bookViews>
  <sheets>
    <sheet name="Net Income" sheetId="4" r:id="rId1"/>
    <sheet name="Data-Model" sheetId="5" r:id="rId2"/>
    <sheet name="Pro Forma" sheetId="1" r:id="rId3"/>
  </sheets>
  <definedNames>
    <definedName name="solver_typ" localSheetId="1" hidden="1">2</definedName>
    <definedName name="solver_typ" localSheetId="0" hidden="1">2</definedName>
    <definedName name="solver_ver" localSheetId="1" hidden="1">10</definedName>
    <definedName name="solver_ver" localSheetId="0" hidden="1">10</definedName>
  </definedNames>
  <calcPr calcId="144525" concurrentCalc="0"/>
</workbook>
</file>

<file path=xl/calcChain.xml><?xml version="1.0" encoding="utf-8"?>
<calcChain xmlns="http://schemas.openxmlformats.org/spreadsheetml/2006/main">
  <c r="B15" i="5" l="1"/>
  <c r="B16" i="5"/>
  <c r="B17" i="5"/>
  <c r="B18" i="5"/>
  <c r="B20" i="5"/>
  <c r="B15" i="4"/>
  <c r="C14" i="1"/>
  <c r="C13" i="1"/>
  <c r="C12" i="1"/>
  <c r="C10" i="1"/>
  <c r="C9" i="1"/>
  <c r="C5" i="1"/>
</calcChain>
</file>

<file path=xl/sharedStrings.xml><?xml version="1.0" encoding="utf-8"?>
<sst xmlns="http://schemas.openxmlformats.org/spreadsheetml/2006/main" count="50" uniqueCount="29">
  <si>
    <t>Pro Forma Income Statement</t>
  </si>
  <si>
    <t>Sales</t>
  </si>
  <si>
    <t>Cost of Goods Sold</t>
  </si>
  <si>
    <t>Gross Profit</t>
  </si>
  <si>
    <t>Operating Expenses</t>
  </si>
  <si>
    <t>Selling Expenses</t>
  </si>
  <si>
    <t>Administrative Expenses</t>
  </si>
  <si>
    <t>Depreciation Expenses</t>
  </si>
  <si>
    <t>Net Operating Income</t>
  </si>
  <si>
    <t>Interest Expense</t>
  </si>
  <si>
    <t>Earnings Before Taxes</t>
  </si>
  <si>
    <t>Taxes</t>
  </si>
  <si>
    <t>Net Income</t>
  </si>
  <si>
    <t>Net Income Model</t>
  </si>
  <si>
    <t>=SUM(B7:B9)</t>
  </si>
  <si>
    <t>=C3+C4</t>
  </si>
  <si>
    <t>=-(SUM(B7:B9))</t>
  </si>
  <si>
    <t>=C5+C9</t>
  </si>
  <si>
    <t>=C10+C11</t>
  </si>
  <si>
    <t>=C12+C13</t>
  </si>
  <si>
    <t>Model</t>
  </si>
  <si>
    <t>=B5-B6</t>
  </si>
  <si>
    <t>=B15-B16</t>
  </si>
  <si>
    <t>=B17-B10</t>
  </si>
  <si>
    <t>=B18-B11</t>
  </si>
  <si>
    <t>Data</t>
  </si>
  <si>
    <t>=B5-SUM(B6:B11)</t>
  </si>
  <si>
    <t xml:space="preserve">Model </t>
  </si>
  <si>
    <t xml:space="preserve">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</si>
</sst>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_);_(&quot;$&quot;* \(#,##0\);_(&quot;$&quot;* &quot;-&quot;??_);_(@_)"/>
    <numFmt numFmtId="165" formatCode="_(&quot;$&quot;* #,##0_);_(&quot;$&quot;* \(#,##0\);_(&quot;$&quot;* &quot;-&quot;?_);_(@_)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1" fillId="0" borderId="0" xfId="0" quotePrefix="1" applyNumberFormat="1" applyFont="1"/>
    <xf numFmtId="165" fontId="1" fillId="0" borderId="0" xfId="0" applyNumberFormat="1" applyFont="1"/>
    <xf numFmtId="0" fontId="2" fillId="0" borderId="0" xfId="0" applyFont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4" fontId="1" fillId="3" borderId="3" xfId="0" applyNumberFormat="1" applyFont="1" applyFill="1" applyBorder="1"/>
    <xf numFmtId="0" fontId="2" fillId="3" borderId="4" xfId="0" applyFont="1" applyFill="1" applyBorder="1" applyAlignment="1">
      <alignment horizontal="left"/>
    </xf>
    <xf numFmtId="164" fontId="1" fillId="3" borderId="5" xfId="0" applyNumberFormat="1" applyFont="1" applyFill="1" applyBorder="1"/>
    <xf numFmtId="0" fontId="2" fillId="3" borderId="6" xfId="0" applyFont="1" applyFill="1" applyBorder="1" applyAlignment="1">
      <alignment horizontal="left"/>
    </xf>
    <xf numFmtId="164" fontId="1" fillId="3" borderId="7" xfId="0" applyNumberFormat="1" applyFont="1" applyFill="1" applyBorder="1"/>
    <xf numFmtId="0" fontId="2" fillId="2" borderId="8" xfId="0" applyFont="1" applyFill="1" applyBorder="1"/>
    <xf numFmtId="164" fontId="1" fillId="2" borderId="9" xfId="0" applyNumberFormat="1" applyFont="1" applyFill="1" applyBorder="1"/>
    <xf numFmtId="165" fontId="1" fillId="3" borderId="7" xfId="0" applyNumberFormat="1" applyFont="1" applyFill="1" applyBorder="1"/>
    <xf numFmtId="164" fontId="1" fillId="2" borderId="10" xfId="0" applyNumberFormat="1" applyFont="1" applyFill="1" applyBorder="1"/>
    <xf numFmtId="164" fontId="1" fillId="2" borderId="3" xfId="0" quotePrefix="1" applyNumberFormat="1" applyFont="1" applyFill="1" applyBorder="1"/>
    <xf numFmtId="164" fontId="1" fillId="2" borderId="0" xfId="0" applyNumberFormat="1" applyFont="1" applyFill="1" applyBorder="1"/>
    <xf numFmtId="164" fontId="1" fillId="2" borderId="5" xfId="0" quotePrefix="1" applyNumberFormat="1" applyFont="1" applyFill="1" applyBorder="1"/>
    <xf numFmtId="164" fontId="1" fillId="2" borderId="11" xfId="0" applyNumberFormat="1" applyFont="1" applyFill="1" applyBorder="1"/>
    <xf numFmtId="164" fontId="1" fillId="2" borderId="7" xfId="0" quotePrefix="1" applyNumberFormat="1" applyFont="1" applyFill="1" applyBorder="1"/>
    <xf numFmtId="164" fontId="1" fillId="4" borderId="1" xfId="0" applyNumberFormat="1" applyFont="1" applyFill="1" applyBorder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I24" sqref="I24"/>
    </sheetView>
  </sheetViews>
  <sheetFormatPr defaultRowHeight="12.75" x14ac:dyDescent="0.2"/>
  <cols>
    <col min="1" max="1" width="27.28515625" style="1" bestFit="1" customWidth="1"/>
    <col min="2" max="2" width="15" style="1" bestFit="1" customWidth="1"/>
    <col min="3" max="3" width="17.85546875" style="1" bestFit="1" customWidth="1"/>
    <col min="4" max="16384" width="9.140625" style="1"/>
  </cols>
  <sheetData>
    <row r="1" spans="1:3" x14ac:dyDescent="0.2">
      <c r="A1" s="3" t="s">
        <v>13</v>
      </c>
    </row>
    <row r="3" spans="1:3" x14ac:dyDescent="0.2">
      <c r="A3" s="3" t="s">
        <v>25</v>
      </c>
    </row>
    <row r="5" spans="1:3" x14ac:dyDescent="0.2">
      <c r="A5" s="10" t="s">
        <v>1</v>
      </c>
      <c r="B5" s="11">
        <v>5000000</v>
      </c>
    </row>
    <row r="6" spans="1:3" x14ac:dyDescent="0.2">
      <c r="A6" s="12" t="s">
        <v>2</v>
      </c>
      <c r="B6" s="13">
        <v>3200000</v>
      </c>
    </row>
    <row r="7" spans="1:3" x14ac:dyDescent="0.2">
      <c r="A7" s="12" t="s">
        <v>6</v>
      </c>
      <c r="B7" s="13">
        <v>250000</v>
      </c>
    </row>
    <row r="8" spans="1:3" x14ac:dyDescent="0.2">
      <c r="A8" s="12" t="s">
        <v>5</v>
      </c>
      <c r="B8" s="13">
        <v>450000</v>
      </c>
    </row>
    <row r="9" spans="1:3" x14ac:dyDescent="0.2">
      <c r="A9" s="12" t="s">
        <v>7</v>
      </c>
      <c r="B9" s="13">
        <v>325000</v>
      </c>
    </row>
    <row r="10" spans="1:3" x14ac:dyDescent="0.2">
      <c r="A10" s="12" t="s">
        <v>9</v>
      </c>
      <c r="B10" s="13">
        <v>35000</v>
      </c>
    </row>
    <row r="11" spans="1:3" x14ac:dyDescent="0.2">
      <c r="A11" s="14" t="s">
        <v>11</v>
      </c>
      <c r="B11" s="15">
        <v>296000</v>
      </c>
    </row>
    <row r="12" spans="1:3" x14ac:dyDescent="0.2">
      <c r="A12" s="3"/>
    </row>
    <row r="13" spans="1:3" x14ac:dyDescent="0.2">
      <c r="A13" s="3" t="s">
        <v>27</v>
      </c>
    </row>
    <row r="14" spans="1:3" x14ac:dyDescent="0.2">
      <c r="A14" s="3"/>
    </row>
    <row r="15" spans="1:3" x14ac:dyDescent="0.2">
      <c r="A15" s="16" t="s">
        <v>12</v>
      </c>
      <c r="B15" s="17">
        <f>B5-SUM(B6:B11)</f>
        <v>444000</v>
      </c>
      <c r="C15" s="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G29" sqref="G29"/>
    </sheetView>
  </sheetViews>
  <sheetFormatPr defaultRowHeight="12.75" x14ac:dyDescent="0.2"/>
  <cols>
    <col min="1" max="1" width="27.28515625" style="1" bestFit="1" customWidth="1"/>
    <col min="2" max="3" width="15" style="1" bestFit="1" customWidth="1"/>
    <col min="4" max="4" width="13.85546875" style="1" bestFit="1" customWidth="1"/>
    <col min="5" max="16384" width="9.140625" style="1"/>
  </cols>
  <sheetData>
    <row r="1" spans="1:3" x14ac:dyDescent="0.2">
      <c r="A1" s="3" t="s">
        <v>13</v>
      </c>
    </row>
    <row r="3" spans="1:3" x14ac:dyDescent="0.2">
      <c r="A3" s="3" t="s">
        <v>28</v>
      </c>
    </row>
    <row r="5" spans="1:3" x14ac:dyDescent="0.2">
      <c r="A5" s="10" t="s">
        <v>1</v>
      </c>
      <c r="B5" s="11">
        <v>5000000</v>
      </c>
    </row>
    <row r="6" spans="1:3" x14ac:dyDescent="0.2">
      <c r="A6" s="12" t="s">
        <v>2</v>
      </c>
      <c r="B6" s="13">
        <v>3200000</v>
      </c>
    </row>
    <row r="7" spans="1:3" x14ac:dyDescent="0.2">
      <c r="A7" s="12" t="s">
        <v>6</v>
      </c>
      <c r="B7" s="13">
        <v>250000</v>
      </c>
    </row>
    <row r="8" spans="1:3" x14ac:dyDescent="0.2">
      <c r="A8" s="12" t="s">
        <v>5</v>
      </c>
      <c r="B8" s="13">
        <v>450000</v>
      </c>
    </row>
    <row r="9" spans="1:3" x14ac:dyDescent="0.2">
      <c r="A9" s="12" t="s">
        <v>7</v>
      </c>
      <c r="B9" s="13">
        <v>325000</v>
      </c>
    </row>
    <row r="10" spans="1:3" x14ac:dyDescent="0.2">
      <c r="A10" s="12" t="s">
        <v>9</v>
      </c>
      <c r="B10" s="13">
        <v>35000</v>
      </c>
    </row>
    <row r="11" spans="1:3" x14ac:dyDescent="0.2">
      <c r="A11" s="14" t="s">
        <v>11</v>
      </c>
      <c r="B11" s="18">
        <v>296000</v>
      </c>
    </row>
    <row r="12" spans="1:3" x14ac:dyDescent="0.2">
      <c r="A12" s="3"/>
    </row>
    <row r="13" spans="1:3" x14ac:dyDescent="0.2">
      <c r="A13" s="6" t="s">
        <v>20</v>
      </c>
    </row>
    <row r="14" spans="1:3" x14ac:dyDescent="0.2">
      <c r="A14" s="3"/>
    </row>
    <row r="15" spans="1:3" x14ac:dyDescent="0.2">
      <c r="A15" s="7" t="s">
        <v>3</v>
      </c>
      <c r="B15" s="19">
        <f>B5-B6</f>
        <v>1800000</v>
      </c>
      <c r="C15" s="20" t="s">
        <v>21</v>
      </c>
    </row>
    <row r="16" spans="1:3" x14ac:dyDescent="0.2">
      <c r="A16" s="8" t="s">
        <v>4</v>
      </c>
      <c r="B16" s="21">
        <f>SUM(B7:B9)</f>
        <v>1025000</v>
      </c>
      <c r="C16" s="22" t="s">
        <v>14</v>
      </c>
    </row>
    <row r="17" spans="1:3" x14ac:dyDescent="0.2">
      <c r="A17" s="8" t="s">
        <v>8</v>
      </c>
      <c r="B17" s="21">
        <f>B15-B16</f>
        <v>775000</v>
      </c>
      <c r="C17" s="22" t="s">
        <v>22</v>
      </c>
    </row>
    <row r="18" spans="1:3" x14ac:dyDescent="0.2">
      <c r="A18" s="9" t="s">
        <v>10</v>
      </c>
      <c r="B18" s="23">
        <f>B17-B10</f>
        <v>740000</v>
      </c>
      <c r="C18" s="24" t="s">
        <v>23</v>
      </c>
    </row>
    <row r="19" spans="1:3" x14ac:dyDescent="0.2">
      <c r="A19" s="6"/>
    </row>
    <row r="20" spans="1:3" x14ac:dyDescent="0.2">
      <c r="A20" s="6" t="s">
        <v>12</v>
      </c>
      <c r="B20" s="25">
        <f>B18-B11</f>
        <v>444000</v>
      </c>
      <c r="C20" s="4" t="s">
        <v>24</v>
      </c>
    </row>
  </sheetData>
  <pageMargins left="0.7" right="0.7" top="0.75" bottom="0.75" header="0.3" footer="0.3"/>
  <ignoredErrors>
    <ignoredError sqref="B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H24" sqref="H24"/>
    </sheetView>
  </sheetViews>
  <sheetFormatPr defaultRowHeight="12.75" x14ac:dyDescent="0.2"/>
  <cols>
    <col min="1" max="1" width="29.42578125" style="1" customWidth="1"/>
    <col min="2" max="3" width="15" style="1" bestFit="1" customWidth="1"/>
    <col min="4" max="4" width="15.5703125" style="1" bestFit="1" customWidth="1"/>
    <col min="5" max="16384" width="9.140625" style="1"/>
  </cols>
  <sheetData>
    <row r="1" spans="1:4" x14ac:dyDescent="0.2">
      <c r="A1" s="3" t="s">
        <v>0</v>
      </c>
    </row>
    <row r="3" spans="1:4" x14ac:dyDescent="0.2">
      <c r="A3" s="3" t="s">
        <v>1</v>
      </c>
      <c r="C3" s="2">
        <v>5000000</v>
      </c>
    </row>
    <row r="4" spans="1:4" x14ac:dyDescent="0.2">
      <c r="A4" s="3" t="s">
        <v>2</v>
      </c>
      <c r="C4" s="2">
        <v>-3200000</v>
      </c>
    </row>
    <row r="5" spans="1:4" x14ac:dyDescent="0.2">
      <c r="A5" s="26" t="s">
        <v>3</v>
      </c>
      <c r="C5" s="2">
        <f>C3+C4</f>
        <v>1800000</v>
      </c>
      <c r="D5" s="4" t="s">
        <v>15</v>
      </c>
    </row>
    <row r="6" spans="1:4" x14ac:dyDescent="0.2">
      <c r="A6" s="3" t="s">
        <v>4</v>
      </c>
    </row>
    <row r="7" spans="1:4" x14ac:dyDescent="0.2">
      <c r="A7" s="26" t="s">
        <v>6</v>
      </c>
      <c r="B7" s="2">
        <v>250000</v>
      </c>
    </row>
    <row r="8" spans="1:4" x14ac:dyDescent="0.2">
      <c r="A8" s="26" t="s">
        <v>5</v>
      </c>
      <c r="B8" s="2">
        <v>450000</v>
      </c>
    </row>
    <row r="9" spans="1:4" x14ac:dyDescent="0.2">
      <c r="A9" s="26" t="s">
        <v>7</v>
      </c>
      <c r="B9" s="2">
        <v>325000</v>
      </c>
      <c r="C9" s="2">
        <f>-(SUM(B7:B9))</f>
        <v>-1025000</v>
      </c>
      <c r="D9" s="4" t="s">
        <v>16</v>
      </c>
    </row>
    <row r="10" spans="1:4" x14ac:dyDescent="0.2">
      <c r="A10" s="3" t="s">
        <v>8</v>
      </c>
      <c r="C10" s="2">
        <f>C5+C9</f>
        <v>775000</v>
      </c>
      <c r="D10" s="4" t="s">
        <v>17</v>
      </c>
    </row>
    <row r="11" spans="1:4" x14ac:dyDescent="0.2">
      <c r="A11" s="26" t="s">
        <v>9</v>
      </c>
      <c r="C11" s="2">
        <v>-35000</v>
      </c>
    </row>
    <row r="12" spans="1:4" x14ac:dyDescent="0.2">
      <c r="A12" s="3" t="s">
        <v>10</v>
      </c>
      <c r="C12" s="2">
        <f>C10+C11</f>
        <v>740000</v>
      </c>
      <c r="D12" s="4" t="s">
        <v>18</v>
      </c>
    </row>
    <row r="13" spans="1:4" x14ac:dyDescent="0.2">
      <c r="A13" s="26" t="s">
        <v>11</v>
      </c>
      <c r="C13" s="5">
        <f>-0.4*C12</f>
        <v>-296000</v>
      </c>
    </row>
    <row r="14" spans="1:4" x14ac:dyDescent="0.2">
      <c r="A14" s="3" t="s">
        <v>12</v>
      </c>
      <c r="C14" s="2">
        <f>C12+C13</f>
        <v>444000</v>
      </c>
      <c r="D14" s="4" t="s">
        <v>19</v>
      </c>
    </row>
  </sheetData>
  <pageMargins left="0.7" right="0.7" top="0.75" bottom="0.75" header="0.3" footer="0.3"/>
  <ignoredErrors>
    <ignoredError sqref="C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 Income</vt:lpstr>
      <vt:lpstr>Data-Model</vt:lpstr>
      <vt:lpstr>Pro Forma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2011-03-24T14:27:22Z</dcterms:created>
  <dcterms:modified xsi:type="dcterms:W3CDTF">2011-08-20T13:08:11Z</dcterms:modified>
</cp:coreProperties>
</file>