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/>
  <bookViews>
    <workbookView xWindow="18225" yWindow="3240" windowWidth="18285" windowHeight="13185"/>
  </bookViews>
  <sheets>
    <sheet name="Newsvendor" sheetId="1" r:id="rId1"/>
  </sheets>
  <definedNames>
    <definedName name="solver_bigm" localSheetId="0" hidden="1">1000000</definedName>
    <definedName name="solver_bnd" localSheetId="0" hidden="1">1</definedName>
    <definedName name="solver_cha" localSheetId="0" hidden="1">0</definedName>
    <definedName name="solver_chn" localSheetId="0" hidden="1">4</definedName>
    <definedName name="solver_cht" localSheetId="0" hidden="1">0</definedName>
    <definedName name="solver_corr" hidden="1">1</definedName>
    <definedName name="solver_ctp1" hidden="1">0</definedName>
    <definedName name="solver_ctp2" hidden="1">0</definedName>
    <definedName name="solver_dia" localSheetId="0" hidden="1">1</definedName>
    <definedName name="solver_disp" hidden="1">0</definedName>
    <definedName name="solver_eval" hidden="1">0</definedName>
    <definedName name="solver_glb" localSheetId="0" hidden="1">-1E+30</definedName>
    <definedName name="solver_gub" localSheetId="0" hidden="1">1E+30</definedName>
    <definedName name="solver_iao" localSheetId="0" hidden="1">0</definedName>
    <definedName name="solver_inc" localSheetId="0" hidden="1">0</definedName>
    <definedName name="solver_int" localSheetId="0" hidden="1">0</definedName>
    <definedName name="solver_ism" localSheetId="0" hidden="1">0</definedName>
    <definedName name="solver_lcens" hidden="1">-1E+30</definedName>
    <definedName name="solver_lcut" hidden="1">-1E+30</definedName>
    <definedName name="solver_log" localSheetId="0" hidden="1">1</definedName>
    <definedName name="solver_mda" localSheetId="0" hidden="1">4</definedName>
    <definedName name="solver_mod" localSheetId="0" hidden="1">4</definedName>
    <definedName name="solver_nopt" localSheetId="0" hidden="1">1</definedName>
    <definedName name="solver_nsim" hidden="1">12</definedName>
    <definedName name="solver_nsopt" localSheetId="0" hidden="1">-1</definedName>
    <definedName name="solver_nssim" hidden="1">-1</definedName>
    <definedName name="solver_ntr" localSheetId="0" hidden="1">0</definedName>
    <definedName name="solver_ntri" hidden="1">5000</definedName>
    <definedName name="solver_psi" localSheetId="0" hidden="1">0</definedName>
    <definedName name="solver_rgen" hidden="1">1</definedName>
    <definedName name="solver_rsmp" hidden="1">2</definedName>
    <definedName name="solver_seed" hidden="1">0</definedName>
    <definedName name="solver_slv" localSheetId="0" hidden="1">0</definedName>
    <definedName name="solver_slvu" localSheetId="0" hidden="1">0</definedName>
    <definedName name="solver_strm" hidden="1">0</definedName>
    <definedName name="solver_tree_a" localSheetId="0" hidden="1">1</definedName>
    <definedName name="solver_tree_b" localSheetId="0" hidden="1">1</definedName>
    <definedName name="solver_tree_ce" localSheetId="0" hidden="1">1</definedName>
    <definedName name="solver_tree_dn" localSheetId="0" hidden="1">1</definedName>
    <definedName name="solver_tree_rt" localSheetId="0" hidden="1">1000000000000</definedName>
    <definedName name="solver_typ" localSheetId="0" hidden="1">2</definedName>
    <definedName name="solver_ucens" hidden="1">1E+30</definedName>
    <definedName name="solver_ucut" hidden="1">1E+30</definedName>
    <definedName name="solver_umod" localSheetId="0" hidden="1">1</definedName>
    <definedName name="solver_ver" localSheetId="0" hidden="1">11</definedName>
    <definedName name="solver_vol" localSheetId="0" hidden="1">0</definedName>
    <definedName name="solveri_ISpPars_B11" localSheetId="0" hidden="1">"RiskSolver.UI.Charts.InputDlgPars:-1000001;1;1;147;39;56;57;0;90;90;0;0;0;0;1;"</definedName>
    <definedName name="solveri_ISpPars_D2" localSheetId="0" hidden="1">"RiskSolver.UI.Charts.InputDlgPars:-1000001;1;1;175;56;56;57;0;90;90;0;0;0;0;1;"</definedName>
    <definedName name="solvero_CRMax_B17" localSheetId="0" hidden="1">"System.Double:Infinity"</definedName>
    <definedName name="solvero_CRMin_B17" localSheetId="0" hidden="1">"System.Double:-Infinity"</definedName>
    <definedName name="solvero_OSpPars_B17" localSheetId="0" hidden="1">"RiskSolver.UI.Charts.OutDlgPars:-1000001;176;50;64;58;0;1;90;80;0;0;0;0;1;"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B14" i="1"/>
  <c r="B15" i="1"/>
  <c r="B17" i="1"/>
</calcChain>
</file>

<file path=xl/sharedStrings.xml><?xml version="1.0" encoding="utf-8"?>
<sst xmlns="http://schemas.openxmlformats.org/spreadsheetml/2006/main" count="15" uniqueCount="15">
  <si>
    <t>Demand</t>
  </si>
  <si>
    <t>Profit</t>
  </si>
  <si>
    <t>Selling price</t>
  </si>
  <si>
    <t>Cost</t>
  </si>
  <si>
    <t>Discount price</t>
  </si>
  <si>
    <t>Newsvendor Model</t>
  </si>
  <si>
    <t>Data</t>
  </si>
  <si>
    <t>Model</t>
  </si>
  <si>
    <t>Quantity Sold</t>
  </si>
  <si>
    <t>Purchase Quantity</t>
  </si>
  <si>
    <t>Surplus Quantity</t>
  </si>
  <si>
    <t>Historical Candy Sales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</si>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</sst>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0"/>
      <name val="Arial"/>
    </font>
    <font>
      <i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Fill="1" applyBorder="1" applyAlignment="1"/>
    <xf numFmtId="0" fontId="4" fillId="0" borderId="0" xfId="0" applyFont="1"/>
    <xf numFmtId="44" fontId="0" fillId="0" borderId="0" xfId="1" applyFont="1" applyFill="1" applyBorder="1"/>
    <xf numFmtId="0" fontId="0" fillId="0" borderId="0" xfId="0" applyFill="1"/>
    <xf numFmtId="0" fontId="4" fillId="0" borderId="0" xfId="0" applyFont="1" applyFill="1"/>
    <xf numFmtId="0" fontId="0" fillId="0" borderId="0" xfId="0" applyFill="1" applyBorder="1"/>
    <xf numFmtId="0" fontId="4" fillId="0" borderId="0" xfId="0" applyFont="1" applyAlignment="1">
      <alignment horizontal="right"/>
    </xf>
    <xf numFmtId="0" fontId="4" fillId="3" borderId="2" xfId="0" applyFont="1" applyFill="1" applyBorder="1" applyAlignment="1">
      <alignment horizontal="right"/>
    </xf>
    <xf numFmtId="0" fontId="0" fillId="3" borderId="3" xfId="0" applyFill="1" applyBorder="1"/>
    <xf numFmtId="0" fontId="4" fillId="3" borderId="4" xfId="0" applyFont="1" applyFill="1" applyBorder="1" applyAlignment="1">
      <alignment horizontal="right"/>
    </xf>
    <xf numFmtId="0" fontId="0" fillId="3" borderId="5" xfId="0" applyFill="1" applyBorder="1"/>
    <xf numFmtId="0" fontId="4" fillId="3" borderId="6" xfId="0" applyFont="1" applyFill="1" applyBorder="1" applyAlignment="1">
      <alignment horizontal="right"/>
    </xf>
    <xf numFmtId="0" fontId="0" fillId="3" borderId="7" xfId="0" applyFill="1" applyBorder="1"/>
    <xf numFmtId="0" fontId="4" fillId="2" borderId="2" xfId="0" applyFont="1" applyFill="1" applyBorder="1" applyAlignment="1">
      <alignment horizontal="right"/>
    </xf>
    <xf numFmtId="44" fontId="0" fillId="2" borderId="3" xfId="1" applyFont="1" applyFill="1" applyBorder="1"/>
    <xf numFmtId="0" fontId="4" fillId="2" borderId="4" xfId="0" applyFont="1" applyFill="1" applyBorder="1" applyAlignment="1">
      <alignment horizontal="right"/>
    </xf>
    <xf numFmtId="44" fontId="0" fillId="2" borderId="5" xfId="1" applyFont="1" applyFill="1" applyBorder="1"/>
    <xf numFmtId="0" fontId="4" fillId="2" borderId="6" xfId="0" applyFont="1" applyFill="1" applyBorder="1" applyAlignment="1">
      <alignment horizontal="right"/>
    </xf>
    <xf numFmtId="44" fontId="0" fillId="2" borderId="7" xfId="1" applyFont="1" applyFill="1" applyBorder="1"/>
    <xf numFmtId="44" fontId="0" fillId="4" borderId="1" xfId="1" applyFont="1" applyFill="1" applyBorder="1"/>
    <xf numFmtId="0" fontId="0" fillId="0" borderId="0" xfId="0" applyNumberFormat="1" applyFill="1" applyBorder="1" applyAlignment="1"/>
    <xf numFmtId="0" fontId="0" fillId="0" borderId="8" xfId="0" applyFill="1" applyBorder="1" applyAlignment="1"/>
    <xf numFmtId="0" fontId="1" fillId="0" borderId="9" xfId="0" applyFont="1" applyFill="1" applyBorder="1" applyAlignment="1">
      <alignment horizontal="center"/>
    </xf>
    <xf numFmtId="0" fontId="2" fillId="0" borderId="0" xfId="0" applyFont="1" applyFill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Newsvendor!$F$2:$F$15</c:f>
              <c:strCache>
                <c:ptCount val="14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More</c:v>
                </c:pt>
              </c:strCache>
            </c:strRef>
          </c:cat>
          <c:val>
            <c:numRef>
              <c:f>Newsvendor!$G$2:$G$15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3424384"/>
        <c:axId val="386376064"/>
      </c:barChart>
      <c:catAx>
        <c:axId val="383424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386376064"/>
        <c:crosses val="autoZero"/>
        <c:auto val="1"/>
        <c:lblAlgn val="ctr"/>
        <c:lblOffset val="100"/>
        <c:noMultiLvlLbl val="0"/>
      </c:catAx>
      <c:valAx>
        <c:axId val="386376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3424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298969</xdr:colOff>
      <xdr:row>15</xdr:row>
      <xdr:rowOff>103804</xdr:rowOff>
    </xdr:from>
    <xdr:to>
      <xdr:col>7</xdr:col>
      <xdr:colOff>1010816</xdr:colOff>
      <xdr:row>28</xdr:row>
      <xdr:rowOff>116633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zoomScale="98" zoomScaleNormal="98" zoomScalePageLayoutView="150" workbookViewId="0"/>
  </sheetViews>
  <sheetFormatPr defaultColWidth="16" defaultRowHeight="12.75" x14ac:dyDescent="0.2"/>
  <cols>
    <col min="1" max="1" width="18.42578125" bestFit="1" customWidth="1"/>
    <col min="2" max="2" width="9" customWidth="1"/>
    <col min="3" max="3" width="5.5703125" customWidth="1"/>
    <col min="4" max="4" width="22.140625" bestFit="1" customWidth="1"/>
    <col min="5" max="5" width="5.140625" customWidth="1"/>
  </cols>
  <sheetData>
    <row r="1" spans="1:9" s="4" customFormat="1" x14ac:dyDescent="0.2">
      <c r="A1" s="2" t="s">
        <v>5</v>
      </c>
      <c r="B1"/>
      <c r="C1" s="2"/>
      <c r="D1" s="5" t="s">
        <v>11</v>
      </c>
      <c r="F1" s="23" t="s">
        <v>12</v>
      </c>
      <c r="G1" s="23" t="s">
        <v>14</v>
      </c>
      <c r="I1" s="24"/>
    </row>
    <row r="2" spans="1:9" s="4" customFormat="1" x14ac:dyDescent="0.2">
      <c r="A2" s="2"/>
      <c r="B2"/>
      <c r="D2" s="4">
        <f ca="1">_xll.PsiNegBinomial(6,0.597014925373134,_xll.PsiShift(40))</f>
        <v>43</v>
      </c>
      <c r="F2" s="21">
        <v>40</v>
      </c>
      <c r="G2" s="1">
        <v>1</v>
      </c>
    </row>
    <row r="3" spans="1:9" s="4" customFormat="1" x14ac:dyDescent="0.2">
      <c r="A3" s="5" t="s">
        <v>6</v>
      </c>
      <c r="D3" s="4">
        <v>45</v>
      </c>
      <c r="F3" s="21">
        <v>41</v>
      </c>
      <c r="G3" s="1">
        <v>2</v>
      </c>
    </row>
    <row r="4" spans="1:9" s="4" customFormat="1" x14ac:dyDescent="0.2">
      <c r="D4" s="4">
        <v>40</v>
      </c>
      <c r="F4" s="21">
        <v>42</v>
      </c>
      <c r="G4" s="1">
        <v>3</v>
      </c>
    </row>
    <row r="5" spans="1:9" s="4" customFormat="1" x14ac:dyDescent="0.2">
      <c r="A5" s="14" t="s">
        <v>2</v>
      </c>
      <c r="B5" s="15">
        <v>18</v>
      </c>
      <c r="D5" s="4">
        <v>46</v>
      </c>
      <c r="F5" s="21">
        <v>43</v>
      </c>
      <c r="G5" s="1">
        <v>4</v>
      </c>
    </row>
    <row r="6" spans="1:9" s="4" customFormat="1" x14ac:dyDescent="0.2">
      <c r="A6" s="16" t="s">
        <v>3</v>
      </c>
      <c r="B6" s="17">
        <v>12</v>
      </c>
      <c r="D6" s="4">
        <v>43</v>
      </c>
      <c r="F6" s="21">
        <v>44</v>
      </c>
      <c r="G6" s="1">
        <v>2</v>
      </c>
    </row>
    <row r="7" spans="1:9" s="4" customFormat="1" x14ac:dyDescent="0.2">
      <c r="A7" s="18" t="s">
        <v>4</v>
      </c>
      <c r="B7" s="19">
        <v>9</v>
      </c>
      <c r="D7" s="4">
        <v>43</v>
      </c>
      <c r="F7" s="21">
        <v>45</v>
      </c>
      <c r="G7" s="1">
        <v>3</v>
      </c>
    </row>
    <row r="8" spans="1:9" s="4" customFormat="1" x14ac:dyDescent="0.2">
      <c r="D8" s="4">
        <v>46</v>
      </c>
      <c r="F8" s="21">
        <v>46</v>
      </c>
      <c r="G8" s="1">
        <v>2</v>
      </c>
    </row>
    <row r="9" spans="1:9" s="4" customFormat="1" x14ac:dyDescent="0.2">
      <c r="A9" s="5" t="s">
        <v>7</v>
      </c>
      <c r="D9" s="4">
        <v>42</v>
      </c>
      <c r="F9" s="21">
        <v>47</v>
      </c>
      <c r="G9" s="1">
        <v>1</v>
      </c>
    </row>
    <row r="10" spans="1:9" s="4" customFormat="1" x14ac:dyDescent="0.2">
      <c r="A10"/>
      <c r="B10"/>
      <c r="D10" s="4">
        <v>44</v>
      </c>
      <c r="F10" s="21">
        <v>48</v>
      </c>
      <c r="G10" s="1">
        <v>1</v>
      </c>
    </row>
    <row r="11" spans="1:9" s="4" customFormat="1" x14ac:dyDescent="0.2">
      <c r="A11" s="8" t="s">
        <v>0</v>
      </c>
      <c r="B11" s="9">
        <v>45</v>
      </c>
      <c r="D11" s="4">
        <v>43</v>
      </c>
      <c r="F11" s="21">
        <v>49</v>
      </c>
      <c r="G11" s="1">
        <v>0</v>
      </c>
    </row>
    <row r="12" spans="1:9" s="4" customFormat="1" x14ac:dyDescent="0.2">
      <c r="A12" s="10" t="s">
        <v>9</v>
      </c>
      <c r="B12" s="11">
        <v>44</v>
      </c>
      <c r="D12" s="4">
        <v>47</v>
      </c>
      <c r="F12" s="21">
        <v>50</v>
      </c>
      <c r="G12" s="1">
        <v>0</v>
      </c>
    </row>
    <row r="13" spans="1:9" s="4" customFormat="1" x14ac:dyDescent="0.2">
      <c r="A13" s="10"/>
      <c r="B13" s="11"/>
      <c r="D13" s="4">
        <v>41</v>
      </c>
      <c r="F13" s="21">
        <v>51</v>
      </c>
      <c r="G13" s="1">
        <v>1</v>
      </c>
    </row>
    <row r="14" spans="1:9" s="4" customFormat="1" x14ac:dyDescent="0.2">
      <c r="A14" s="10" t="s">
        <v>8</v>
      </c>
      <c r="B14" s="11">
        <f>MIN(B11,B12)</f>
        <v>44</v>
      </c>
      <c r="C14" s="6"/>
      <c r="D14" s="4">
        <v>41</v>
      </c>
      <c r="F14" s="21">
        <v>52</v>
      </c>
      <c r="G14" s="1">
        <v>0</v>
      </c>
    </row>
    <row r="15" spans="1:9" ht="13.5" thickBot="1" x14ac:dyDescent="0.25">
      <c r="A15" s="12" t="s">
        <v>10</v>
      </c>
      <c r="B15" s="13">
        <f>MAX(0,B12-B11)</f>
        <v>0</v>
      </c>
      <c r="C15" s="6"/>
      <c r="D15" s="6">
        <v>45</v>
      </c>
      <c r="F15" s="22" t="s">
        <v>13</v>
      </c>
      <c r="G15" s="22">
        <v>0</v>
      </c>
    </row>
    <row r="16" spans="1:9" x14ac:dyDescent="0.2">
      <c r="A16" s="7"/>
      <c r="C16" s="4"/>
      <c r="D16" s="6">
        <v>51</v>
      </c>
    </row>
    <row r="17" spans="1:4" x14ac:dyDescent="0.2">
      <c r="A17" s="7" t="s">
        <v>1</v>
      </c>
      <c r="B17" s="20">
        <f ca="1">B14*B5+B15*B7-B12*B6 + _xll.PsiOutput()</f>
        <v>264</v>
      </c>
      <c r="C17" s="3"/>
      <c r="D17" s="4">
        <v>43</v>
      </c>
    </row>
    <row r="18" spans="1:4" x14ac:dyDescent="0.2">
      <c r="C18" s="4"/>
      <c r="D18" s="4">
        <v>45</v>
      </c>
    </row>
    <row r="19" spans="1:4" x14ac:dyDescent="0.2">
      <c r="D19" s="4">
        <v>42</v>
      </c>
    </row>
    <row r="20" spans="1:4" x14ac:dyDescent="0.2">
      <c r="D20" s="6">
        <v>44</v>
      </c>
    </row>
    <row r="21" spans="1:4" x14ac:dyDescent="0.2">
      <c r="D21" s="6">
        <v>48</v>
      </c>
    </row>
  </sheetData>
  <sortState ref="F2:F14">
    <sortCondition ref="F2"/>
  </sortState>
  <phoneticPr fontId="3" type="noConversion"/>
  <printOptions headings="1" gridLines="1" gridLinesSet="0"/>
  <pageMargins left="0.75" right="0.75" top="1" bottom="1" header="0.5" footer="0.5"/>
  <headerFooter alignWithMargins="0">
    <oddHeader>&amp;A</oddHeader>
    <oddFooter>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Newsvendor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Dave's Candies Simulation</dc:title>
  <dc:creator>James R. Evans and David L. Olson</dc:creator>
  <cp:lastModifiedBy>evansjr</cp:lastModifiedBy>
  <dcterms:created xsi:type="dcterms:W3CDTF">1998-12-08T16:09:33Z</dcterms:created>
  <dcterms:modified xsi:type="dcterms:W3CDTF">2011-08-20T12:15:04Z</dcterms:modified>
</cp:coreProperties>
</file>