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360" yWindow="15" windowWidth="19140" windowHeight="15540"/>
  </bookViews>
  <sheets>
    <sheet name="Sklenka Skis" sheetId="1" r:id="rId1"/>
  </sheets>
  <definedNames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solver_adj" localSheetId="0" hidden="1">'Sklenka Skis'!$B$14:$C$14</definedName>
    <definedName name="solver_adj_ob" localSheetId="0" hidden="1">1</definedName>
    <definedName name="solver_bigm" localSheetId="0" hidden="1">1000000</definedName>
    <definedName name="solver_bnd" localSheetId="0" hidden="1">1</definedName>
    <definedName name="solver_cct" localSheetId="0" hidden="1">20</definedName>
    <definedName name="solver_cgt" localSheetId="0" hidden="1">1</definedName>
    <definedName name="solver_cha" localSheetId="0" hidden="1">0</definedName>
    <definedName name="solver_chc1" localSheetId="0" hidden="1">0</definedName>
    <definedName name="solver_chc2" localSheetId="0" hidden="1">2</definedName>
    <definedName name="solver_chc3" localSheetId="0" hidden="1">0</definedName>
    <definedName name="solver_chc4" localSheetId="0" hidden="1">0</definedName>
    <definedName name="solver_chn" localSheetId="0" hidden="1">4</definedName>
    <definedName name="solver_chp1" localSheetId="0" hidden="1">0</definedName>
    <definedName name="solver_chp2" localSheetId="0" hidden="1">0.8</definedName>
    <definedName name="solver_chp3" localSheetId="0" hidden="1">0</definedName>
    <definedName name="solver_chp4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ir4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on4" localSheetId="0" hidden="1">" "</definedName>
    <definedName name="solver_corr" hidden="1">1</definedName>
    <definedName name="solver_ctp1" hidden="1">0</definedName>
    <definedName name="solver_ctp2" hidden="1">0</definedName>
    <definedName name="solver_cvg" localSheetId="0" hidden="1">0.0001</definedName>
    <definedName name="solver_dia" localSheetId="0" hidden="1">5</definedName>
    <definedName name="solver_disp" hidden="1">0</definedName>
    <definedName name="solver_drv" localSheetId="0" hidden="1">1</definedName>
    <definedName name="solver_dua" localSheetId="0" hidden="1">0</definedName>
    <definedName name="solver_eng" localSheetId="0" hidden="1">2</definedName>
    <definedName name="solver_est" localSheetId="0" hidden="1">1</definedName>
    <definedName name="solver_eval" hidden="1">0</definedName>
    <definedName name="solver_gct" localSheetId="0" hidden="1">20</definedName>
    <definedName name="solver_glb" localSheetId="0" hidden="1">-1E+30</definedName>
    <definedName name="solver_gop" localSheetId="0" hidden="1">1</definedName>
    <definedName name="solver_gub" localSheetId="0" hidden="1">1E+30</definedName>
    <definedName name="solver_iao" localSheetId="0" hidden="1">0</definedName>
    <definedName name="solver_ibd" localSheetId="0" hidden="1">0</definedName>
    <definedName name="solver_inc" localSheetId="0" hidden="1">0</definedName>
    <definedName name="solver_int" localSheetId="0" hidden="1">1</definedName>
    <definedName name="solver_irs" localSheetId="0" hidden="1">0</definedName>
    <definedName name="solver_ism" localSheetId="0" hidden="1">0</definedName>
    <definedName name="solver_itr" localSheetId="0" hidden="1">100</definedName>
    <definedName name="solver_lcens" hidden="1">-1E+30</definedName>
    <definedName name="solver_lcut" hidden="1">-1E+30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_ob4" localSheetId="0" hidden="1">0</definedName>
    <definedName name="solver_lhs1" localSheetId="0" hidden="1">'Sklenka Skis'!$D$15</definedName>
    <definedName name="solver_lhs2" localSheetId="0" hidden="1">'Sklenka Skis'!$D$16</definedName>
    <definedName name="solver_lhs3" localSheetId="0" hidden="1">'Sklenka Skis'!$D$19</definedName>
    <definedName name="solver_lhs4" localSheetId="0" hidden="1">'Sklenka Skis'!$D$16</definedName>
    <definedName name="solver_lin" localSheetId="0" hidden="1">1</definedName>
    <definedName name="solver_log" localSheetId="0" hidden="1">1</definedName>
    <definedName name="solver_mda" localSheetId="0" hidden="1">4</definedName>
    <definedName name="solver_mip" localSheetId="0" hidden="1">5000</definedName>
    <definedName name="solver_mod" localSheetId="0" hidden="1">3</definedName>
    <definedName name="solver_neg" localSheetId="0" hidden="1">1</definedName>
    <definedName name="solver_nod" localSheetId="0" hidden="1">5000</definedName>
    <definedName name="solver_nopt" localSheetId="0" hidden="1">1</definedName>
    <definedName name="solver_nsim" hidden="1">1</definedName>
    <definedName name="solver_nsopt" localSheetId="0" hidden="1">-1</definedName>
    <definedName name="solver_nssim" hidden="1">-1</definedName>
    <definedName name="solver_ntr" localSheetId="0" hidden="1">2</definedName>
    <definedName name="solver_ntri" hidden="1">10000</definedName>
    <definedName name="solver_num" localSheetId="0" hidden="1">4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fx" localSheetId="0" hidden="1">0</definedName>
    <definedName name="solver_opt" localSheetId="0" hidden="1">'Sklenka Skis'!$D$22</definedName>
    <definedName name="solver_opt_ob" localSheetId="0" hidden="1">1</definedName>
    <definedName name="solver_phr" localSheetId="0" hidden="1">0</definedName>
    <definedName name="solver_piv" localSheetId="0" hidden="1">0.000001</definedName>
    <definedName name="solver_pre" localSheetId="0" hidden="1">0.000001</definedName>
    <definedName name="solver_pro" localSheetId="0" hidden="1">0</definedName>
    <definedName name="solver_psi" localSheetId="0" hidden="1">0</definedName>
    <definedName name="solver_rdp" localSheetId="0" hidden="1">0</definedName>
    <definedName name="solver_red" localSheetId="0" hidden="1">0.000001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p" localSheetId="0" hidden="1">0</definedName>
    <definedName name="solver_rgen" hidden="1">1</definedName>
    <definedName name="solver_rhs1" localSheetId="0" hidden="1">'Sklenka Skis'!$D$6</definedName>
    <definedName name="solver_rhs2" localSheetId="0" hidden="1">'Sklenka Skis'!$D$7</definedName>
    <definedName name="solver_rhs3" localSheetId="0" hidden="1">0</definedName>
    <definedName name="solver_rhs4" localSheetId="0" hidden="1">'Sklenka Skis'!$D$7</definedName>
    <definedName name="solver_rlx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c4" localSheetId="0" hidden="1">0</definedName>
    <definedName name="solver_rxv" localSheetId="0" hidden="1">1</definedName>
    <definedName name="solver_scl" localSheetId="0" hidden="1">0</definedName>
    <definedName name="solver_seed" hidden="1">0</definedName>
    <definedName name="solver_sel" localSheetId="0" hidden="1">1</definedName>
    <definedName name="solver_sho" localSheetId="0" hidden="1">1</definedName>
    <definedName name="solver_slv" localSheetId="0" hidden="1">0</definedName>
    <definedName name="solver_slvu" localSheetId="0" hidden="1">0</definedName>
    <definedName name="solver_strm" hidden="1">0</definedName>
    <definedName name="solver_tim" localSheetId="0" hidden="1">100</definedName>
    <definedName name="solver_tol" localSheetId="0" hidden="1">0.05</definedName>
    <definedName name="solver_tree_a" localSheetId="0" hidden="1">1</definedName>
    <definedName name="solver_tree_b" localSheetId="0" hidden="1">1</definedName>
    <definedName name="solver_tree_ce" localSheetId="0" hidden="1">1</definedName>
    <definedName name="solver_tree_dn" localSheetId="0" hidden="1">1</definedName>
    <definedName name="solver_tree_rt" localSheetId="0" hidden="1">1000000000000</definedName>
    <definedName name="solver_typ" localSheetId="0" hidden="1">1</definedName>
    <definedName name="solver_ubigm" localSheetId="0" hidden="1">1000000</definedName>
    <definedName name="solver_ucens" hidden="1">1E+30</definedName>
    <definedName name="solver_ucut" hidden="1">1E+30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11</definedName>
    <definedName name="solver_vir" localSheetId="0" hidden="1">1</definedName>
    <definedName name="solver_vol" localSheetId="0" hidden="1">0</definedName>
    <definedName name="solver_vst" localSheetId="0" hidden="1">0</definedName>
    <definedName name="solveri_ISpPars_B7" localSheetId="0" hidden="1">"RiskSolver.UI.Charts.InputDlgPars:-1000001;1;1;147;39;56;57;0;90;90;0;0;0;0;1;"</definedName>
    <definedName name="solveri_ISpPars_C7" localSheetId="0" hidden="1">"RiskSolver.UI.Charts.InputDlgPars:-1000001;1;1;129;30;56;57;0;90;90;0;0;0;0;1;"</definedName>
    <definedName name="solvero_CRMax_D16" localSheetId="0" hidden="1">"System.Double:Infinity"</definedName>
    <definedName name="solvero_CRMin_D16" localSheetId="0" hidden="1">"System.Double:21"</definedName>
    <definedName name="solvero_OSpPars_D16" localSheetId="0" hidden="1">"RiskSolver.UI.Charts.OutDlgPars:-1000001;127;52;64;58;0;1;90;80;0;0;0;0;1;"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" l="1"/>
  <c r="C22" i="1"/>
  <c r="D22" i="1"/>
  <c r="B7" i="1"/>
  <c r="B16" i="1"/>
  <c r="C7" i="1"/>
  <c r="C16" i="1"/>
  <c r="D16" i="1"/>
  <c r="D19" i="1"/>
  <c r="B15" i="1"/>
  <c r="C15" i="1"/>
  <c r="D15" i="1"/>
</calcChain>
</file>

<file path=xl/sharedStrings.xml><?xml version="1.0" encoding="utf-8"?>
<sst xmlns="http://schemas.openxmlformats.org/spreadsheetml/2006/main" count="21" uniqueCount="17">
  <si>
    <t>Data</t>
  </si>
  <si>
    <t>Profit/unit</t>
  </si>
  <si>
    <t>Model</t>
  </si>
  <si>
    <t>Quantity Produced</t>
  </si>
  <si>
    <t>Profit Contribution</t>
  </si>
  <si>
    <t>Total Profit</t>
  </si>
  <si>
    <t>Jordanelle</t>
  </si>
  <si>
    <t>Deercrest</t>
  </si>
  <si>
    <t>Fabrication</t>
  </si>
  <si>
    <t>Finishing</t>
  </si>
  <si>
    <t>Product</t>
  </si>
  <si>
    <t>Department</t>
  </si>
  <si>
    <t xml:space="preserve">Market mixture </t>
  </si>
  <si>
    <t>Excess Deercrest</t>
  </si>
  <si>
    <t>Hours Used</t>
  </si>
  <si>
    <t>Limitation (hours)</t>
  </si>
  <si>
    <t>Sklenka Skis with Chance Constraint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</si>
</sst>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44" fontId="0" fillId="0" borderId="0" xfId="1" applyFont="1"/>
    <xf numFmtId="0" fontId="2" fillId="0" borderId="0" xfId="0" applyFont="1"/>
    <xf numFmtId="4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44" fontId="0" fillId="3" borderId="3" xfId="1" applyFont="1" applyFill="1" applyBorder="1"/>
    <xf numFmtId="0" fontId="2" fillId="4" borderId="4" xfId="0" applyFon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2" fillId="4" borderId="7" xfId="0" applyFont="1" applyFill="1" applyBorder="1"/>
    <xf numFmtId="0" fontId="0" fillId="4" borderId="0" xfId="0" applyFill="1" applyBorder="1"/>
    <xf numFmtId="44" fontId="0" fillId="4" borderId="10" xfId="1" applyFont="1" applyFill="1" applyBorder="1"/>
    <xf numFmtId="0" fontId="0" fillId="4" borderId="11" xfId="0" applyFill="1" applyBorder="1"/>
    <xf numFmtId="0" fontId="2" fillId="4" borderId="7" xfId="0" applyFont="1" applyFill="1" applyBorder="1" applyAlignment="1">
      <alignment horizontal="right"/>
    </xf>
    <xf numFmtId="0" fontId="2" fillId="4" borderId="9" xfId="0" applyFont="1" applyFill="1" applyBorder="1" applyAlignment="1">
      <alignment horizontal="right"/>
    </xf>
    <xf numFmtId="0" fontId="2" fillId="4" borderId="0" xfId="0" applyFont="1" applyFill="1" applyBorder="1"/>
    <xf numFmtId="0" fontId="2" fillId="4" borderId="8" xfId="0" applyFont="1" applyFill="1" applyBorder="1"/>
    <xf numFmtId="0" fontId="2" fillId="4" borderId="0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zoomScale="98" zoomScaleNormal="98" zoomScalePageLayoutView="150" workbookViewId="0"/>
  </sheetViews>
  <sheetFormatPr defaultColWidth="8.85546875" defaultRowHeight="12.75" x14ac:dyDescent="0.2"/>
  <cols>
    <col min="1" max="1" width="18.5703125" bestFit="1" customWidth="1"/>
    <col min="2" max="2" width="11" bestFit="1" customWidth="1"/>
    <col min="3" max="3" width="9.7109375" bestFit="1" customWidth="1"/>
    <col min="4" max="4" width="17.28515625" bestFit="1" customWidth="1"/>
    <col min="7" max="7" width="9.7109375" customWidth="1"/>
    <col min="9" max="9" width="11.28515625" bestFit="1" customWidth="1"/>
    <col min="10" max="11" width="12.28515625" bestFit="1" customWidth="1"/>
  </cols>
  <sheetData>
    <row r="1" spans="1:9" x14ac:dyDescent="0.2">
      <c r="A1" s="2" t="s">
        <v>16</v>
      </c>
    </row>
    <row r="3" spans="1:9" x14ac:dyDescent="0.2">
      <c r="A3" s="7" t="s">
        <v>0</v>
      </c>
      <c r="B3" s="8"/>
      <c r="C3" s="8"/>
      <c r="D3" s="9"/>
    </row>
    <row r="4" spans="1:9" x14ac:dyDescent="0.2">
      <c r="A4" s="10"/>
      <c r="B4" s="20" t="s">
        <v>10</v>
      </c>
      <c r="C4" s="20"/>
      <c r="D4" s="11"/>
    </row>
    <row r="5" spans="1:9" x14ac:dyDescent="0.2">
      <c r="A5" s="12" t="s">
        <v>11</v>
      </c>
      <c r="B5" s="18" t="s">
        <v>6</v>
      </c>
      <c r="C5" s="18" t="s">
        <v>7</v>
      </c>
      <c r="D5" s="19" t="s">
        <v>15</v>
      </c>
      <c r="G5" s="3"/>
    </row>
    <row r="6" spans="1:9" x14ac:dyDescent="0.2">
      <c r="A6" s="16" t="s">
        <v>8</v>
      </c>
      <c r="B6" s="13">
        <v>3.5</v>
      </c>
      <c r="C6" s="13">
        <v>4</v>
      </c>
      <c r="D6" s="11">
        <v>84</v>
      </c>
    </row>
    <row r="7" spans="1:9" x14ac:dyDescent="0.2">
      <c r="A7" s="16" t="s">
        <v>9</v>
      </c>
      <c r="B7" s="13">
        <f ca="1">_xll.PsiTriangular(0.9,1,1.3,_xll.PsiBaseCase(1))</f>
        <v>1.2392854303969389</v>
      </c>
      <c r="C7" s="13">
        <f ca="1">_xll.PsiTriangular(1.4,1.5,1.8,_xll.PsiBaseCase(1.5))</f>
        <v>1.4578848518505358</v>
      </c>
      <c r="D7" s="11">
        <v>21</v>
      </c>
      <c r="I7" s="1"/>
    </row>
    <row r="8" spans="1:9" x14ac:dyDescent="0.2">
      <c r="A8" s="16"/>
      <c r="B8" s="13"/>
      <c r="C8" s="13"/>
      <c r="D8" s="11"/>
      <c r="I8" s="1"/>
    </row>
    <row r="9" spans="1:9" x14ac:dyDescent="0.2">
      <c r="A9" s="17" t="s">
        <v>1</v>
      </c>
      <c r="B9" s="14">
        <v>50</v>
      </c>
      <c r="C9" s="14">
        <v>65</v>
      </c>
      <c r="D9" s="15"/>
      <c r="I9" s="1"/>
    </row>
    <row r="10" spans="1:9" x14ac:dyDescent="0.2">
      <c r="I10" s="1"/>
    </row>
    <row r="11" spans="1:9" x14ac:dyDescent="0.2">
      <c r="I11" s="1"/>
    </row>
    <row r="12" spans="1:9" x14ac:dyDescent="0.2">
      <c r="A12" s="2" t="s">
        <v>2</v>
      </c>
      <c r="I12" s="1"/>
    </row>
    <row r="13" spans="1:9" ht="13.5" thickBot="1" x14ac:dyDescent="0.25">
      <c r="B13" s="2" t="s">
        <v>6</v>
      </c>
      <c r="C13" s="2" t="s">
        <v>7</v>
      </c>
      <c r="I13" s="1"/>
    </row>
    <row r="14" spans="1:9" ht="13.5" thickBot="1" x14ac:dyDescent="0.25">
      <c r="A14" s="2" t="s">
        <v>3</v>
      </c>
      <c r="B14" s="4">
        <v>5.25</v>
      </c>
      <c r="C14" s="5">
        <v>10.5</v>
      </c>
      <c r="D14" s="2" t="s">
        <v>14</v>
      </c>
      <c r="I14" s="1"/>
    </row>
    <row r="15" spans="1:9" x14ac:dyDescent="0.2">
      <c r="A15" s="2" t="s">
        <v>8</v>
      </c>
      <c r="B15">
        <f>B6*$B$14</f>
        <v>18.375</v>
      </c>
      <c r="C15">
        <f>C6*$C$14</f>
        <v>42</v>
      </c>
      <c r="D15">
        <f>B15+C15</f>
        <v>60.375</v>
      </c>
      <c r="I15" s="1"/>
    </row>
    <row r="16" spans="1:9" x14ac:dyDescent="0.2">
      <c r="A16" s="2" t="s">
        <v>9</v>
      </c>
      <c r="B16">
        <f ca="1">B7*$B$14</f>
        <v>6.5062485095839291</v>
      </c>
      <c r="C16">
        <f ca="1">C7*$C$14</f>
        <v>15.307790944430627</v>
      </c>
      <c r="D16">
        <f ca="1">B16+C16 + _xll.PsiOutput()</f>
        <v>21.814039454014555</v>
      </c>
      <c r="I16" s="1"/>
    </row>
    <row r="17" spans="1:9" x14ac:dyDescent="0.2">
      <c r="A17" s="2"/>
      <c r="I17" s="1"/>
    </row>
    <row r="18" spans="1:9" x14ac:dyDescent="0.2">
      <c r="A18" s="2"/>
      <c r="D18" s="2" t="s">
        <v>13</v>
      </c>
      <c r="I18" s="1"/>
    </row>
    <row r="19" spans="1:9" x14ac:dyDescent="0.2">
      <c r="A19" s="2" t="s">
        <v>12</v>
      </c>
      <c r="D19">
        <f>C14-2*B14</f>
        <v>0</v>
      </c>
      <c r="I19" s="1"/>
    </row>
    <row r="20" spans="1:9" x14ac:dyDescent="0.2">
      <c r="A20" s="2"/>
      <c r="I20" s="1"/>
    </row>
    <row r="21" spans="1:9" x14ac:dyDescent="0.2">
      <c r="A21" s="2"/>
      <c r="D21" s="2" t="s">
        <v>5</v>
      </c>
      <c r="I21" s="1"/>
    </row>
    <row r="22" spans="1:9" x14ac:dyDescent="0.2">
      <c r="A22" s="2" t="s">
        <v>4</v>
      </c>
      <c r="B22" s="1">
        <f>B9*$B$14</f>
        <v>262.5</v>
      </c>
      <c r="C22" s="1">
        <f>C9*$C$14</f>
        <v>682.5</v>
      </c>
      <c r="D22" s="6">
        <f>B22+C22</f>
        <v>945</v>
      </c>
      <c r="I22" s="1"/>
    </row>
    <row r="23" spans="1:9" x14ac:dyDescent="0.2">
      <c r="I23" s="1"/>
    </row>
    <row r="24" spans="1:9" x14ac:dyDescent="0.2">
      <c r="I24" s="1"/>
    </row>
    <row r="25" spans="1:9" x14ac:dyDescent="0.2">
      <c r="I25" s="1"/>
    </row>
    <row r="26" spans="1:9" x14ac:dyDescent="0.2">
      <c r="I26" s="1"/>
    </row>
    <row r="27" spans="1:9" x14ac:dyDescent="0.2">
      <c r="I27" s="1"/>
    </row>
    <row r="28" spans="1:9" x14ac:dyDescent="0.2">
      <c r="I28" s="1"/>
    </row>
    <row r="29" spans="1:9" x14ac:dyDescent="0.2">
      <c r="I29" s="1"/>
    </row>
    <row r="30" spans="1:9" x14ac:dyDescent="0.2">
      <c r="I30" s="1"/>
    </row>
    <row r="31" spans="1:9" x14ac:dyDescent="0.2">
      <c r="I31" s="1"/>
    </row>
    <row r="32" spans="1:9" x14ac:dyDescent="0.2">
      <c r="I32" s="1"/>
    </row>
  </sheetData>
  <mergeCells count="1">
    <mergeCell ref="B4:C4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Sklenka Skis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Evans</dc:creator>
  <cp:lastModifiedBy>evansjr</cp:lastModifiedBy>
  <dcterms:created xsi:type="dcterms:W3CDTF">2001-11-22T14:22:08Z</dcterms:created>
  <dcterms:modified xsi:type="dcterms:W3CDTF">2011-08-19T20:36:56Z</dcterms:modified>
</cp:coreProperties>
</file>