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112" documentId="11_391395D4C8D37E2179F6FA82D9AF55EE36A75A36" xr6:coauthVersionLast="47" xr6:coauthVersionMax="47" xr10:uidLastSave="{E96216C2-F360-4F49-8988-0597FE8F7A3B}"/>
  <bookViews>
    <workbookView xWindow="-105" yWindow="-105" windowWidth="19425" windowHeight="10305" tabRatio="919" xr2:uid="{00000000-000D-0000-FFFF-FFFF00000000}"/>
  </bookViews>
  <sheets>
    <sheet name="Cadastro e pessoas visitadas" sheetId="12" r:id="rId1"/>
    <sheet name="Resultado eSF Antes" sheetId="4" state="hidden" r:id="rId2"/>
  </sheets>
  <definedNames>
    <definedName name="_xlnm._FilterDatabase" localSheetId="0" hidden="1">'Cadastro e pessoas visitadas'!$A$1:$W$364</definedName>
    <definedName name="_xlnm._FilterDatabase" localSheetId="1" hidden="1">'Resultado eSF Antes'!$A$7:$U$448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4" i="12" l="1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F3" i="12"/>
  <c r="F361" i="12"/>
  <c r="F362" i="12"/>
  <c r="F363" i="12"/>
  <c r="F364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Q10" i="4"/>
  <c r="U10" i="4" s="1"/>
  <c r="Q11" i="4"/>
  <c r="Q12" i="4"/>
  <c r="Q13" i="4"/>
  <c r="U13" i="4" s="1"/>
  <c r="Q14" i="4"/>
  <c r="U14" i="4" s="1"/>
  <c r="Q15" i="4"/>
  <c r="U15" i="4" s="1"/>
  <c r="Q16" i="4"/>
  <c r="Q17" i="4"/>
  <c r="Q18" i="4"/>
  <c r="U18" i="4" s="1"/>
  <c r="Q19" i="4"/>
  <c r="U19" i="4" s="1"/>
  <c r="Q20" i="4"/>
  <c r="Q21" i="4"/>
  <c r="Q22" i="4"/>
  <c r="U22" i="4" s="1"/>
  <c r="Q23" i="4"/>
  <c r="U23" i="4" s="1"/>
  <c r="Q24" i="4"/>
  <c r="Q25" i="4"/>
  <c r="U25" i="4" s="1"/>
  <c r="Q26" i="4"/>
  <c r="U26" i="4" s="1"/>
  <c r="Q27" i="4"/>
  <c r="Q28" i="4"/>
  <c r="Q29" i="4"/>
  <c r="Q30" i="4"/>
  <c r="U30" i="4" s="1"/>
  <c r="Q31" i="4"/>
  <c r="U31" i="4" s="1"/>
  <c r="Q32" i="4"/>
  <c r="Q33" i="4"/>
  <c r="Q34" i="4"/>
  <c r="U34" i="4" s="1"/>
  <c r="Q35" i="4"/>
  <c r="U35" i="4" s="1"/>
  <c r="Q36" i="4"/>
  <c r="Q37" i="4"/>
  <c r="U37" i="4" s="1"/>
  <c r="Q38" i="4"/>
  <c r="U38" i="4" s="1"/>
  <c r="Q39" i="4"/>
  <c r="U39" i="4" s="1"/>
  <c r="Q40" i="4"/>
  <c r="Q41" i="4"/>
  <c r="Q42" i="4"/>
  <c r="U42" i="4" s="1"/>
  <c r="Q43" i="4"/>
  <c r="Q44" i="4"/>
  <c r="Q45" i="4"/>
  <c r="Q46" i="4"/>
  <c r="U46" i="4" s="1"/>
  <c r="Q47" i="4"/>
  <c r="U47" i="4" s="1"/>
  <c r="Q48" i="4"/>
  <c r="Q49" i="4"/>
  <c r="U49" i="4" s="1"/>
  <c r="Q50" i="4"/>
  <c r="U50" i="4" s="1"/>
  <c r="Q51" i="4"/>
  <c r="U51" i="4" s="1"/>
  <c r="Q52" i="4"/>
  <c r="Q53" i="4"/>
  <c r="Q54" i="4"/>
  <c r="U54" i="4" s="1"/>
  <c r="Q55" i="4"/>
  <c r="U55" i="4" s="1"/>
  <c r="Q56" i="4"/>
  <c r="Q57" i="4"/>
  <c r="Q58" i="4"/>
  <c r="U58" i="4" s="1"/>
  <c r="Q59" i="4"/>
  <c r="Q60" i="4"/>
  <c r="Q61" i="4"/>
  <c r="U61" i="4" s="1"/>
  <c r="Q62" i="4"/>
  <c r="U62" i="4" s="1"/>
  <c r="Q63" i="4"/>
  <c r="U63" i="4" s="1"/>
  <c r="Q64" i="4"/>
  <c r="Q65" i="4"/>
  <c r="Q66" i="4"/>
  <c r="U66" i="4" s="1"/>
  <c r="Q67" i="4"/>
  <c r="U67" i="4" s="1"/>
  <c r="Q68" i="4"/>
  <c r="Q69" i="4"/>
  <c r="Q70" i="4"/>
  <c r="U70" i="4" s="1"/>
  <c r="Q71" i="4"/>
  <c r="U71" i="4" s="1"/>
  <c r="Q72" i="4"/>
  <c r="Q73" i="4"/>
  <c r="U73" i="4" s="1"/>
  <c r="Q74" i="4"/>
  <c r="U74" i="4" s="1"/>
  <c r="Q75" i="4"/>
  <c r="Q76" i="4"/>
  <c r="Q77" i="4"/>
  <c r="Q78" i="4"/>
  <c r="U78" i="4" s="1"/>
  <c r="Q79" i="4"/>
  <c r="U79" i="4" s="1"/>
  <c r="Q80" i="4"/>
  <c r="Q81" i="4"/>
  <c r="Q82" i="4"/>
  <c r="U82" i="4" s="1"/>
  <c r="Q83" i="4"/>
  <c r="U83" i="4" s="1"/>
  <c r="Q84" i="4"/>
  <c r="Q85" i="4"/>
  <c r="U85" i="4" s="1"/>
  <c r="Q86" i="4"/>
  <c r="U86" i="4" s="1"/>
  <c r="Q87" i="4"/>
  <c r="U87" i="4" s="1"/>
  <c r="Q88" i="4"/>
  <c r="Q89" i="4"/>
  <c r="Q90" i="4"/>
  <c r="U90" i="4" s="1"/>
  <c r="Q91" i="4"/>
  <c r="Q92" i="4"/>
  <c r="Q93" i="4"/>
  <c r="Q94" i="4"/>
  <c r="U94" i="4" s="1"/>
  <c r="Q95" i="4"/>
  <c r="U95" i="4" s="1"/>
  <c r="Q96" i="4"/>
  <c r="Q97" i="4"/>
  <c r="U97" i="4" s="1"/>
  <c r="Q98" i="4"/>
  <c r="U98" i="4" s="1"/>
  <c r="Q99" i="4"/>
  <c r="U99" i="4" s="1"/>
  <c r="Q100" i="4"/>
  <c r="Q101" i="4"/>
  <c r="U101" i="4" s="1"/>
  <c r="Q102" i="4"/>
  <c r="U102" i="4" s="1"/>
  <c r="Q103" i="4"/>
  <c r="Q104" i="4"/>
  <c r="Q105" i="4"/>
  <c r="U105" i="4" s="1"/>
  <c r="Q106" i="4"/>
  <c r="U106" i="4" s="1"/>
  <c r="Q107" i="4"/>
  <c r="U107" i="4" s="1"/>
  <c r="Q108" i="4"/>
  <c r="Q109" i="4"/>
  <c r="U109" i="4" s="1"/>
  <c r="Q110" i="4"/>
  <c r="U110" i="4" s="1"/>
  <c r="Q111" i="4"/>
  <c r="Q112" i="4"/>
  <c r="Q113" i="4"/>
  <c r="U113" i="4" s="1"/>
  <c r="Q114" i="4"/>
  <c r="U114" i="4" s="1"/>
  <c r="Q115" i="4"/>
  <c r="U115" i="4" s="1"/>
  <c r="Q116" i="4"/>
  <c r="Q117" i="4"/>
  <c r="U117" i="4" s="1"/>
  <c r="Q118" i="4"/>
  <c r="U118" i="4" s="1"/>
  <c r="Q119" i="4"/>
  <c r="Q120" i="4"/>
  <c r="Q121" i="4"/>
  <c r="U121" i="4" s="1"/>
  <c r="Q122" i="4"/>
  <c r="U122" i="4" s="1"/>
  <c r="Q123" i="4"/>
  <c r="U123" i="4" s="1"/>
  <c r="Q124" i="4"/>
  <c r="Q125" i="4"/>
  <c r="U125" i="4" s="1"/>
  <c r="Q126" i="4"/>
  <c r="U126" i="4" s="1"/>
  <c r="Q127" i="4"/>
  <c r="Q128" i="4"/>
  <c r="Q129" i="4"/>
  <c r="U129" i="4" s="1"/>
  <c r="Q130" i="4"/>
  <c r="U130" i="4" s="1"/>
  <c r="Q131" i="4"/>
  <c r="U131" i="4" s="1"/>
  <c r="Q132" i="4"/>
  <c r="Q133" i="4"/>
  <c r="U133" i="4" s="1"/>
  <c r="Q134" i="4"/>
  <c r="U134" i="4" s="1"/>
  <c r="Q135" i="4"/>
  <c r="Q136" i="4"/>
  <c r="Q137" i="4"/>
  <c r="U137" i="4" s="1"/>
  <c r="Q138" i="4"/>
  <c r="U138" i="4" s="1"/>
  <c r="Q139" i="4"/>
  <c r="U139" i="4" s="1"/>
  <c r="Q140" i="4"/>
  <c r="Q141" i="4"/>
  <c r="U141" i="4" s="1"/>
  <c r="Q142" i="4"/>
  <c r="U142" i="4" s="1"/>
  <c r="Q143" i="4"/>
  <c r="Q144" i="4"/>
  <c r="Q145" i="4"/>
  <c r="U145" i="4" s="1"/>
  <c r="Q146" i="4"/>
  <c r="U146" i="4" s="1"/>
  <c r="Q147" i="4"/>
  <c r="U147" i="4" s="1"/>
  <c r="Q148" i="4"/>
  <c r="Q149" i="4"/>
  <c r="U149" i="4" s="1"/>
  <c r="Q150" i="4"/>
  <c r="U150" i="4" s="1"/>
  <c r="Q151" i="4"/>
  <c r="Q152" i="4"/>
  <c r="Q153" i="4"/>
  <c r="U153" i="4" s="1"/>
  <c r="Q154" i="4"/>
  <c r="U154" i="4" s="1"/>
  <c r="Q155" i="4"/>
  <c r="U155" i="4" s="1"/>
  <c r="Q156" i="4"/>
  <c r="Q157" i="4"/>
  <c r="U157" i="4" s="1"/>
  <c r="Q158" i="4"/>
  <c r="U158" i="4" s="1"/>
  <c r="Q159" i="4"/>
  <c r="Q160" i="4"/>
  <c r="Q161" i="4"/>
  <c r="U161" i="4" s="1"/>
  <c r="Q162" i="4"/>
  <c r="U162" i="4" s="1"/>
  <c r="Q163" i="4"/>
  <c r="U163" i="4" s="1"/>
  <c r="Q164" i="4"/>
  <c r="Q165" i="4"/>
  <c r="U165" i="4" s="1"/>
  <c r="Q166" i="4"/>
  <c r="U166" i="4" s="1"/>
  <c r="Q167" i="4"/>
  <c r="Q168" i="4"/>
  <c r="Q169" i="4"/>
  <c r="U169" i="4" s="1"/>
  <c r="Q170" i="4"/>
  <c r="U170" i="4" s="1"/>
  <c r="Q171" i="4"/>
  <c r="U171" i="4" s="1"/>
  <c r="Q172" i="4"/>
  <c r="Q173" i="4"/>
  <c r="U173" i="4" s="1"/>
  <c r="Q174" i="4"/>
  <c r="U174" i="4" s="1"/>
  <c r="Q175" i="4"/>
  <c r="Q176" i="4"/>
  <c r="Q177" i="4"/>
  <c r="U177" i="4" s="1"/>
  <c r="Q178" i="4"/>
  <c r="U178" i="4" s="1"/>
  <c r="Q179" i="4"/>
  <c r="U179" i="4" s="1"/>
  <c r="Q180" i="4"/>
  <c r="Q181" i="4"/>
  <c r="U181" i="4" s="1"/>
  <c r="Q182" i="4"/>
  <c r="U182" i="4" s="1"/>
  <c r="Q183" i="4"/>
  <c r="Q184" i="4"/>
  <c r="Q185" i="4"/>
  <c r="U185" i="4" s="1"/>
  <c r="Q186" i="4"/>
  <c r="U186" i="4" s="1"/>
  <c r="Q187" i="4"/>
  <c r="U187" i="4" s="1"/>
  <c r="Q188" i="4"/>
  <c r="Q189" i="4"/>
  <c r="U189" i="4" s="1"/>
  <c r="Q190" i="4"/>
  <c r="U190" i="4" s="1"/>
  <c r="Q191" i="4"/>
  <c r="Q192" i="4"/>
  <c r="Q193" i="4"/>
  <c r="U193" i="4" s="1"/>
  <c r="Q194" i="4"/>
  <c r="U194" i="4" s="1"/>
  <c r="Q195" i="4"/>
  <c r="U195" i="4" s="1"/>
  <c r="Q196" i="4"/>
  <c r="Q197" i="4"/>
  <c r="U197" i="4" s="1"/>
  <c r="Q198" i="4"/>
  <c r="U198" i="4" s="1"/>
  <c r="Q199" i="4"/>
  <c r="Q200" i="4"/>
  <c r="Q201" i="4"/>
  <c r="U201" i="4" s="1"/>
  <c r="Q202" i="4"/>
  <c r="U202" i="4" s="1"/>
  <c r="Q203" i="4"/>
  <c r="U203" i="4" s="1"/>
  <c r="Q204" i="4"/>
  <c r="Q205" i="4"/>
  <c r="U205" i="4" s="1"/>
  <c r="Q206" i="4"/>
  <c r="U206" i="4" s="1"/>
  <c r="Q207" i="4"/>
  <c r="Q208" i="4"/>
  <c r="U208" i="4" s="1"/>
  <c r="Q209" i="4"/>
  <c r="U209" i="4" s="1"/>
  <c r="Q210" i="4"/>
  <c r="U210" i="4" s="1"/>
  <c r="Q211" i="4"/>
  <c r="U211" i="4" s="1"/>
  <c r="Q212" i="4"/>
  <c r="Q213" i="4"/>
  <c r="U213" i="4" s="1"/>
  <c r="Q214" i="4"/>
  <c r="U214" i="4" s="1"/>
  <c r="Q215" i="4"/>
  <c r="U215" i="4" s="1"/>
  <c r="Q216" i="4"/>
  <c r="Q217" i="4"/>
  <c r="U217" i="4" s="1"/>
  <c r="Q218" i="4"/>
  <c r="U218" i="4" s="1"/>
  <c r="Q219" i="4"/>
  <c r="U219" i="4" s="1"/>
  <c r="Q220" i="4"/>
  <c r="Q221" i="4"/>
  <c r="U221" i="4" s="1"/>
  <c r="Q222" i="4"/>
  <c r="U222" i="4" s="1"/>
  <c r="Q223" i="4"/>
  <c r="U223" i="4" s="1"/>
  <c r="Q224" i="4"/>
  <c r="U224" i="4" s="1"/>
  <c r="Q225" i="4"/>
  <c r="U225" i="4" s="1"/>
  <c r="Q226" i="4"/>
  <c r="U226" i="4" s="1"/>
  <c r="Q227" i="4"/>
  <c r="Q228" i="4"/>
  <c r="Q229" i="4"/>
  <c r="U229" i="4" s="1"/>
  <c r="Q230" i="4"/>
  <c r="U230" i="4" s="1"/>
  <c r="Q231" i="4"/>
  <c r="U231" i="4" s="1"/>
  <c r="Q232" i="4"/>
  <c r="Q233" i="4"/>
  <c r="U233" i="4" s="1"/>
  <c r="Q234" i="4"/>
  <c r="U234" i="4" s="1"/>
  <c r="Q235" i="4"/>
  <c r="Q236" i="4"/>
  <c r="Q237" i="4"/>
  <c r="U237" i="4" s="1"/>
  <c r="Q238" i="4"/>
  <c r="U238" i="4" s="1"/>
  <c r="Q239" i="4"/>
  <c r="U239" i="4" s="1"/>
  <c r="Q240" i="4"/>
  <c r="U240" i="4" s="1"/>
  <c r="Q241" i="4"/>
  <c r="U241" i="4" s="1"/>
  <c r="Q242" i="4"/>
  <c r="U242" i="4" s="1"/>
  <c r="Q243" i="4"/>
  <c r="U243" i="4" s="1"/>
  <c r="Q244" i="4"/>
  <c r="Q245" i="4"/>
  <c r="U245" i="4" s="1"/>
  <c r="Q246" i="4"/>
  <c r="U246" i="4" s="1"/>
  <c r="Q247" i="4"/>
  <c r="U247" i="4" s="1"/>
  <c r="Q248" i="4"/>
  <c r="Q249" i="4"/>
  <c r="U249" i="4" s="1"/>
  <c r="Q250" i="4"/>
  <c r="U250" i="4" s="1"/>
  <c r="Q251" i="4"/>
  <c r="U251" i="4" s="1"/>
  <c r="Q252" i="4"/>
  <c r="Q253" i="4"/>
  <c r="U253" i="4" s="1"/>
  <c r="Q254" i="4"/>
  <c r="U254" i="4" s="1"/>
  <c r="Q255" i="4"/>
  <c r="U255" i="4" s="1"/>
  <c r="Q256" i="4"/>
  <c r="U256" i="4" s="1"/>
  <c r="Q257" i="4"/>
  <c r="U257" i="4" s="1"/>
  <c r="Q258" i="4"/>
  <c r="U258" i="4" s="1"/>
  <c r="Q259" i="4"/>
  <c r="U259" i="4" s="1"/>
  <c r="Q260" i="4"/>
  <c r="Q261" i="4"/>
  <c r="U261" i="4" s="1"/>
  <c r="Q262" i="4"/>
  <c r="U262" i="4" s="1"/>
  <c r="Q263" i="4"/>
  <c r="Q264" i="4"/>
  <c r="Q265" i="4"/>
  <c r="U265" i="4" s="1"/>
  <c r="Q266" i="4"/>
  <c r="U266" i="4" s="1"/>
  <c r="Q267" i="4"/>
  <c r="U267" i="4" s="1"/>
  <c r="Q268" i="4"/>
  <c r="Q269" i="4"/>
  <c r="U269" i="4" s="1"/>
  <c r="Q270" i="4"/>
  <c r="U270" i="4" s="1"/>
  <c r="Q271" i="4"/>
  <c r="Q272" i="4"/>
  <c r="U272" i="4" s="1"/>
  <c r="Q273" i="4"/>
  <c r="U273" i="4" s="1"/>
  <c r="Q274" i="4"/>
  <c r="U274" i="4" s="1"/>
  <c r="Q275" i="4"/>
  <c r="U275" i="4" s="1"/>
  <c r="Q276" i="4"/>
  <c r="Q277" i="4"/>
  <c r="U277" i="4" s="1"/>
  <c r="Q278" i="4"/>
  <c r="U278" i="4" s="1"/>
  <c r="Q279" i="4"/>
  <c r="U279" i="4" s="1"/>
  <c r="Q280" i="4"/>
  <c r="Q281" i="4"/>
  <c r="U281" i="4" s="1"/>
  <c r="Q282" i="4"/>
  <c r="U282" i="4" s="1"/>
  <c r="Q283" i="4"/>
  <c r="U283" i="4" s="1"/>
  <c r="Q284" i="4"/>
  <c r="Q285" i="4"/>
  <c r="U285" i="4" s="1"/>
  <c r="Q286" i="4"/>
  <c r="U286" i="4" s="1"/>
  <c r="Q287" i="4"/>
  <c r="U287" i="4" s="1"/>
  <c r="Q288" i="4"/>
  <c r="U288" i="4" s="1"/>
  <c r="Q289" i="4"/>
  <c r="U289" i="4" s="1"/>
  <c r="Q290" i="4"/>
  <c r="U290" i="4" s="1"/>
  <c r="Q291" i="4"/>
  <c r="Q292" i="4"/>
  <c r="Q293" i="4"/>
  <c r="U293" i="4" s="1"/>
  <c r="Q294" i="4"/>
  <c r="U294" i="4" s="1"/>
  <c r="Q295" i="4"/>
  <c r="U295" i="4" s="1"/>
  <c r="Q296" i="4"/>
  <c r="Q297" i="4"/>
  <c r="U297" i="4" s="1"/>
  <c r="Q298" i="4"/>
  <c r="U298" i="4" s="1"/>
  <c r="Q299" i="4"/>
  <c r="Q300" i="4"/>
  <c r="Q301" i="4"/>
  <c r="U301" i="4" s="1"/>
  <c r="Q302" i="4"/>
  <c r="U302" i="4" s="1"/>
  <c r="Q303" i="4"/>
  <c r="U303" i="4" s="1"/>
  <c r="Q304" i="4"/>
  <c r="U304" i="4" s="1"/>
  <c r="Q305" i="4"/>
  <c r="U305" i="4" s="1"/>
  <c r="Q306" i="4"/>
  <c r="U306" i="4" s="1"/>
  <c r="Q307" i="4"/>
  <c r="U307" i="4" s="1"/>
  <c r="Q308" i="4"/>
  <c r="Q309" i="4"/>
  <c r="U309" i="4" s="1"/>
  <c r="Q310" i="4"/>
  <c r="U310" i="4" s="1"/>
  <c r="Q311" i="4"/>
  <c r="U311" i="4" s="1"/>
  <c r="Q312" i="4"/>
  <c r="Q313" i="4"/>
  <c r="U313" i="4" s="1"/>
  <c r="Q314" i="4"/>
  <c r="U314" i="4" s="1"/>
  <c r="Q315" i="4"/>
  <c r="U315" i="4" s="1"/>
  <c r="Q316" i="4"/>
  <c r="Q317" i="4"/>
  <c r="U317" i="4" s="1"/>
  <c r="Q318" i="4"/>
  <c r="U318" i="4" s="1"/>
  <c r="Q319" i="4"/>
  <c r="U319" i="4" s="1"/>
  <c r="Q320" i="4"/>
  <c r="U320" i="4" s="1"/>
  <c r="Q321" i="4"/>
  <c r="U321" i="4" s="1"/>
  <c r="Q322" i="4"/>
  <c r="U322" i="4" s="1"/>
  <c r="Q323" i="4"/>
  <c r="U323" i="4" s="1"/>
  <c r="Q324" i="4"/>
  <c r="Q325" i="4"/>
  <c r="U325" i="4" s="1"/>
  <c r="Q326" i="4"/>
  <c r="U326" i="4" s="1"/>
  <c r="Q327" i="4"/>
  <c r="Q328" i="4"/>
  <c r="Q329" i="4"/>
  <c r="U329" i="4" s="1"/>
  <c r="Q330" i="4"/>
  <c r="U330" i="4" s="1"/>
  <c r="Q331" i="4"/>
  <c r="U331" i="4" s="1"/>
  <c r="Q332" i="4"/>
  <c r="Q333" i="4"/>
  <c r="U333" i="4" s="1"/>
  <c r="Q334" i="4"/>
  <c r="U334" i="4" s="1"/>
  <c r="Q335" i="4"/>
  <c r="Q336" i="4"/>
  <c r="U336" i="4" s="1"/>
  <c r="Q337" i="4"/>
  <c r="U337" i="4" s="1"/>
  <c r="Q338" i="4"/>
  <c r="U338" i="4" s="1"/>
  <c r="Q339" i="4"/>
  <c r="U339" i="4" s="1"/>
  <c r="Q340" i="4"/>
  <c r="Q341" i="4"/>
  <c r="U341" i="4" s="1"/>
  <c r="Q342" i="4"/>
  <c r="U342" i="4" s="1"/>
  <c r="Q343" i="4"/>
  <c r="U343" i="4" s="1"/>
  <c r="Q344" i="4"/>
  <c r="U344" i="4" s="1"/>
  <c r="Q345" i="4"/>
  <c r="U345" i="4" s="1"/>
  <c r="Q346" i="4"/>
  <c r="U346" i="4" s="1"/>
  <c r="Q347" i="4"/>
  <c r="Q348" i="4"/>
  <c r="Q349" i="4"/>
  <c r="U349" i="4" s="1"/>
  <c r="Q350" i="4"/>
  <c r="U350" i="4" s="1"/>
  <c r="Q351" i="4"/>
  <c r="U351" i="4" s="1"/>
  <c r="Q352" i="4"/>
  <c r="U352" i="4" s="1"/>
  <c r="Q353" i="4"/>
  <c r="U353" i="4" s="1"/>
  <c r="Q354" i="4"/>
  <c r="U354" i="4" s="1"/>
  <c r="Q355" i="4"/>
  <c r="U355" i="4" s="1"/>
  <c r="Q356" i="4"/>
  <c r="Q357" i="4"/>
  <c r="U357" i="4" s="1"/>
  <c r="Q358" i="4"/>
  <c r="U358" i="4" s="1"/>
  <c r="Q359" i="4"/>
  <c r="U359" i="4" s="1"/>
  <c r="Q360" i="4"/>
  <c r="Q361" i="4"/>
  <c r="U361" i="4" s="1"/>
  <c r="Q362" i="4"/>
  <c r="U362" i="4" s="1"/>
  <c r="Q363" i="4"/>
  <c r="U363" i="4" s="1"/>
  <c r="Q364" i="4"/>
  <c r="Q365" i="4"/>
  <c r="U365" i="4" s="1"/>
  <c r="Q366" i="4"/>
  <c r="U366" i="4" s="1"/>
  <c r="Q367" i="4"/>
  <c r="U367" i="4" s="1"/>
  <c r="Q368" i="4"/>
  <c r="U368" i="4" s="1"/>
  <c r="Q369" i="4"/>
  <c r="U369" i="4" s="1"/>
  <c r="Q370" i="4"/>
  <c r="U370" i="4" s="1"/>
  <c r="Q371" i="4"/>
  <c r="U371" i="4" s="1"/>
  <c r="Q372" i="4"/>
  <c r="U372" i="4" s="1"/>
  <c r="Q373" i="4"/>
  <c r="U373" i="4" s="1"/>
  <c r="Q374" i="4"/>
  <c r="U374" i="4" s="1"/>
  <c r="Q375" i="4"/>
  <c r="U375" i="4" s="1"/>
  <c r="Q376" i="4"/>
  <c r="U376" i="4" s="1"/>
  <c r="Q377" i="4"/>
  <c r="U377" i="4" s="1"/>
  <c r="Q378" i="4"/>
  <c r="U378" i="4" s="1"/>
  <c r="Q379" i="4"/>
  <c r="Q380" i="4"/>
  <c r="Q381" i="4"/>
  <c r="U381" i="4" s="1"/>
  <c r="Q382" i="4"/>
  <c r="U382" i="4" s="1"/>
  <c r="Q383" i="4"/>
  <c r="U383" i="4" s="1"/>
  <c r="Q384" i="4"/>
  <c r="U384" i="4" s="1"/>
  <c r="Q385" i="4"/>
  <c r="U385" i="4" s="1"/>
  <c r="Q386" i="4"/>
  <c r="U386" i="4" s="1"/>
  <c r="Q387" i="4"/>
  <c r="U387" i="4" s="1"/>
  <c r="Q388" i="4"/>
  <c r="U388" i="4" s="1"/>
  <c r="Q389" i="4"/>
  <c r="U389" i="4" s="1"/>
  <c r="Q390" i="4"/>
  <c r="U390" i="4" s="1"/>
  <c r="Q391" i="4"/>
  <c r="Q392" i="4"/>
  <c r="U392" i="4" s="1"/>
  <c r="Q393" i="4"/>
  <c r="U393" i="4" s="1"/>
  <c r="Q394" i="4"/>
  <c r="U394" i="4" s="1"/>
  <c r="Q395" i="4"/>
  <c r="U395" i="4" s="1"/>
  <c r="Q396" i="4"/>
  <c r="U396" i="4" s="1"/>
  <c r="Q397" i="4"/>
  <c r="U397" i="4" s="1"/>
  <c r="Q398" i="4"/>
  <c r="U398" i="4" s="1"/>
  <c r="Q399" i="4"/>
  <c r="U399" i="4" s="1"/>
  <c r="Q400" i="4"/>
  <c r="U400" i="4" s="1"/>
  <c r="Q401" i="4"/>
  <c r="U401" i="4" s="1"/>
  <c r="Q402" i="4"/>
  <c r="U402" i="4" s="1"/>
  <c r="Q403" i="4"/>
  <c r="U403" i="4" s="1"/>
  <c r="Q404" i="4"/>
  <c r="U404" i="4" s="1"/>
  <c r="Q405" i="4"/>
  <c r="U405" i="4" s="1"/>
  <c r="Q406" i="4"/>
  <c r="U406" i="4" s="1"/>
  <c r="Q407" i="4"/>
  <c r="Q408" i="4"/>
  <c r="U408" i="4" s="1"/>
  <c r="Q409" i="4"/>
  <c r="U409" i="4" s="1"/>
  <c r="Q410" i="4"/>
  <c r="U410" i="4" s="1"/>
  <c r="Q411" i="4"/>
  <c r="U411" i="4" s="1"/>
  <c r="Q412" i="4"/>
  <c r="U412" i="4" s="1"/>
  <c r="Q413" i="4"/>
  <c r="U413" i="4" s="1"/>
  <c r="Q414" i="4"/>
  <c r="U414" i="4" s="1"/>
  <c r="Q415" i="4"/>
  <c r="U415" i="4" s="1"/>
  <c r="Q416" i="4"/>
  <c r="U416" i="4" s="1"/>
  <c r="Q417" i="4"/>
  <c r="U417" i="4" s="1"/>
  <c r="Q418" i="4"/>
  <c r="U418" i="4" s="1"/>
  <c r="Q419" i="4"/>
  <c r="U419" i="4" s="1"/>
  <c r="Q420" i="4"/>
  <c r="Q421" i="4"/>
  <c r="U421" i="4" s="1"/>
  <c r="Q422" i="4"/>
  <c r="U422" i="4" s="1"/>
  <c r="Q423" i="4"/>
  <c r="U423" i="4" s="1"/>
  <c r="Q424" i="4"/>
  <c r="Q425" i="4"/>
  <c r="U425" i="4" s="1"/>
  <c r="Q426" i="4"/>
  <c r="U426" i="4" s="1"/>
  <c r="Q427" i="4"/>
  <c r="U427" i="4" s="1"/>
  <c r="Q428" i="4"/>
  <c r="Q429" i="4"/>
  <c r="U429" i="4" s="1"/>
  <c r="Q430" i="4"/>
  <c r="U430" i="4" s="1"/>
  <c r="Q431" i="4"/>
  <c r="U431" i="4" s="1"/>
  <c r="Q432" i="4"/>
  <c r="U432" i="4" s="1"/>
  <c r="Q433" i="4"/>
  <c r="U433" i="4" s="1"/>
  <c r="Q434" i="4"/>
  <c r="U434" i="4" s="1"/>
  <c r="Q435" i="4"/>
  <c r="U435" i="4" s="1"/>
  <c r="Q436" i="4"/>
  <c r="U436" i="4" s="1"/>
  <c r="Q437" i="4"/>
  <c r="U437" i="4" s="1"/>
  <c r="Q438" i="4"/>
  <c r="U438" i="4" s="1"/>
  <c r="Q439" i="4"/>
  <c r="U439" i="4" s="1"/>
  <c r="Q440" i="4"/>
  <c r="U440" i="4" s="1"/>
  <c r="Q441" i="4"/>
  <c r="U441" i="4" s="1"/>
  <c r="Q442" i="4"/>
  <c r="U442" i="4" s="1"/>
  <c r="Q443" i="4"/>
  <c r="Q444" i="4"/>
  <c r="U444" i="4" s="1"/>
  <c r="Q445" i="4"/>
  <c r="U445" i="4" s="1"/>
  <c r="Q446" i="4"/>
  <c r="U446" i="4" s="1"/>
  <c r="Q447" i="4"/>
  <c r="U447" i="4" s="1"/>
  <c r="Q448" i="4"/>
  <c r="U448" i="4" s="1"/>
  <c r="Q9" i="4"/>
  <c r="U9" i="4" s="1"/>
  <c r="U443" i="4"/>
  <c r="U428" i="4"/>
  <c r="U424" i="4"/>
  <c r="U420" i="4"/>
  <c r="U407" i="4"/>
  <c r="U391" i="4"/>
  <c r="U380" i="4"/>
  <c r="U379" i="4"/>
  <c r="U364" i="4"/>
  <c r="U360" i="4"/>
  <c r="U356" i="4"/>
  <c r="U348" i="4"/>
  <c r="U347" i="4"/>
  <c r="U340" i="4"/>
  <c r="U335" i="4"/>
  <c r="U332" i="4"/>
  <c r="U328" i="4"/>
  <c r="U327" i="4"/>
  <c r="U324" i="4"/>
  <c r="U316" i="4"/>
  <c r="U312" i="4"/>
  <c r="U308" i="4"/>
  <c r="U300" i="4"/>
  <c r="U299" i="4"/>
  <c r="U296" i="4"/>
  <c r="U292" i="4"/>
  <c r="U291" i="4"/>
  <c r="U284" i="4"/>
  <c r="U280" i="4"/>
  <c r="U276" i="4"/>
  <c r="U271" i="4"/>
  <c r="U268" i="4"/>
  <c r="U264" i="4"/>
  <c r="U263" i="4"/>
  <c r="U260" i="4"/>
  <c r="U252" i="4"/>
  <c r="U248" i="4"/>
  <c r="U244" i="4"/>
  <c r="U236" i="4"/>
  <c r="U235" i="4"/>
  <c r="U232" i="4"/>
  <c r="U228" i="4"/>
  <c r="U227" i="4"/>
  <c r="U220" i="4"/>
  <c r="U216" i="4"/>
  <c r="U212" i="4"/>
  <c r="U207" i="4"/>
  <c r="U204" i="4"/>
  <c r="U200" i="4"/>
  <c r="U199" i="4"/>
  <c r="U196" i="4"/>
  <c r="U192" i="4"/>
  <c r="U191" i="4"/>
  <c r="U188" i="4"/>
  <c r="U184" i="4"/>
  <c r="U183" i="4"/>
  <c r="U180" i="4"/>
  <c r="U176" i="4"/>
  <c r="U175" i="4"/>
  <c r="U172" i="4"/>
  <c r="U168" i="4"/>
  <c r="U167" i="4"/>
  <c r="U164" i="4"/>
  <c r="U160" i="4"/>
  <c r="U159" i="4"/>
  <c r="U156" i="4"/>
  <c r="U152" i="4"/>
  <c r="U151" i="4"/>
  <c r="U148" i="4"/>
  <c r="U144" i="4"/>
  <c r="U143" i="4"/>
  <c r="U140" i="4"/>
  <c r="U136" i="4"/>
  <c r="U135" i="4"/>
  <c r="U132" i="4"/>
  <c r="U128" i="4"/>
  <c r="U127" i="4"/>
  <c r="U124" i="4"/>
  <c r="U120" i="4"/>
  <c r="U119" i="4"/>
  <c r="U116" i="4"/>
  <c r="U112" i="4"/>
  <c r="U111" i="4"/>
  <c r="U108" i="4"/>
  <c r="U104" i="4"/>
  <c r="U103" i="4"/>
  <c r="U100" i="4"/>
  <c r="U96" i="4"/>
  <c r="U93" i="4"/>
  <c r="U92" i="4"/>
  <c r="U91" i="4"/>
  <c r="U89" i="4"/>
  <c r="U88" i="4"/>
  <c r="U84" i="4"/>
  <c r="U81" i="4"/>
  <c r="U80" i="4"/>
  <c r="U77" i="4"/>
  <c r="U76" i="4"/>
  <c r="U75" i="4"/>
  <c r="U72" i="4"/>
  <c r="U69" i="4"/>
  <c r="U68" i="4"/>
  <c r="U65" i="4"/>
  <c r="U64" i="4"/>
  <c r="U60" i="4"/>
  <c r="U59" i="4"/>
  <c r="U57" i="4"/>
  <c r="U56" i="4"/>
  <c r="U53" i="4"/>
  <c r="U52" i="4"/>
  <c r="U48" i="4"/>
  <c r="U45" i="4"/>
  <c r="U44" i="4"/>
  <c r="U43" i="4"/>
  <c r="U41" i="4"/>
  <c r="U40" i="4"/>
  <c r="U36" i="4"/>
  <c r="U33" i="4"/>
  <c r="U32" i="4"/>
  <c r="U29" i="4"/>
  <c r="U28" i="4"/>
  <c r="U27" i="4"/>
  <c r="U24" i="4"/>
  <c r="U21" i="4"/>
  <c r="U20" i="4"/>
  <c r="U17" i="4"/>
  <c r="U16" i="4"/>
  <c r="U12" i="4"/>
  <c r="U11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N146" i="4"/>
  <c r="O146" i="4"/>
  <c r="P146" i="4"/>
  <c r="N147" i="4"/>
  <c r="O147" i="4"/>
  <c r="P147" i="4"/>
  <c r="N148" i="4"/>
  <c r="O148" i="4"/>
  <c r="P148" i="4"/>
  <c r="N149" i="4"/>
  <c r="O149" i="4"/>
  <c r="P149" i="4"/>
  <c r="N150" i="4"/>
  <c r="O150" i="4"/>
  <c r="P150" i="4"/>
  <c r="N151" i="4"/>
  <c r="O151" i="4"/>
  <c r="P151" i="4"/>
  <c r="N152" i="4"/>
  <c r="O152" i="4"/>
  <c r="P152" i="4"/>
  <c r="N153" i="4"/>
  <c r="O153" i="4"/>
  <c r="P153" i="4"/>
  <c r="N154" i="4"/>
  <c r="O154" i="4"/>
  <c r="P154" i="4"/>
  <c r="N155" i="4"/>
  <c r="O155" i="4"/>
  <c r="P155" i="4"/>
  <c r="N156" i="4"/>
  <c r="O156" i="4"/>
  <c r="P156" i="4"/>
  <c r="N157" i="4"/>
  <c r="O157" i="4"/>
  <c r="P157" i="4"/>
  <c r="N158" i="4"/>
  <c r="O158" i="4"/>
  <c r="P158" i="4"/>
  <c r="N159" i="4"/>
  <c r="O159" i="4"/>
  <c r="P159" i="4"/>
  <c r="N160" i="4"/>
  <c r="O160" i="4"/>
  <c r="P160" i="4"/>
  <c r="N161" i="4"/>
  <c r="O161" i="4"/>
  <c r="P161" i="4"/>
  <c r="N162" i="4"/>
  <c r="O162" i="4"/>
  <c r="P162" i="4"/>
  <c r="N163" i="4"/>
  <c r="O163" i="4"/>
  <c r="P163" i="4"/>
  <c r="N164" i="4"/>
  <c r="O164" i="4"/>
  <c r="P164" i="4"/>
  <c r="N165" i="4"/>
  <c r="O165" i="4"/>
  <c r="P165" i="4"/>
  <c r="N166" i="4"/>
  <c r="O166" i="4"/>
  <c r="P166" i="4"/>
  <c r="N167" i="4"/>
  <c r="O167" i="4"/>
  <c r="P167" i="4"/>
  <c r="N168" i="4"/>
  <c r="O168" i="4"/>
  <c r="P168" i="4"/>
  <c r="N169" i="4"/>
  <c r="O169" i="4"/>
  <c r="P169" i="4"/>
  <c r="N170" i="4"/>
  <c r="O170" i="4"/>
  <c r="P170" i="4"/>
  <c r="N171" i="4"/>
  <c r="O171" i="4"/>
  <c r="P171" i="4"/>
  <c r="N172" i="4"/>
  <c r="O172" i="4"/>
  <c r="P172" i="4"/>
  <c r="N173" i="4"/>
  <c r="O173" i="4"/>
  <c r="P173" i="4"/>
  <c r="N174" i="4"/>
  <c r="O174" i="4"/>
  <c r="P174" i="4"/>
  <c r="N175" i="4"/>
  <c r="O175" i="4"/>
  <c r="P175" i="4"/>
  <c r="N176" i="4"/>
  <c r="O176" i="4"/>
  <c r="P176" i="4"/>
  <c r="N177" i="4"/>
  <c r="O177" i="4"/>
  <c r="P177" i="4"/>
  <c r="N178" i="4"/>
  <c r="O178" i="4"/>
  <c r="P178" i="4"/>
  <c r="N179" i="4"/>
  <c r="O179" i="4"/>
  <c r="P179" i="4"/>
  <c r="N180" i="4"/>
  <c r="O180" i="4"/>
  <c r="P180" i="4"/>
  <c r="N181" i="4"/>
  <c r="O181" i="4"/>
  <c r="P181" i="4"/>
  <c r="N182" i="4"/>
  <c r="O182" i="4"/>
  <c r="P182" i="4"/>
  <c r="N183" i="4"/>
  <c r="O183" i="4"/>
  <c r="P183" i="4"/>
  <c r="N184" i="4"/>
  <c r="O184" i="4"/>
  <c r="P184" i="4"/>
  <c r="N185" i="4"/>
  <c r="O185" i="4"/>
  <c r="P185" i="4"/>
  <c r="N186" i="4"/>
  <c r="O186" i="4"/>
  <c r="P186" i="4"/>
  <c r="N187" i="4"/>
  <c r="O187" i="4"/>
  <c r="P187" i="4"/>
  <c r="N188" i="4"/>
  <c r="O188" i="4"/>
  <c r="P188" i="4"/>
  <c r="N189" i="4"/>
  <c r="O189" i="4"/>
  <c r="P189" i="4"/>
  <c r="N190" i="4"/>
  <c r="O190" i="4"/>
  <c r="P190" i="4"/>
  <c r="N191" i="4"/>
  <c r="O191" i="4"/>
  <c r="P191" i="4"/>
  <c r="N192" i="4"/>
  <c r="O192" i="4"/>
  <c r="P192" i="4"/>
  <c r="N193" i="4"/>
  <c r="O193" i="4"/>
  <c r="P193" i="4"/>
  <c r="N194" i="4"/>
  <c r="O194" i="4"/>
  <c r="P194" i="4"/>
  <c r="N195" i="4"/>
  <c r="O195" i="4"/>
  <c r="P195" i="4"/>
  <c r="N196" i="4"/>
  <c r="O196" i="4"/>
  <c r="P196" i="4"/>
  <c r="N197" i="4"/>
  <c r="O197" i="4"/>
  <c r="P197" i="4"/>
  <c r="N198" i="4"/>
  <c r="O198" i="4"/>
  <c r="P198" i="4"/>
  <c r="N199" i="4"/>
  <c r="O199" i="4"/>
  <c r="P199" i="4"/>
  <c r="N200" i="4"/>
  <c r="O200" i="4"/>
  <c r="P200" i="4"/>
  <c r="N201" i="4"/>
  <c r="O201" i="4"/>
  <c r="P201" i="4"/>
  <c r="N202" i="4"/>
  <c r="O202" i="4"/>
  <c r="P202" i="4"/>
  <c r="N203" i="4"/>
  <c r="O203" i="4"/>
  <c r="P203" i="4"/>
  <c r="N204" i="4"/>
  <c r="O204" i="4"/>
  <c r="P204" i="4"/>
  <c r="N205" i="4"/>
  <c r="O205" i="4"/>
  <c r="P205" i="4"/>
  <c r="N206" i="4"/>
  <c r="O206" i="4"/>
  <c r="P206" i="4"/>
  <c r="N207" i="4"/>
  <c r="O207" i="4"/>
  <c r="P207" i="4"/>
  <c r="N208" i="4"/>
  <c r="O208" i="4"/>
  <c r="P208" i="4"/>
  <c r="N209" i="4"/>
  <c r="O209" i="4"/>
  <c r="P209" i="4"/>
  <c r="N210" i="4"/>
  <c r="O210" i="4"/>
  <c r="P210" i="4"/>
  <c r="N211" i="4"/>
  <c r="O211" i="4"/>
  <c r="P211" i="4"/>
  <c r="N212" i="4"/>
  <c r="O212" i="4"/>
  <c r="P212" i="4"/>
  <c r="N213" i="4"/>
  <c r="O213" i="4"/>
  <c r="P213" i="4"/>
  <c r="N214" i="4"/>
  <c r="O214" i="4"/>
  <c r="P214" i="4"/>
  <c r="N215" i="4"/>
  <c r="O215" i="4"/>
  <c r="P215" i="4"/>
  <c r="N216" i="4"/>
  <c r="O216" i="4"/>
  <c r="P216" i="4"/>
  <c r="N217" i="4"/>
  <c r="O217" i="4"/>
  <c r="P217" i="4"/>
  <c r="N218" i="4"/>
  <c r="O218" i="4"/>
  <c r="P218" i="4"/>
  <c r="N219" i="4"/>
  <c r="O219" i="4"/>
  <c r="P219" i="4"/>
  <c r="N220" i="4"/>
  <c r="O220" i="4"/>
  <c r="P220" i="4"/>
  <c r="N221" i="4"/>
  <c r="O221" i="4"/>
  <c r="P221" i="4"/>
  <c r="N222" i="4"/>
  <c r="O222" i="4"/>
  <c r="P222" i="4"/>
  <c r="N223" i="4"/>
  <c r="O223" i="4"/>
  <c r="P223" i="4"/>
  <c r="N224" i="4"/>
  <c r="O224" i="4"/>
  <c r="P224" i="4"/>
  <c r="N225" i="4"/>
  <c r="O225" i="4"/>
  <c r="P225" i="4"/>
  <c r="N226" i="4"/>
  <c r="O226" i="4"/>
  <c r="P226" i="4"/>
  <c r="N227" i="4"/>
  <c r="O227" i="4"/>
  <c r="P227" i="4"/>
  <c r="N228" i="4"/>
  <c r="O228" i="4"/>
  <c r="P228" i="4"/>
  <c r="N229" i="4"/>
  <c r="O229" i="4"/>
  <c r="P229" i="4"/>
  <c r="N230" i="4"/>
  <c r="O230" i="4"/>
  <c r="P230" i="4"/>
  <c r="N231" i="4"/>
  <c r="O231" i="4"/>
  <c r="P231" i="4"/>
  <c r="N232" i="4"/>
  <c r="O232" i="4"/>
  <c r="P232" i="4"/>
  <c r="N233" i="4"/>
  <c r="O233" i="4"/>
  <c r="P233" i="4"/>
  <c r="N234" i="4"/>
  <c r="O234" i="4"/>
  <c r="P234" i="4"/>
  <c r="N235" i="4"/>
  <c r="O235" i="4"/>
  <c r="P235" i="4"/>
  <c r="N236" i="4"/>
  <c r="O236" i="4"/>
  <c r="P236" i="4"/>
  <c r="N237" i="4"/>
  <c r="O237" i="4"/>
  <c r="P237" i="4"/>
  <c r="N238" i="4"/>
  <c r="O238" i="4"/>
  <c r="P238" i="4"/>
  <c r="N239" i="4"/>
  <c r="O239" i="4"/>
  <c r="P239" i="4"/>
  <c r="N240" i="4"/>
  <c r="O240" i="4"/>
  <c r="P240" i="4"/>
  <c r="N241" i="4"/>
  <c r="O241" i="4"/>
  <c r="P241" i="4"/>
  <c r="N242" i="4"/>
  <c r="O242" i="4"/>
  <c r="P242" i="4"/>
  <c r="N243" i="4"/>
  <c r="O243" i="4"/>
  <c r="P243" i="4"/>
  <c r="N244" i="4"/>
  <c r="O244" i="4"/>
  <c r="P244" i="4"/>
  <c r="N245" i="4"/>
  <c r="O245" i="4"/>
  <c r="P245" i="4"/>
  <c r="N246" i="4"/>
  <c r="O246" i="4"/>
  <c r="P246" i="4"/>
  <c r="N247" i="4"/>
  <c r="O247" i="4"/>
  <c r="P247" i="4"/>
  <c r="N248" i="4"/>
  <c r="O248" i="4"/>
  <c r="P248" i="4"/>
  <c r="N249" i="4"/>
  <c r="O249" i="4"/>
  <c r="P249" i="4"/>
  <c r="N250" i="4"/>
  <c r="O250" i="4"/>
  <c r="P250" i="4"/>
  <c r="N251" i="4"/>
  <c r="O251" i="4"/>
  <c r="P251" i="4"/>
  <c r="N252" i="4"/>
  <c r="O252" i="4"/>
  <c r="P252" i="4"/>
  <c r="N253" i="4"/>
  <c r="O253" i="4"/>
  <c r="P253" i="4"/>
  <c r="N254" i="4"/>
  <c r="O254" i="4"/>
  <c r="P254" i="4"/>
  <c r="N255" i="4"/>
  <c r="O255" i="4"/>
  <c r="P255" i="4"/>
  <c r="N256" i="4"/>
  <c r="O256" i="4"/>
  <c r="P256" i="4"/>
  <c r="N257" i="4"/>
  <c r="O257" i="4"/>
  <c r="P257" i="4"/>
  <c r="N258" i="4"/>
  <c r="O258" i="4"/>
  <c r="P258" i="4"/>
  <c r="N259" i="4"/>
  <c r="O259" i="4"/>
  <c r="P259" i="4"/>
  <c r="N260" i="4"/>
  <c r="O260" i="4"/>
  <c r="P260" i="4"/>
  <c r="N261" i="4"/>
  <c r="O261" i="4"/>
  <c r="P261" i="4"/>
  <c r="N262" i="4"/>
  <c r="O262" i="4"/>
  <c r="P262" i="4"/>
  <c r="N263" i="4"/>
  <c r="O263" i="4"/>
  <c r="P263" i="4"/>
  <c r="N264" i="4"/>
  <c r="O264" i="4"/>
  <c r="P264" i="4"/>
  <c r="N265" i="4"/>
  <c r="O265" i="4"/>
  <c r="P265" i="4"/>
  <c r="N266" i="4"/>
  <c r="O266" i="4"/>
  <c r="P266" i="4"/>
  <c r="N267" i="4"/>
  <c r="O267" i="4"/>
  <c r="P267" i="4"/>
  <c r="N268" i="4"/>
  <c r="O268" i="4"/>
  <c r="P268" i="4"/>
  <c r="N269" i="4"/>
  <c r="O269" i="4"/>
  <c r="P269" i="4"/>
  <c r="N270" i="4"/>
  <c r="O270" i="4"/>
  <c r="P270" i="4"/>
  <c r="N271" i="4"/>
  <c r="O271" i="4"/>
  <c r="P271" i="4"/>
  <c r="N272" i="4"/>
  <c r="O272" i="4"/>
  <c r="P272" i="4"/>
  <c r="N273" i="4"/>
  <c r="O273" i="4"/>
  <c r="P273" i="4"/>
  <c r="N274" i="4"/>
  <c r="O274" i="4"/>
  <c r="P274" i="4"/>
  <c r="N275" i="4"/>
  <c r="O275" i="4"/>
  <c r="P275" i="4"/>
  <c r="N276" i="4"/>
  <c r="O276" i="4"/>
  <c r="P276" i="4"/>
  <c r="N277" i="4"/>
  <c r="O277" i="4"/>
  <c r="P277" i="4"/>
  <c r="N278" i="4"/>
  <c r="O278" i="4"/>
  <c r="P278" i="4"/>
  <c r="N279" i="4"/>
  <c r="O279" i="4"/>
  <c r="P279" i="4"/>
  <c r="N280" i="4"/>
  <c r="O280" i="4"/>
  <c r="P280" i="4"/>
  <c r="N281" i="4"/>
  <c r="O281" i="4"/>
  <c r="P281" i="4"/>
  <c r="N282" i="4"/>
  <c r="O282" i="4"/>
  <c r="P282" i="4"/>
  <c r="N283" i="4"/>
  <c r="O283" i="4"/>
  <c r="P283" i="4"/>
  <c r="N284" i="4"/>
  <c r="O284" i="4"/>
  <c r="P284" i="4"/>
  <c r="N285" i="4"/>
  <c r="O285" i="4"/>
  <c r="P285" i="4"/>
  <c r="N286" i="4"/>
  <c r="O286" i="4"/>
  <c r="P286" i="4"/>
  <c r="N287" i="4"/>
  <c r="O287" i="4"/>
  <c r="P287" i="4"/>
  <c r="N288" i="4"/>
  <c r="O288" i="4"/>
  <c r="P288" i="4"/>
  <c r="N289" i="4"/>
  <c r="O289" i="4"/>
  <c r="P289" i="4"/>
  <c r="N290" i="4"/>
  <c r="O290" i="4"/>
  <c r="P290" i="4"/>
  <c r="N291" i="4"/>
  <c r="O291" i="4"/>
  <c r="P291" i="4"/>
  <c r="N292" i="4"/>
  <c r="O292" i="4"/>
  <c r="P292" i="4"/>
  <c r="N293" i="4"/>
  <c r="O293" i="4"/>
  <c r="P293" i="4"/>
  <c r="N294" i="4"/>
  <c r="O294" i="4"/>
  <c r="P294" i="4"/>
  <c r="N295" i="4"/>
  <c r="O295" i="4"/>
  <c r="P295" i="4"/>
  <c r="N296" i="4"/>
  <c r="O296" i="4"/>
  <c r="P296" i="4"/>
  <c r="N297" i="4"/>
  <c r="O297" i="4"/>
  <c r="P297" i="4"/>
  <c r="N298" i="4"/>
  <c r="O298" i="4"/>
  <c r="P298" i="4"/>
  <c r="N299" i="4"/>
  <c r="O299" i="4"/>
  <c r="P299" i="4"/>
  <c r="N300" i="4"/>
  <c r="O300" i="4"/>
  <c r="P300" i="4"/>
  <c r="N301" i="4"/>
  <c r="O301" i="4"/>
  <c r="P301" i="4"/>
  <c r="N302" i="4"/>
  <c r="O302" i="4"/>
  <c r="P302" i="4"/>
  <c r="N303" i="4"/>
  <c r="O303" i="4"/>
  <c r="P303" i="4"/>
  <c r="N304" i="4"/>
  <c r="O304" i="4"/>
  <c r="P304" i="4"/>
  <c r="N305" i="4"/>
  <c r="O305" i="4"/>
  <c r="P305" i="4"/>
  <c r="N306" i="4"/>
  <c r="O306" i="4"/>
  <c r="P306" i="4"/>
  <c r="N307" i="4"/>
  <c r="O307" i="4"/>
  <c r="P307" i="4"/>
  <c r="N308" i="4"/>
  <c r="O308" i="4"/>
  <c r="P308" i="4"/>
  <c r="N309" i="4"/>
  <c r="O309" i="4"/>
  <c r="P309" i="4"/>
  <c r="N310" i="4"/>
  <c r="O310" i="4"/>
  <c r="P310" i="4"/>
  <c r="N311" i="4"/>
  <c r="O311" i="4"/>
  <c r="P311" i="4"/>
  <c r="N312" i="4"/>
  <c r="O312" i="4"/>
  <c r="P312" i="4"/>
  <c r="N313" i="4"/>
  <c r="O313" i="4"/>
  <c r="P313" i="4"/>
  <c r="N314" i="4"/>
  <c r="O314" i="4"/>
  <c r="P314" i="4"/>
  <c r="N315" i="4"/>
  <c r="O315" i="4"/>
  <c r="P315" i="4"/>
  <c r="N316" i="4"/>
  <c r="O316" i="4"/>
  <c r="P316" i="4"/>
  <c r="N317" i="4"/>
  <c r="O317" i="4"/>
  <c r="P317" i="4"/>
  <c r="N318" i="4"/>
  <c r="O318" i="4"/>
  <c r="P318" i="4"/>
  <c r="N319" i="4"/>
  <c r="O319" i="4"/>
  <c r="P319" i="4"/>
  <c r="N320" i="4"/>
  <c r="O320" i="4"/>
  <c r="P320" i="4"/>
  <c r="N321" i="4"/>
  <c r="O321" i="4"/>
  <c r="P321" i="4"/>
  <c r="N322" i="4"/>
  <c r="O322" i="4"/>
  <c r="P322" i="4"/>
  <c r="N323" i="4"/>
  <c r="O323" i="4"/>
  <c r="P323" i="4"/>
  <c r="N324" i="4"/>
  <c r="O324" i="4"/>
  <c r="P324" i="4"/>
  <c r="N325" i="4"/>
  <c r="O325" i="4"/>
  <c r="P325" i="4"/>
  <c r="N326" i="4"/>
  <c r="O326" i="4"/>
  <c r="P326" i="4"/>
  <c r="N327" i="4"/>
  <c r="O327" i="4"/>
  <c r="P327" i="4"/>
  <c r="N328" i="4"/>
  <c r="O328" i="4"/>
  <c r="P328" i="4"/>
  <c r="N329" i="4"/>
  <c r="O329" i="4"/>
  <c r="P329" i="4"/>
  <c r="N330" i="4"/>
  <c r="O330" i="4"/>
  <c r="P330" i="4"/>
  <c r="N331" i="4"/>
  <c r="O331" i="4"/>
  <c r="P331" i="4"/>
  <c r="N332" i="4"/>
  <c r="O332" i="4"/>
  <c r="P332" i="4"/>
  <c r="N333" i="4"/>
  <c r="O333" i="4"/>
  <c r="P333" i="4"/>
  <c r="N334" i="4"/>
  <c r="O334" i="4"/>
  <c r="P334" i="4"/>
  <c r="N335" i="4"/>
  <c r="O335" i="4"/>
  <c r="P335" i="4"/>
  <c r="N336" i="4"/>
  <c r="O336" i="4"/>
  <c r="P336" i="4"/>
  <c r="N337" i="4"/>
  <c r="O337" i="4"/>
  <c r="P337" i="4"/>
  <c r="N338" i="4"/>
  <c r="O338" i="4"/>
  <c r="P338" i="4"/>
  <c r="N339" i="4"/>
  <c r="O339" i="4"/>
  <c r="P339" i="4"/>
  <c r="N340" i="4"/>
  <c r="O340" i="4"/>
  <c r="P340" i="4"/>
  <c r="N341" i="4"/>
  <c r="O341" i="4"/>
  <c r="P341" i="4"/>
  <c r="N342" i="4"/>
  <c r="O342" i="4"/>
  <c r="P342" i="4"/>
  <c r="N343" i="4"/>
  <c r="O343" i="4"/>
  <c r="P343" i="4"/>
  <c r="N344" i="4"/>
  <c r="O344" i="4"/>
  <c r="P344" i="4"/>
  <c r="N345" i="4"/>
  <c r="O345" i="4"/>
  <c r="P345" i="4"/>
  <c r="N346" i="4"/>
  <c r="O346" i="4"/>
  <c r="P346" i="4"/>
  <c r="N347" i="4"/>
  <c r="O347" i="4"/>
  <c r="P347" i="4"/>
  <c r="N348" i="4"/>
  <c r="O348" i="4"/>
  <c r="P348" i="4"/>
  <c r="N349" i="4"/>
  <c r="O349" i="4"/>
  <c r="P349" i="4"/>
  <c r="N350" i="4"/>
  <c r="O350" i="4"/>
  <c r="P350" i="4"/>
  <c r="N351" i="4"/>
  <c r="O351" i="4"/>
  <c r="P351" i="4"/>
  <c r="N352" i="4"/>
  <c r="O352" i="4"/>
  <c r="P352" i="4"/>
  <c r="N353" i="4"/>
  <c r="O353" i="4"/>
  <c r="P353" i="4"/>
  <c r="N354" i="4"/>
  <c r="O354" i="4"/>
  <c r="P354" i="4"/>
  <c r="N355" i="4"/>
  <c r="O355" i="4"/>
  <c r="P355" i="4"/>
  <c r="N356" i="4"/>
  <c r="O356" i="4"/>
  <c r="P356" i="4"/>
  <c r="N357" i="4"/>
  <c r="O357" i="4"/>
  <c r="P357" i="4"/>
  <c r="N358" i="4"/>
  <c r="O358" i="4"/>
  <c r="P358" i="4"/>
  <c r="N359" i="4"/>
  <c r="O359" i="4"/>
  <c r="P359" i="4"/>
  <c r="N360" i="4"/>
  <c r="O360" i="4"/>
  <c r="P360" i="4"/>
  <c r="N361" i="4"/>
  <c r="O361" i="4"/>
  <c r="P361" i="4"/>
  <c r="N362" i="4"/>
  <c r="O362" i="4"/>
  <c r="P362" i="4"/>
  <c r="N363" i="4"/>
  <c r="O363" i="4"/>
  <c r="P363" i="4"/>
  <c r="N364" i="4"/>
  <c r="O364" i="4"/>
  <c r="P364" i="4"/>
  <c r="N365" i="4"/>
  <c r="O365" i="4"/>
  <c r="P365" i="4"/>
  <c r="N366" i="4"/>
  <c r="O366" i="4"/>
  <c r="P366" i="4"/>
  <c r="N367" i="4"/>
  <c r="O367" i="4"/>
  <c r="P367" i="4"/>
  <c r="N368" i="4"/>
  <c r="O368" i="4"/>
  <c r="P368" i="4"/>
  <c r="N369" i="4"/>
  <c r="O369" i="4"/>
  <c r="P369" i="4"/>
  <c r="N370" i="4"/>
  <c r="O370" i="4"/>
  <c r="P370" i="4"/>
  <c r="N371" i="4"/>
  <c r="O371" i="4"/>
  <c r="P371" i="4"/>
  <c r="N372" i="4"/>
  <c r="O372" i="4"/>
  <c r="P372" i="4"/>
  <c r="N373" i="4"/>
  <c r="O373" i="4"/>
  <c r="P373" i="4"/>
  <c r="N374" i="4"/>
  <c r="O374" i="4"/>
  <c r="P374" i="4"/>
  <c r="N375" i="4"/>
  <c r="O375" i="4"/>
  <c r="P375" i="4"/>
  <c r="N376" i="4"/>
  <c r="O376" i="4"/>
  <c r="P376" i="4"/>
  <c r="N377" i="4"/>
  <c r="O377" i="4"/>
  <c r="P377" i="4"/>
  <c r="N378" i="4"/>
  <c r="O378" i="4"/>
  <c r="P378" i="4"/>
  <c r="N379" i="4"/>
  <c r="O379" i="4"/>
  <c r="P379" i="4"/>
  <c r="N380" i="4"/>
  <c r="O380" i="4"/>
  <c r="P380" i="4"/>
  <c r="N381" i="4"/>
  <c r="O381" i="4"/>
  <c r="P381" i="4"/>
  <c r="N382" i="4"/>
  <c r="O382" i="4"/>
  <c r="P382" i="4"/>
  <c r="N383" i="4"/>
  <c r="O383" i="4"/>
  <c r="P383" i="4"/>
  <c r="N384" i="4"/>
  <c r="O384" i="4"/>
  <c r="P384" i="4"/>
  <c r="N385" i="4"/>
  <c r="O385" i="4"/>
  <c r="P385" i="4"/>
  <c r="N386" i="4"/>
  <c r="O386" i="4"/>
  <c r="P386" i="4"/>
  <c r="N387" i="4"/>
  <c r="O387" i="4"/>
  <c r="P387" i="4"/>
  <c r="N388" i="4"/>
  <c r="O388" i="4"/>
  <c r="P388" i="4"/>
  <c r="N389" i="4"/>
  <c r="O389" i="4"/>
  <c r="P389" i="4"/>
  <c r="N390" i="4"/>
  <c r="O390" i="4"/>
  <c r="P390" i="4"/>
  <c r="N391" i="4"/>
  <c r="O391" i="4"/>
  <c r="P391" i="4"/>
  <c r="N392" i="4"/>
  <c r="O392" i="4"/>
  <c r="P392" i="4"/>
  <c r="N393" i="4"/>
  <c r="O393" i="4"/>
  <c r="P393" i="4"/>
  <c r="N394" i="4"/>
  <c r="O394" i="4"/>
  <c r="P394" i="4"/>
  <c r="N395" i="4"/>
  <c r="O395" i="4"/>
  <c r="P395" i="4"/>
  <c r="N396" i="4"/>
  <c r="O396" i="4"/>
  <c r="P396" i="4"/>
  <c r="N397" i="4"/>
  <c r="O397" i="4"/>
  <c r="P397" i="4"/>
  <c r="N398" i="4"/>
  <c r="O398" i="4"/>
  <c r="P398" i="4"/>
  <c r="N399" i="4"/>
  <c r="O399" i="4"/>
  <c r="P399" i="4"/>
  <c r="N400" i="4"/>
  <c r="O400" i="4"/>
  <c r="P400" i="4"/>
  <c r="N401" i="4"/>
  <c r="O401" i="4"/>
  <c r="P401" i="4"/>
  <c r="N402" i="4"/>
  <c r="O402" i="4"/>
  <c r="P402" i="4"/>
  <c r="N403" i="4"/>
  <c r="O403" i="4"/>
  <c r="P403" i="4"/>
  <c r="N404" i="4"/>
  <c r="O404" i="4"/>
  <c r="P404" i="4"/>
  <c r="N405" i="4"/>
  <c r="O405" i="4"/>
  <c r="P405" i="4"/>
  <c r="N406" i="4"/>
  <c r="O406" i="4"/>
  <c r="P406" i="4"/>
  <c r="N407" i="4"/>
  <c r="O407" i="4"/>
  <c r="P407" i="4"/>
  <c r="N408" i="4"/>
  <c r="O408" i="4"/>
  <c r="P408" i="4"/>
  <c r="N409" i="4"/>
  <c r="O409" i="4"/>
  <c r="P409" i="4"/>
  <c r="N410" i="4"/>
  <c r="O410" i="4"/>
  <c r="P410" i="4"/>
  <c r="N411" i="4"/>
  <c r="O411" i="4"/>
  <c r="P411" i="4"/>
  <c r="N412" i="4"/>
  <c r="O412" i="4"/>
  <c r="P412" i="4"/>
  <c r="N413" i="4"/>
  <c r="O413" i="4"/>
  <c r="P413" i="4"/>
  <c r="N414" i="4"/>
  <c r="O414" i="4"/>
  <c r="P414" i="4"/>
  <c r="N415" i="4"/>
  <c r="O415" i="4"/>
  <c r="P415" i="4"/>
  <c r="N416" i="4"/>
  <c r="O416" i="4"/>
  <c r="P416" i="4"/>
  <c r="N417" i="4"/>
  <c r="O417" i="4"/>
  <c r="P417" i="4"/>
  <c r="N418" i="4"/>
  <c r="O418" i="4"/>
  <c r="P418" i="4"/>
  <c r="N419" i="4"/>
  <c r="O419" i="4"/>
  <c r="P419" i="4"/>
  <c r="N420" i="4"/>
  <c r="O420" i="4"/>
  <c r="P420" i="4"/>
  <c r="N421" i="4"/>
  <c r="O421" i="4"/>
  <c r="P421" i="4"/>
  <c r="N422" i="4"/>
  <c r="O422" i="4"/>
  <c r="P422" i="4"/>
  <c r="N423" i="4"/>
  <c r="O423" i="4"/>
  <c r="P423" i="4"/>
  <c r="N424" i="4"/>
  <c r="O424" i="4"/>
  <c r="P424" i="4"/>
  <c r="N425" i="4"/>
  <c r="O425" i="4"/>
  <c r="P425" i="4"/>
  <c r="N426" i="4"/>
  <c r="O426" i="4"/>
  <c r="P426" i="4"/>
  <c r="N427" i="4"/>
  <c r="O427" i="4"/>
  <c r="P427" i="4"/>
  <c r="N428" i="4"/>
  <c r="O428" i="4"/>
  <c r="P428" i="4"/>
  <c r="N429" i="4"/>
  <c r="O429" i="4"/>
  <c r="P429" i="4"/>
  <c r="N430" i="4"/>
  <c r="O430" i="4"/>
  <c r="P430" i="4"/>
  <c r="N431" i="4"/>
  <c r="O431" i="4"/>
  <c r="P431" i="4"/>
  <c r="N432" i="4"/>
  <c r="O432" i="4"/>
  <c r="P432" i="4"/>
  <c r="N433" i="4"/>
  <c r="O433" i="4"/>
  <c r="P433" i="4"/>
  <c r="N434" i="4"/>
  <c r="O434" i="4"/>
  <c r="P434" i="4"/>
  <c r="N435" i="4"/>
  <c r="O435" i="4"/>
  <c r="P435" i="4"/>
  <c r="N436" i="4"/>
  <c r="O436" i="4"/>
  <c r="P436" i="4"/>
  <c r="N437" i="4"/>
  <c r="O437" i="4"/>
  <c r="P437" i="4"/>
  <c r="N438" i="4"/>
  <c r="O438" i="4"/>
  <c r="P438" i="4"/>
  <c r="N439" i="4"/>
  <c r="O439" i="4"/>
  <c r="P439" i="4"/>
  <c r="N440" i="4"/>
  <c r="O440" i="4"/>
  <c r="P440" i="4"/>
  <c r="N441" i="4"/>
  <c r="O441" i="4"/>
  <c r="P441" i="4"/>
  <c r="N442" i="4"/>
  <c r="O442" i="4"/>
  <c r="P442" i="4"/>
  <c r="N443" i="4"/>
  <c r="O443" i="4"/>
  <c r="P443" i="4"/>
  <c r="N444" i="4"/>
  <c r="O444" i="4"/>
  <c r="P444" i="4"/>
  <c r="N445" i="4"/>
  <c r="O445" i="4"/>
  <c r="P445" i="4"/>
  <c r="N446" i="4"/>
  <c r="O446" i="4"/>
  <c r="P446" i="4"/>
  <c r="N447" i="4"/>
  <c r="O447" i="4"/>
  <c r="P447" i="4"/>
  <c r="N448" i="4"/>
  <c r="O448" i="4"/>
  <c r="P448" i="4"/>
  <c r="P9" i="4"/>
  <c r="O9" i="4"/>
  <c r="N9" i="4"/>
  <c r="F10" i="4" l="1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G9" i="4"/>
  <c r="F9" i="4"/>
  <c r="R133" i="4"/>
  <c r="S133" i="4"/>
  <c r="T133" i="4"/>
  <c r="R144" i="4"/>
  <c r="S144" i="4"/>
  <c r="T144" i="4"/>
  <c r="H448" i="4" l="1"/>
  <c r="H446" i="4"/>
  <c r="H444" i="4"/>
  <c r="H442" i="4"/>
  <c r="H440" i="4"/>
  <c r="H438" i="4"/>
  <c r="H436" i="4"/>
  <c r="H434" i="4"/>
  <c r="H432" i="4"/>
  <c r="H430" i="4"/>
  <c r="H428" i="4"/>
  <c r="H426" i="4"/>
  <c r="H424" i="4"/>
  <c r="H422" i="4"/>
  <c r="H420" i="4"/>
  <c r="H418" i="4"/>
  <c r="H416" i="4"/>
  <c r="H414" i="4"/>
  <c r="H412" i="4"/>
  <c r="H410" i="4"/>
  <c r="H408" i="4"/>
  <c r="H406" i="4"/>
  <c r="H404" i="4"/>
  <c r="H402" i="4"/>
  <c r="H400" i="4"/>
  <c r="H398" i="4"/>
  <c r="H396" i="4"/>
  <c r="H394" i="4"/>
  <c r="H392" i="4"/>
  <c r="H390" i="4"/>
  <c r="H388" i="4"/>
  <c r="H386" i="4"/>
  <c r="H384" i="4"/>
  <c r="H382" i="4"/>
  <c r="H380" i="4"/>
  <c r="H378" i="4"/>
  <c r="H376" i="4"/>
  <c r="H374" i="4"/>
  <c r="H372" i="4"/>
  <c r="H370" i="4"/>
  <c r="H368" i="4"/>
  <c r="H366" i="4"/>
  <c r="H364" i="4"/>
  <c r="H362" i="4"/>
  <c r="H360" i="4"/>
  <c r="H358" i="4"/>
  <c r="H356" i="4"/>
  <c r="H354" i="4"/>
  <c r="H352" i="4"/>
  <c r="H350" i="4"/>
  <c r="H348" i="4"/>
  <c r="H346" i="4"/>
  <c r="H344" i="4"/>
  <c r="H342" i="4"/>
  <c r="H340" i="4"/>
  <c r="H338" i="4"/>
  <c r="H336" i="4"/>
  <c r="H334" i="4"/>
  <c r="H332" i="4"/>
  <c r="H330" i="4"/>
  <c r="H328" i="4"/>
  <c r="H326" i="4"/>
  <c r="H324" i="4"/>
  <c r="H322" i="4"/>
  <c r="H320" i="4"/>
  <c r="H318" i="4"/>
  <c r="H316" i="4"/>
  <c r="H314" i="4"/>
  <c r="H312" i="4"/>
  <c r="H310" i="4"/>
  <c r="H308" i="4"/>
  <c r="H306" i="4"/>
  <c r="H304" i="4"/>
  <c r="H302" i="4"/>
  <c r="H300" i="4"/>
  <c r="H298" i="4"/>
  <c r="H296" i="4"/>
  <c r="H294" i="4"/>
  <c r="H292" i="4"/>
  <c r="H290" i="4"/>
  <c r="H288" i="4"/>
  <c r="H286" i="4"/>
  <c r="H284" i="4"/>
  <c r="H282" i="4"/>
  <c r="H280" i="4"/>
  <c r="H278" i="4"/>
  <c r="H276" i="4"/>
  <c r="H274" i="4"/>
  <c r="H272" i="4"/>
  <c r="H270" i="4"/>
  <c r="H268" i="4"/>
  <c r="H266" i="4"/>
  <c r="H264" i="4"/>
  <c r="H262" i="4"/>
  <c r="H260" i="4"/>
  <c r="H258" i="4"/>
  <c r="H256" i="4"/>
  <c r="H254" i="4"/>
  <c r="H252" i="4"/>
  <c r="H250" i="4"/>
  <c r="H248" i="4"/>
  <c r="H246" i="4"/>
  <c r="H244" i="4"/>
  <c r="H242" i="4"/>
  <c r="H240" i="4"/>
  <c r="H238" i="4"/>
  <c r="H236" i="4"/>
  <c r="H234" i="4"/>
  <c r="H232" i="4"/>
  <c r="H230" i="4"/>
  <c r="H228" i="4"/>
  <c r="H226" i="4"/>
  <c r="H224" i="4"/>
  <c r="H222" i="4"/>
  <c r="H220" i="4"/>
  <c r="H218" i="4"/>
  <c r="H216" i="4"/>
  <c r="H214" i="4"/>
  <c r="H212" i="4"/>
  <c r="H210" i="4"/>
  <c r="H208" i="4"/>
  <c r="H206" i="4"/>
  <c r="H204" i="4"/>
  <c r="H202" i="4"/>
  <c r="H200" i="4"/>
  <c r="H198" i="4"/>
  <c r="H196" i="4"/>
  <c r="H194" i="4"/>
  <c r="H192" i="4"/>
  <c r="H190" i="4"/>
  <c r="H188" i="4"/>
  <c r="H186" i="4"/>
  <c r="H184" i="4"/>
  <c r="H182" i="4"/>
  <c r="H180" i="4"/>
  <c r="H178" i="4"/>
  <c r="H176" i="4"/>
  <c r="H425" i="4"/>
  <c r="H361" i="4"/>
  <c r="H349" i="4"/>
  <c r="H273" i="4"/>
  <c r="H265" i="4"/>
  <c r="H193" i="4"/>
  <c r="H185" i="4"/>
  <c r="H145" i="4"/>
  <c r="H137" i="4"/>
  <c r="H109" i="4"/>
  <c r="H93" i="4"/>
  <c r="H65" i="4"/>
  <c r="H57" i="4"/>
  <c r="H9" i="4"/>
  <c r="H443" i="4"/>
  <c r="H439" i="4"/>
  <c r="H413" i="4"/>
  <c r="H393" i="4"/>
  <c r="H381" i="4"/>
  <c r="H321" i="4"/>
  <c r="H313" i="4"/>
  <c r="H237" i="4"/>
  <c r="H221" i="4"/>
  <c r="H174" i="4"/>
  <c r="H172" i="4"/>
  <c r="H170" i="4"/>
  <c r="H168" i="4"/>
  <c r="H166" i="4"/>
  <c r="H164" i="4"/>
  <c r="H162" i="4"/>
  <c r="H160" i="4"/>
  <c r="H158" i="4"/>
  <c r="H156" i="4"/>
  <c r="H154" i="4"/>
  <c r="H152" i="4"/>
  <c r="H150" i="4"/>
  <c r="H148" i="4"/>
  <c r="H146" i="4"/>
  <c r="H144" i="4"/>
  <c r="H142" i="4"/>
  <c r="H140" i="4"/>
  <c r="H138" i="4"/>
  <c r="H136" i="4"/>
  <c r="H134" i="4"/>
  <c r="H132" i="4"/>
  <c r="H130" i="4"/>
  <c r="H128" i="4"/>
  <c r="H126" i="4"/>
  <c r="H124" i="4"/>
  <c r="H122" i="4"/>
  <c r="H120" i="4"/>
  <c r="H118" i="4"/>
  <c r="H116" i="4"/>
  <c r="H114" i="4"/>
  <c r="H112" i="4"/>
  <c r="H110" i="4"/>
  <c r="H108" i="4"/>
  <c r="H106" i="4"/>
  <c r="H104" i="4"/>
  <c r="H102" i="4"/>
  <c r="H100" i="4"/>
  <c r="H98" i="4"/>
  <c r="H96" i="4"/>
  <c r="H94" i="4"/>
  <c r="H92" i="4"/>
  <c r="H90" i="4"/>
  <c r="H88" i="4"/>
  <c r="H86" i="4"/>
  <c r="H84" i="4"/>
  <c r="H82" i="4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447" i="4"/>
  <c r="H445" i="4"/>
  <c r="H441" i="4"/>
  <c r="H437" i="4"/>
  <c r="H435" i="4"/>
  <c r="H433" i="4"/>
  <c r="H431" i="4"/>
  <c r="H429" i="4"/>
  <c r="H427" i="4"/>
  <c r="H423" i="4"/>
  <c r="H421" i="4"/>
  <c r="H419" i="4"/>
  <c r="H417" i="4"/>
  <c r="H415" i="4"/>
  <c r="H411" i="4"/>
  <c r="H409" i="4"/>
  <c r="H407" i="4"/>
  <c r="H405" i="4"/>
  <c r="H403" i="4"/>
  <c r="H401" i="4"/>
  <c r="H399" i="4"/>
  <c r="H397" i="4"/>
  <c r="H395" i="4"/>
  <c r="H391" i="4"/>
  <c r="H389" i="4"/>
  <c r="H387" i="4"/>
  <c r="H385" i="4"/>
  <c r="H383" i="4"/>
  <c r="H379" i="4"/>
  <c r="H377" i="4"/>
  <c r="H375" i="4"/>
  <c r="H373" i="4"/>
  <c r="H371" i="4"/>
  <c r="H369" i="4"/>
  <c r="H367" i="4"/>
  <c r="H365" i="4"/>
  <c r="H363" i="4"/>
  <c r="H359" i="4"/>
  <c r="H357" i="4"/>
  <c r="H355" i="4"/>
  <c r="H353" i="4"/>
  <c r="H351" i="4"/>
  <c r="H347" i="4"/>
  <c r="H345" i="4"/>
  <c r="H343" i="4"/>
  <c r="H341" i="4"/>
  <c r="H339" i="4"/>
  <c r="H337" i="4"/>
  <c r="H335" i="4"/>
  <c r="H333" i="4"/>
  <c r="H331" i="4"/>
  <c r="H329" i="4"/>
  <c r="H327" i="4"/>
  <c r="H325" i="4"/>
  <c r="H323" i="4"/>
  <c r="H319" i="4"/>
  <c r="H317" i="4"/>
  <c r="H315" i="4"/>
  <c r="H311" i="4"/>
  <c r="H309" i="4"/>
  <c r="H307" i="4"/>
  <c r="H305" i="4"/>
  <c r="H303" i="4"/>
  <c r="H301" i="4"/>
  <c r="H299" i="4"/>
  <c r="H297" i="4"/>
  <c r="H295" i="4"/>
  <c r="H293" i="4"/>
  <c r="H291" i="4"/>
  <c r="H289" i="4"/>
  <c r="H287" i="4"/>
  <c r="H285" i="4"/>
  <c r="H283" i="4"/>
  <c r="H281" i="4"/>
  <c r="H279" i="4"/>
  <c r="H277" i="4"/>
  <c r="H275" i="4"/>
  <c r="H271" i="4"/>
  <c r="H269" i="4"/>
  <c r="H263" i="4"/>
  <c r="H261" i="4"/>
  <c r="H259" i="4"/>
  <c r="H257" i="4"/>
  <c r="H255" i="4"/>
  <c r="H253" i="4"/>
  <c r="H251" i="4"/>
  <c r="H249" i="4"/>
  <c r="H247" i="4"/>
  <c r="H245" i="4"/>
  <c r="H243" i="4"/>
  <c r="H241" i="4"/>
  <c r="H239" i="4"/>
  <c r="H235" i="4"/>
  <c r="H233" i="4"/>
  <c r="H231" i="4"/>
  <c r="H229" i="4"/>
  <c r="H227" i="4"/>
  <c r="H225" i="4"/>
  <c r="H223" i="4"/>
  <c r="H219" i="4"/>
  <c r="H217" i="4"/>
  <c r="H215" i="4"/>
  <c r="H213" i="4"/>
  <c r="H211" i="4"/>
  <c r="H209" i="4"/>
  <c r="H207" i="4"/>
  <c r="H205" i="4"/>
  <c r="H203" i="4"/>
  <c r="H201" i="4"/>
  <c r="H199" i="4"/>
  <c r="H197" i="4"/>
  <c r="H195" i="4"/>
  <c r="H191" i="4"/>
  <c r="H189" i="4"/>
  <c r="H173" i="4"/>
  <c r="H157" i="4"/>
  <c r="H129" i="4"/>
  <c r="H121" i="4"/>
  <c r="H81" i="4"/>
  <c r="H73" i="4"/>
  <c r="H45" i="4"/>
  <c r="H29" i="4"/>
  <c r="H17" i="4"/>
  <c r="H187" i="4"/>
  <c r="H183" i="4"/>
  <c r="H181" i="4"/>
  <c r="H179" i="4"/>
  <c r="H177" i="4"/>
  <c r="H175" i="4"/>
  <c r="H171" i="4"/>
  <c r="H169" i="4"/>
  <c r="H167" i="4"/>
  <c r="H165" i="4"/>
  <c r="H163" i="4"/>
  <c r="H161" i="4"/>
  <c r="H159" i="4"/>
  <c r="H155" i="4"/>
  <c r="H153" i="4"/>
  <c r="H151" i="4"/>
  <c r="H149" i="4"/>
  <c r="H147" i="4"/>
  <c r="H143" i="4"/>
  <c r="H141" i="4"/>
  <c r="H139" i="4"/>
  <c r="H135" i="4"/>
  <c r="H133" i="4"/>
  <c r="H131" i="4"/>
  <c r="H127" i="4"/>
  <c r="H125" i="4"/>
  <c r="H123" i="4"/>
  <c r="H119" i="4"/>
  <c r="H117" i="4"/>
  <c r="H115" i="4"/>
  <c r="H113" i="4"/>
  <c r="H111" i="4"/>
  <c r="H107" i="4"/>
  <c r="H105" i="4"/>
  <c r="H103" i="4"/>
  <c r="H101" i="4"/>
  <c r="H99" i="4"/>
  <c r="H97" i="4"/>
  <c r="H95" i="4"/>
  <c r="H91" i="4"/>
  <c r="H89" i="4"/>
  <c r="H87" i="4"/>
  <c r="H85" i="4"/>
  <c r="H83" i="4"/>
  <c r="H79" i="4"/>
  <c r="H77" i="4"/>
  <c r="H75" i="4"/>
  <c r="H71" i="4"/>
  <c r="H69" i="4"/>
  <c r="H67" i="4"/>
  <c r="H63" i="4"/>
  <c r="H61" i="4"/>
  <c r="H59" i="4"/>
  <c r="H55" i="4"/>
  <c r="H53" i="4"/>
  <c r="H51" i="4"/>
  <c r="H49" i="4"/>
  <c r="H47" i="4"/>
  <c r="H43" i="4"/>
  <c r="H41" i="4"/>
  <c r="H39" i="4"/>
  <c r="H37" i="4"/>
  <c r="H35" i="4"/>
  <c r="H33" i="4"/>
  <c r="H31" i="4"/>
  <c r="H27" i="4"/>
  <c r="H25" i="4"/>
  <c r="H23" i="4"/>
  <c r="H21" i="4"/>
  <c r="H19" i="4"/>
  <c r="H15" i="4"/>
  <c r="H13" i="4"/>
  <c r="H11" i="4"/>
  <c r="H267" i="4"/>
  <c r="R9" i="4"/>
  <c r="S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3" i="4"/>
  <c r="T142" i="4"/>
  <c r="T141" i="4"/>
  <c r="T140" i="4"/>
  <c r="T139" i="4"/>
  <c r="T138" i="4"/>
  <c r="T137" i="4"/>
  <c r="T136" i="4"/>
  <c r="T135" i="4"/>
  <c r="T134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3" i="4"/>
  <c r="R142" i="4"/>
  <c r="R141" i="4"/>
  <c r="R140" i="4"/>
  <c r="R139" i="4"/>
  <c r="R138" i="4"/>
  <c r="R137" i="4"/>
  <c r="R136" i="4"/>
  <c r="R135" i="4"/>
  <c r="R134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3" i="4"/>
  <c r="S142" i="4"/>
  <c r="S141" i="4"/>
  <c r="S140" i="4"/>
  <c r="S139" i="4"/>
  <c r="S138" i="4"/>
  <c r="S137" i="4"/>
  <c r="S136" i="4"/>
  <c r="S135" i="4"/>
  <c r="S134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</calcChain>
</file>

<file path=xl/sharedStrings.xml><?xml version="1.0" encoding="utf-8"?>
<sst xmlns="http://schemas.openxmlformats.org/spreadsheetml/2006/main" count="1632" uniqueCount="749">
  <si>
    <t>DS</t>
  </si>
  <si>
    <t>CNES</t>
  </si>
  <si>
    <t>Nome Fantasia</t>
  </si>
  <si>
    <t>Cod Equipe</t>
  </si>
  <si>
    <t>Nome Equipe</t>
  </si>
  <si>
    <t>Consolidado</t>
  </si>
  <si>
    <t>Captação Ponderada</t>
  </si>
  <si>
    <t>Visita Domiciliar</t>
  </si>
  <si>
    <t>% Visita Domicilar</t>
  </si>
  <si>
    <t>Captação</t>
  </si>
  <si>
    <t>Visita</t>
  </si>
  <si>
    <t>%</t>
  </si>
  <si>
    <t>US 218 USF COQUE</t>
  </si>
  <si>
    <t>Coque I</t>
  </si>
  <si>
    <t>Coque II</t>
  </si>
  <si>
    <t>Coque III</t>
  </si>
  <si>
    <t>Coque IV</t>
  </si>
  <si>
    <t>US 232 USF ILHA SANTA TEREZINHA</t>
  </si>
  <si>
    <t>Santa Terezinha I</t>
  </si>
  <si>
    <t>Santa Terezinha II</t>
  </si>
  <si>
    <t>US 240 USF COELHOS I</t>
  </si>
  <si>
    <t>Coelhos I - Rua Ibiturana I</t>
  </si>
  <si>
    <t>US 241 USF COELHOS II</t>
  </si>
  <si>
    <t>Coelhos II - Cais José Mariano I</t>
  </si>
  <si>
    <t>Coelhos II - Cais José Mariano II</t>
  </si>
  <si>
    <t>US 242 USF SANTO AMARO I SITIO DO CEU</t>
  </si>
  <si>
    <t>Santo Amaro I - Sítio do Céu Equipe II</t>
  </si>
  <si>
    <t>US 243 USF SANTO AMARO II</t>
  </si>
  <si>
    <t>Santo Amaro II - Equipe I</t>
  </si>
  <si>
    <t>Santo Amaro II - Equipe II</t>
  </si>
  <si>
    <t>US 278 USF NOSSA SRA DO PILAR BAIRRO DO RECIFE</t>
  </si>
  <si>
    <t>Pilar</t>
  </si>
  <si>
    <t>US 285 USF SAO JOSE DO COQUE</t>
  </si>
  <si>
    <t>São José do Coque I</t>
  </si>
  <si>
    <t>São José do Coque II</t>
  </si>
  <si>
    <t>São José do Coque III</t>
  </si>
  <si>
    <t>São José do Coque IV</t>
  </si>
  <si>
    <t>US 334 USF CABANGA</t>
  </si>
  <si>
    <t>Cabanga I</t>
  </si>
  <si>
    <t>Cabanga II</t>
  </si>
  <si>
    <t>US 404 USF SANTO AMARO III</t>
  </si>
  <si>
    <t>Santo Amaro I - Sítio do Céu Equipe I</t>
  </si>
  <si>
    <t>Santo Amaro III - Equipe II</t>
  </si>
  <si>
    <t>US 155 CS PROF MONTEIRO DE MORAIS</t>
  </si>
  <si>
    <t>Beberibe I</t>
  </si>
  <si>
    <t>Beberibe II</t>
  </si>
  <si>
    <t>US 138 CS DR LUIZ WILSOM</t>
  </si>
  <si>
    <t>Luiz Wilson I</t>
  </si>
  <si>
    <t>Luiz Wilson II</t>
  </si>
  <si>
    <t>Luiz Wilson III</t>
  </si>
  <si>
    <t>Luiz Wilson IV</t>
  </si>
  <si>
    <t>US 179 USF ALTO DO CEU</t>
  </si>
  <si>
    <t>Alto do Ceu I</t>
  </si>
  <si>
    <t>Alto do Ceu II</t>
  </si>
  <si>
    <t>US 221 USF ILHA DE JOANEIRO</t>
  </si>
  <si>
    <t>Ilha de Joaneiro I</t>
  </si>
  <si>
    <t>Ilha de Joaneiro II</t>
  </si>
  <si>
    <t>US 222 USF CORREGO DO CURIO</t>
  </si>
  <si>
    <t>Córrego do Curio I</t>
  </si>
  <si>
    <t>US 226 USF CHAO DE ESTRELAS</t>
  </si>
  <si>
    <t>Chão de Estrelas I</t>
  </si>
  <si>
    <t>Chão de Estrelas II</t>
  </si>
  <si>
    <t>Chão de Estrelas III</t>
  </si>
  <si>
    <t>Chão de Estrelas IV</t>
  </si>
  <si>
    <t>US 244 USF PROF ANTONIO FRANCISCO AREIAS</t>
  </si>
  <si>
    <t>Francisco Areias I</t>
  </si>
  <si>
    <t>Francisco Areias II</t>
  </si>
  <si>
    <t>US 262 USF JOSE SEVERIANO DA SILVA</t>
  </si>
  <si>
    <t>José Severiano I</t>
  </si>
  <si>
    <t>José Severiano II</t>
  </si>
  <si>
    <t>José Severiano III</t>
  </si>
  <si>
    <t>José Severiano IV</t>
  </si>
  <si>
    <t>José Severiano V</t>
  </si>
  <si>
    <t>José Severiano VI</t>
  </si>
  <si>
    <t>US 273 USF BIANOR TEODOSIO</t>
  </si>
  <si>
    <t>Bianor Teodosio I</t>
  </si>
  <si>
    <t>Bianor Teodosio II</t>
  </si>
  <si>
    <t>Bianor Teodosio III</t>
  </si>
  <si>
    <t>US 274 USF TIA REGINA</t>
  </si>
  <si>
    <t>Tia Regina I</t>
  </si>
  <si>
    <t>Tia Regina II</t>
  </si>
  <si>
    <t>Tia Regina III</t>
  </si>
  <si>
    <t>US 276 USF ALTO DO PASCOAL</t>
  </si>
  <si>
    <t>Alto do Pascoal I</t>
  </si>
  <si>
    <t>Alto do Pascoal II</t>
  </si>
  <si>
    <t>Alto do Pascoal III</t>
  </si>
  <si>
    <t>Alto do Pascoal IV</t>
  </si>
  <si>
    <t>Alto do Pascoal V</t>
  </si>
  <si>
    <t>US 286 USF IRMA TEREZINHA</t>
  </si>
  <si>
    <t>Irmã Terezinha I</t>
  </si>
  <si>
    <t>Irmã Terezinha II</t>
  </si>
  <si>
    <t>US 291 USF ALTO DOS COQUEIROS CORREGO DA JAQUEIRA</t>
  </si>
  <si>
    <t>Alto dos Coqueiros I</t>
  </si>
  <si>
    <t>Alto dos Coqueiros II</t>
  </si>
  <si>
    <t>US 302 USF BYRON SARINHO</t>
  </si>
  <si>
    <t>Byron Sarinho I</t>
  </si>
  <si>
    <t>Byron Sarinho II</t>
  </si>
  <si>
    <t>Byron Sarinho III</t>
  </si>
  <si>
    <t>US 309 USF PONTO DE PARADA</t>
  </si>
  <si>
    <t>Ponto de Parada I</t>
  </si>
  <si>
    <t>Ponto de Parada II</t>
  </si>
  <si>
    <t>Ponto de Parada III</t>
  </si>
  <si>
    <t>Ponto de Parada IV</t>
  </si>
  <si>
    <t>US 327 USF CLUBE DOS DELEGADOS</t>
  </si>
  <si>
    <t>Clube dos Delegados I</t>
  </si>
  <si>
    <t>Clube dos Delegados II</t>
  </si>
  <si>
    <t>US 328 USF ALTO DO MARACANA</t>
  </si>
  <si>
    <t>Alto do Maracanã I</t>
  </si>
  <si>
    <t>Alto do Maracanã II</t>
  </si>
  <si>
    <t>US 339 USF ALTO DO CAPITAO</t>
  </si>
  <si>
    <t>Alto do Capitão I</t>
  </si>
  <si>
    <t>Alto do Capitão II</t>
  </si>
  <si>
    <t>US 395 USF UPINHA 24H DR FERNANDA WANDERLEY</t>
  </si>
  <si>
    <t>Fernanda Wanderley I</t>
  </si>
  <si>
    <t>Fernanda Wanderley II</t>
  </si>
  <si>
    <t>Fernanda Wanderley III</t>
  </si>
  <si>
    <t>Fernanda Wanderley IV</t>
  </si>
  <si>
    <t>Fernanda Wanderley V</t>
  </si>
  <si>
    <t>Fernanda Wanderley VI</t>
  </si>
  <si>
    <t>US 401 USF UPINHA 24H GOVERNADOR EDUARDO CAMPOS</t>
  </si>
  <si>
    <t>Eduardo Campos I</t>
  </si>
  <si>
    <t>Eduardo Campos II</t>
  </si>
  <si>
    <t>Eduardo Campos III</t>
  </si>
  <si>
    <t>Eduardo Campos IV</t>
  </si>
  <si>
    <t>Eduardo Campos V</t>
  </si>
  <si>
    <t>Eduardo Campos VI</t>
  </si>
  <si>
    <t>US 403 UPINHA DIA CHIE</t>
  </si>
  <si>
    <t>Chie I</t>
  </si>
  <si>
    <t>Chie II</t>
  </si>
  <si>
    <t>US 171 USF JOAQUIM COSTA CARVALHO</t>
  </si>
  <si>
    <t>Alto do Mandu I</t>
  </si>
  <si>
    <t>Alto do Mandu II</t>
  </si>
  <si>
    <t>US 216 USF APIPUCOS</t>
  </si>
  <si>
    <t>Apipucos I</t>
  </si>
  <si>
    <t>US 182 USF UPINHA PADRE JOSÉ EDWALDO GOMES</t>
  </si>
  <si>
    <t>Poço da Panela I</t>
  </si>
  <si>
    <t>Santana I</t>
  </si>
  <si>
    <t>US 259 USF SITIO SAO BRAZ</t>
  </si>
  <si>
    <t>Sítio São Braz I</t>
  </si>
  <si>
    <t>US 260 USF CORREGO DA FORTUNA</t>
  </si>
  <si>
    <t>Córrego da Fortuna</t>
  </si>
  <si>
    <t>US 258 USF SITIO DOS PINTOS</t>
  </si>
  <si>
    <t>Sítio dos Pintos I</t>
  </si>
  <si>
    <t>US 336 USF UNIAO DAS VILAS</t>
  </si>
  <si>
    <t>União das Vilas I</t>
  </si>
  <si>
    <t>União das Vilas II</t>
  </si>
  <si>
    <t>União das Vilas III</t>
  </si>
  <si>
    <t>União das Vilas IV</t>
  </si>
  <si>
    <t>US 184 USF VILA UNIAO</t>
  </si>
  <si>
    <t>Vila União</t>
  </si>
  <si>
    <t>Vila União / Airton Sena</t>
  </si>
  <si>
    <t>Vila União / Barbalho</t>
  </si>
  <si>
    <t>Vila União / Santa Marta</t>
  </si>
  <si>
    <t>US 225 USF SKYLAB II</t>
  </si>
  <si>
    <t>Abençoada por Deus</t>
  </si>
  <si>
    <t>Skylab I</t>
  </si>
  <si>
    <t>Skylab II</t>
  </si>
  <si>
    <t>US 248 USF BARREIRAS</t>
  </si>
  <si>
    <t>Barreiras I</t>
  </si>
  <si>
    <t>US 233 USF VIETNA</t>
  </si>
  <si>
    <t>Vietnã I</t>
  </si>
  <si>
    <t>Vietnã II</t>
  </si>
  <si>
    <t>US 234 USF RODA DE FOGO COSIROF</t>
  </si>
  <si>
    <t>Cosirof I</t>
  </si>
  <si>
    <t>Cosirof II</t>
  </si>
  <si>
    <t>US 235 USF RODA DE FOGO SINOS</t>
  </si>
  <si>
    <t>Roda de Fogo - Sinos I</t>
  </si>
  <si>
    <t>US 236 USF RODA DE FOGO MACAE</t>
  </si>
  <si>
    <t>Macae I</t>
  </si>
  <si>
    <t>US 237 USF SITIO DAS PALMEIRAS</t>
  </si>
  <si>
    <t>Sítio das Palmeiras I</t>
  </si>
  <si>
    <t>Sítio das Palmeiras II</t>
  </si>
  <si>
    <t>US 224 USF CARANGUEIJO</t>
  </si>
  <si>
    <t>Carangueijo I</t>
  </si>
  <si>
    <t>Carangueijo II</t>
  </si>
  <si>
    <t>Caranguejo III</t>
  </si>
  <si>
    <t>Caranguejo IV</t>
  </si>
  <si>
    <t>US 247 USF ROSA SELVAGEM</t>
  </si>
  <si>
    <t>Rosa Selvagem I</t>
  </si>
  <si>
    <t>Rosa Selvagem II</t>
  </si>
  <si>
    <t>US 252 USF ENGENHO DO MEIO</t>
  </si>
  <si>
    <t>Engenho do Meio I</t>
  </si>
  <si>
    <t>Engenho do Meio II</t>
  </si>
  <si>
    <t>US 254 USF BRASILIT</t>
  </si>
  <si>
    <t>Brasilit I</t>
  </si>
  <si>
    <t>Brasilit II</t>
  </si>
  <si>
    <t>US 255 USF UPINHA 24H VILA ARRAES</t>
  </si>
  <si>
    <t>Vila Arraes I</t>
  </si>
  <si>
    <t>Vila Arraes II</t>
  </si>
  <si>
    <t>Vila Arraes III</t>
  </si>
  <si>
    <t>Vila Arraes IV</t>
  </si>
  <si>
    <t>Vila Arraes V</t>
  </si>
  <si>
    <t>Vila Arraes VI</t>
  </si>
  <si>
    <t>Vila Arraes VII</t>
  </si>
  <si>
    <t>Vila Arraes VIII</t>
  </si>
  <si>
    <t>US 280 USF SITIO CARDOSO</t>
  </si>
  <si>
    <t>Sítio Cardoso / Mangueira da Torre</t>
  </si>
  <si>
    <t>Sítio Cardoso I</t>
  </si>
  <si>
    <t>US 295 USF COSME E DAMIAO</t>
  </si>
  <si>
    <t>Cosme e Damião I</t>
  </si>
  <si>
    <t>US 331 USF PROF AMAURY DE MEDEIROS</t>
  </si>
  <si>
    <t>Jardim Teresopolis de Baixo</t>
  </si>
  <si>
    <t>JD. Teresópolis de Cima</t>
  </si>
  <si>
    <t>UR 7 - Brega e Chique</t>
  </si>
  <si>
    <t>US 337 USF SITIO WANDERLEY</t>
  </si>
  <si>
    <t>Sitio Wanderley I</t>
  </si>
  <si>
    <t>Sitio Wanderley II</t>
  </si>
  <si>
    <t>Sitio Wanderley III</t>
  </si>
  <si>
    <t>US 349 USF CASARAO DO CORDEIRO</t>
  </si>
  <si>
    <t>Casarão I</t>
  </si>
  <si>
    <t>US 378 USF JARDIM TERESOPOLIS</t>
  </si>
  <si>
    <t>Jardim Teresopolis</t>
  </si>
  <si>
    <t>Jardim Teresopolis II</t>
  </si>
  <si>
    <t>US 442 USF UPINHA DIA SANTA LUZIA EMOCY KRAUSE</t>
  </si>
  <si>
    <t>Santa Luzia I</t>
  </si>
  <si>
    <t>Santo Luzia II</t>
  </si>
  <si>
    <t>Cordeiro II</t>
  </si>
  <si>
    <t>Santo Luzia IV</t>
  </si>
  <si>
    <t>Santo Luzia V</t>
  </si>
  <si>
    <t>Santo Luzia VI</t>
  </si>
  <si>
    <t>US 142 CS BIDU KRAUSE</t>
  </si>
  <si>
    <t xml:space="preserve">Coqueiral </t>
  </si>
  <si>
    <t>Sancho I</t>
  </si>
  <si>
    <t>Sancho II</t>
  </si>
  <si>
    <t>Tejipio</t>
  </si>
  <si>
    <t>Toto I</t>
  </si>
  <si>
    <t>Toto II</t>
  </si>
  <si>
    <t>US 177 USF CHICO MENDES</t>
  </si>
  <si>
    <t>Chico Mendes</t>
  </si>
  <si>
    <t>Ximboré</t>
  </si>
  <si>
    <t>US 186 USF JARDIM UCHOA</t>
  </si>
  <si>
    <t>Jardim Uchoa I</t>
  </si>
  <si>
    <t>Jardim Uchoa II</t>
  </si>
  <si>
    <t>US 117 USF GASPAR REGUEIRA COSTA</t>
  </si>
  <si>
    <t>Gaspar Regueira Costa Barro I</t>
  </si>
  <si>
    <t>Gaspar Regueira Costa Barro II</t>
  </si>
  <si>
    <t>Gaspar Regueira Costa Caçote</t>
  </si>
  <si>
    <t>Gaspar Regueira Costa Capua</t>
  </si>
  <si>
    <t>US 238 USF IRAQUE</t>
  </si>
  <si>
    <t>Iraque I</t>
  </si>
  <si>
    <t>Iraque II Rua do Rio</t>
  </si>
  <si>
    <t>Iraque III Vila Cardeal</t>
  </si>
  <si>
    <t>US 239 USF COQUEIRAL I E II</t>
  </si>
  <si>
    <t>Coqueiral I</t>
  </si>
  <si>
    <t>Coqueiral II</t>
  </si>
  <si>
    <t>US 245 USF PLANETA DOS MACACOS II</t>
  </si>
  <si>
    <t>Planeta dos Macacos II A</t>
  </si>
  <si>
    <t>Planeta dos Macacos II B</t>
  </si>
  <si>
    <t>US 265 USF MANGUEIRA I</t>
  </si>
  <si>
    <t>Mangueira A-I</t>
  </si>
  <si>
    <t>Mangueira B-I</t>
  </si>
  <si>
    <t>US 266 USF MANGUEIRA II</t>
  </si>
  <si>
    <t>Mangueira A-II</t>
  </si>
  <si>
    <t>Mangueira B-II</t>
  </si>
  <si>
    <t>US 284 USF VILA SAO MIGUEL MARROM GLACE</t>
  </si>
  <si>
    <t>Marron Glace I</t>
  </si>
  <si>
    <t>Marron Glace II</t>
  </si>
  <si>
    <t>Marron Glace III</t>
  </si>
  <si>
    <t>US 294 USF VILA TAMANDARE BEIRINHA</t>
  </si>
  <si>
    <t>Vila Tamandaré Beirinha I</t>
  </si>
  <si>
    <t>Vila Tamandaré Beirinha II</t>
  </si>
  <si>
    <t>US 300 USF DR GERALDO BARRETO CAMPELO SAN MARTIN</t>
  </si>
  <si>
    <t>Povo de Deus I</t>
  </si>
  <si>
    <t>Povo de Deus II</t>
  </si>
  <si>
    <t>Povo de Deus III</t>
  </si>
  <si>
    <t>Povo de Deus IV</t>
  </si>
  <si>
    <t>US 301 USF BONGI BOA IDEIA</t>
  </si>
  <si>
    <t>Bongi - Boa idéia I</t>
  </si>
  <si>
    <t>Bongi - Boa idéia II</t>
  </si>
  <si>
    <t>Bongi - Boa idéia III</t>
  </si>
  <si>
    <t>US 323 USF MUSTARDINHA</t>
  </si>
  <si>
    <t>Mustardinha I</t>
  </si>
  <si>
    <t>Mustardinha II</t>
  </si>
  <si>
    <t>Mustardinha III</t>
  </si>
  <si>
    <t>Mustardinha IV</t>
  </si>
  <si>
    <t>US 338 USF UPINHA DIA JARDIM SÃO PAULO</t>
  </si>
  <si>
    <t>Jardim São Paulo I</t>
  </si>
  <si>
    <t>Jardim São Paulo II</t>
  </si>
  <si>
    <t>Jardim São Paulo III</t>
  </si>
  <si>
    <t>Jardim São Paulo IV</t>
  </si>
  <si>
    <t>Jardim São Paulo V</t>
  </si>
  <si>
    <t>Jardim São Paulo VI</t>
  </si>
  <si>
    <t>US 344 USF JIQUIA</t>
  </si>
  <si>
    <t>Jiquia I</t>
  </si>
  <si>
    <t>Jiquia II</t>
  </si>
  <si>
    <t>Jiquia III</t>
  </si>
  <si>
    <t>US 345 USF PLANETA DOS MACACOS I</t>
  </si>
  <si>
    <t>Planeta dos Macacos I</t>
  </si>
  <si>
    <t>Planeta dos Macacos I B</t>
  </si>
  <si>
    <t>US 393 USF UPINHA DIA BONGI NOVO PRADO</t>
  </si>
  <si>
    <t>Novo Prado</t>
  </si>
  <si>
    <t>US 399 USF UPINHA DIA NOVO JIQUIA</t>
  </si>
  <si>
    <t>Novo Jiquia</t>
  </si>
  <si>
    <t>US 137 CS DR DJAIR BRINDEIRO</t>
  </si>
  <si>
    <t>Borborema I</t>
  </si>
  <si>
    <t>US 174 USF SITIO GRANDE</t>
  </si>
  <si>
    <t>Sitio Grande I</t>
  </si>
  <si>
    <t>Sitio Grande II</t>
  </si>
  <si>
    <t>Sitio Grande III</t>
  </si>
  <si>
    <t>Sitio Grande IV</t>
  </si>
  <si>
    <t>US 173 USF DANCING DAYS</t>
  </si>
  <si>
    <t>Dancing Days I</t>
  </si>
  <si>
    <t>Dancing Days II</t>
  </si>
  <si>
    <t>US 187 USF ILHA DE DEUS</t>
  </si>
  <si>
    <t>Ilha de Deus</t>
  </si>
  <si>
    <t>US 268 USF CAFESOPOLIS</t>
  </si>
  <si>
    <t>Cafesopolis I</t>
  </si>
  <si>
    <t>US 269 USF BEIRA DO RIO COMUNIDADE BOA VIAGEM</t>
  </si>
  <si>
    <t>Beira Rio Mata Sete I</t>
  </si>
  <si>
    <t>Beira Rio Mata Sete II</t>
  </si>
  <si>
    <t>US 292 USF VILA DO IPSEP</t>
  </si>
  <si>
    <t>Vila do Ipsep I</t>
  </si>
  <si>
    <t>Vila do Ipsep II</t>
  </si>
  <si>
    <t>US 297 USF DO PINA</t>
  </si>
  <si>
    <t>Pina I</t>
  </si>
  <si>
    <t>Pina II</t>
  </si>
  <si>
    <t>Pina III</t>
  </si>
  <si>
    <t>Pina IV</t>
  </si>
  <si>
    <t>US 296 USF COQUEIRAL IMBIRIBEIRA</t>
  </si>
  <si>
    <t>Coqueiral / Imbiribeira I</t>
  </si>
  <si>
    <t>Coqueiral / Imbiribeira II</t>
  </si>
  <si>
    <t>US 326 USF JADER DE ANDRADE COMUNIDADE ENTRA APULSO</t>
  </si>
  <si>
    <t>Entra Apulso I</t>
  </si>
  <si>
    <t>Entra Apulso II</t>
  </si>
  <si>
    <t>US 316 USF BERNARD VAN LEER</t>
  </si>
  <si>
    <t>Bernard Van Leer I</t>
  </si>
  <si>
    <t>Bernard Van Leer II</t>
  </si>
  <si>
    <t>Bernard Van Leer III</t>
  </si>
  <si>
    <t>Bernard Van Leer IV</t>
  </si>
  <si>
    <t>US 342 USF DJALMA HOLANDA CAVALCANTE</t>
  </si>
  <si>
    <t>Djalma de Holanda I</t>
  </si>
  <si>
    <t>Djalma de Holanda II</t>
  </si>
  <si>
    <t>Djalma de Holanda III</t>
  </si>
  <si>
    <t>Djalma de Holanda IV</t>
  </si>
  <si>
    <t>US 307 USF DR GUILHERME J ROBALINHO DE OLIVEIRA CAVALCANTI</t>
  </si>
  <si>
    <t>Encanta Moça I</t>
  </si>
  <si>
    <t>Encanta Moça II</t>
  </si>
  <si>
    <t>Encanta Moça III</t>
  </si>
  <si>
    <t>Encanta Moça IV</t>
  </si>
  <si>
    <t>Encanta Moça V</t>
  </si>
  <si>
    <t>Encanta Moça VI</t>
  </si>
  <si>
    <t>US 121 CS PROF BRUNO MAIA</t>
  </si>
  <si>
    <t>Bruno Maia I</t>
  </si>
  <si>
    <t>Bruno Maia II</t>
  </si>
  <si>
    <t>Bruno Maia III</t>
  </si>
  <si>
    <t>Bruno Maia IV</t>
  </si>
  <si>
    <t>Bruno Maia V</t>
  </si>
  <si>
    <t>Bruno Maia VI</t>
  </si>
  <si>
    <t>US 175 USF DR DIOGENES CAVALCANTI</t>
  </si>
  <si>
    <t>Alto da Brasileira</t>
  </si>
  <si>
    <t>Alto do Reservatório</t>
  </si>
  <si>
    <t>US 183 USF SITIO DOS MACACOS</t>
  </si>
  <si>
    <t>Sítio dos Macacos</t>
  </si>
  <si>
    <t>US 231 USF CORREGO DA BICA</t>
  </si>
  <si>
    <t>Córrego da Bica I</t>
  </si>
  <si>
    <t>Córrego da Bica II</t>
  </si>
  <si>
    <t>Córrego da Bica III</t>
  </si>
  <si>
    <t>Córrego da Bica IV</t>
  </si>
  <si>
    <t>Córrego da Bica V</t>
  </si>
  <si>
    <t>US 251 USF DA GUABIRABA</t>
  </si>
  <si>
    <t>Guabiraba I Val Paraíso</t>
  </si>
  <si>
    <t>Guabiraba II</t>
  </si>
  <si>
    <t>US 256 USF PASSARINHO BAIXO</t>
  </si>
  <si>
    <t>Passarinho Baixo</t>
  </si>
  <si>
    <t>US 261 USF ALTO DO EUCALIPTO</t>
  </si>
  <si>
    <t>Alto do Eucalipto I</t>
  </si>
  <si>
    <t>Alto do Eucalipto II</t>
  </si>
  <si>
    <t>US 257 USF GILBERTO FREIRE</t>
  </si>
  <si>
    <t>Bola na Rede I</t>
  </si>
  <si>
    <t>Bola na Rede II</t>
  </si>
  <si>
    <t>US 272 USF SANTA TEREZA</t>
  </si>
  <si>
    <t>Santa Tereza / Frei Damião</t>
  </si>
  <si>
    <t>US 279 USF PASSARINHO ALTO</t>
  </si>
  <si>
    <t>Passarinho Alto</t>
  </si>
  <si>
    <t>US 283 USF VILA BOA VISTA</t>
  </si>
  <si>
    <t>Boa Vista I</t>
  </si>
  <si>
    <t>Boa Vista II</t>
  </si>
  <si>
    <t>US 287 USF ALTO JOSE DO PINHO</t>
  </si>
  <si>
    <t>Alto José do Pinho I</t>
  </si>
  <si>
    <t>Alto José do Pinho II</t>
  </si>
  <si>
    <t>Alto José do Pinho III</t>
  </si>
  <si>
    <t>US 288 USF MORRO DA CONCEICAO</t>
  </si>
  <si>
    <t>Morro da conceição I</t>
  </si>
  <si>
    <t>Morro da conceição II</t>
  </si>
  <si>
    <t>US 290 USF DA MANGABEIRA</t>
  </si>
  <si>
    <t>Mangabeira I</t>
  </si>
  <si>
    <t>Mangabeira II</t>
  </si>
  <si>
    <t>US 305 USF DA MACAXEIRA</t>
  </si>
  <si>
    <t>Macaxeira Campo do União</t>
  </si>
  <si>
    <t>Macaxeira Burity</t>
  </si>
  <si>
    <t>Macaxeira Bolo de Noiva</t>
  </si>
  <si>
    <t>Macaxeira IV</t>
  </si>
  <si>
    <t>Macaxeira V</t>
  </si>
  <si>
    <t>US 324 USF ALTO JOSE BONIFACIO</t>
  </si>
  <si>
    <t>Alto Jose Bonifacio I</t>
  </si>
  <si>
    <t>Alto Jose Bonifacio II</t>
  </si>
  <si>
    <t>Alto Jose Bonifacio III</t>
  </si>
  <si>
    <t>US 350 USF CORREGO DO EUCALIPTO</t>
  </si>
  <si>
    <t>Córrego do Eucalipto I</t>
  </si>
  <si>
    <t>Córrego do Eucalipto II</t>
  </si>
  <si>
    <t>US 352 USF UPINHA 24H DR HELIO MENDONCA COR DO JENIPAPO</t>
  </si>
  <si>
    <t>Corrego do Jenipapo I</t>
  </si>
  <si>
    <t>Corrego do Jenipapo II</t>
  </si>
  <si>
    <t>Corrego do Jenipapo III</t>
  </si>
  <si>
    <t>Córrego do Jenipapo IV</t>
  </si>
  <si>
    <t>US 394 USF UPINHA 24H DR MOACYR ANDRE GOMES</t>
  </si>
  <si>
    <t>Alto José do Pinho</t>
  </si>
  <si>
    <t>Morro da Conceição</t>
  </si>
  <si>
    <t>Vasco da Gama</t>
  </si>
  <si>
    <t>EQ. IV</t>
  </si>
  <si>
    <t>US 397 USF UPINHA DIA CORREGO DO EUCLIDES</t>
  </si>
  <si>
    <t>Córrego do Euclides I</t>
  </si>
  <si>
    <t>Córrego do Euclides II</t>
  </si>
  <si>
    <t>Córrego do Euclides III</t>
  </si>
  <si>
    <t>Córrego do Euclides IV</t>
  </si>
  <si>
    <t>US 400 USF UPINHA DIA DOM HELDER</t>
  </si>
  <si>
    <t>Brejo de Beberibe</t>
  </si>
  <si>
    <t>Vasco da Gama II</t>
  </si>
  <si>
    <t>Nova Descoberta</t>
  </si>
  <si>
    <t>US 104 CS SEBASTIAO IVO RABELO</t>
  </si>
  <si>
    <t>UR 1 - Vila</t>
  </si>
  <si>
    <t>US 172 USF TRES CARNEIROS</t>
  </si>
  <si>
    <t>Tres Carneiros I</t>
  </si>
  <si>
    <t>Tres Carneiros II</t>
  </si>
  <si>
    <t>Tres Carneiros III</t>
  </si>
  <si>
    <t>Tres Carneiros IV</t>
  </si>
  <si>
    <t>US 228 USF UPINHA DIA DES JOSE MANOEL DE FREITAS UR 4UR 5</t>
  </si>
  <si>
    <t>UR 04/05 I</t>
  </si>
  <si>
    <t>UR 04/05 II</t>
  </si>
  <si>
    <t>UR 04/05 III</t>
  </si>
  <si>
    <t>UR 04/05 IV</t>
  </si>
  <si>
    <t>UR 04/05 V</t>
  </si>
  <si>
    <t>UR 04/05 VI</t>
  </si>
  <si>
    <t>US 229 USF UR 10</t>
  </si>
  <si>
    <t>UR - 10 - VILA 27 DE ABRIL</t>
  </si>
  <si>
    <t>UR - 10 II</t>
  </si>
  <si>
    <t>US 230 USF LAGOA ENCANTADA</t>
  </si>
  <si>
    <t>Lagoa Encantada Alto Asa Branca</t>
  </si>
  <si>
    <t>Lagoa Encantada II</t>
  </si>
  <si>
    <t>Lagoa Encantada III</t>
  </si>
  <si>
    <t>US 250 USF UR12 UR5 3 ETAPA</t>
  </si>
  <si>
    <t>UR 12/05 I</t>
  </si>
  <si>
    <t>UR 12/05 II</t>
  </si>
  <si>
    <t>US 267 USF UR 2</t>
  </si>
  <si>
    <t>UR 02 I</t>
  </si>
  <si>
    <t>UR 02 II</t>
  </si>
  <si>
    <t>US 270 USF MONTE VERDE</t>
  </si>
  <si>
    <t>Monte Verde I</t>
  </si>
  <si>
    <t>Monte Verde II</t>
  </si>
  <si>
    <t>US 281 USF VILA DOS MILAGRES</t>
  </si>
  <si>
    <t>Vila dos Milagres I</t>
  </si>
  <si>
    <t>US 282 USF VILA DAS AEROMOCAS</t>
  </si>
  <si>
    <t>Vila das Aeromoças I</t>
  </si>
  <si>
    <t>Vila das Aeromoças II</t>
  </si>
  <si>
    <t>Vila das Aeromoças III</t>
  </si>
  <si>
    <t>Vila das Aeromoças IV</t>
  </si>
  <si>
    <t>US 289 USF JOSUE DE CASTRO</t>
  </si>
  <si>
    <t>28 de Novembro I</t>
  </si>
  <si>
    <t>28 de Novembro II</t>
  </si>
  <si>
    <t>28 de Novembro III</t>
  </si>
  <si>
    <t>27 de Novembro IV</t>
  </si>
  <si>
    <t>27 de Novembro V</t>
  </si>
  <si>
    <t>US 298 USF JORDAO ALTO</t>
  </si>
  <si>
    <t>Jordão Alto I</t>
  </si>
  <si>
    <t>Jordão Alto II</t>
  </si>
  <si>
    <t>Jordão Alto III</t>
  </si>
  <si>
    <t>US 299 USF JORDAO BAIXO</t>
  </si>
  <si>
    <t>Jordão Baixo I</t>
  </si>
  <si>
    <t>Jordão Baixo II</t>
  </si>
  <si>
    <t>Jordão Baixo III</t>
  </si>
  <si>
    <t>US 317 USF ALTO DA BELA VISTA</t>
  </si>
  <si>
    <t>Alto da Bela Vista</t>
  </si>
  <si>
    <t>US 312 USF VILA DO SESI</t>
  </si>
  <si>
    <t>Vila de SESI IV</t>
  </si>
  <si>
    <t>Vila do SESI I</t>
  </si>
  <si>
    <t>Vila do SESI II</t>
  </si>
  <si>
    <t>Vila do SESI III</t>
  </si>
  <si>
    <t>US 315 USF UR 3</t>
  </si>
  <si>
    <t>UR-3 I</t>
  </si>
  <si>
    <t>UR-3 II</t>
  </si>
  <si>
    <t>US 313 USF TRES CARNEIROS DE BAIXO ZUMBI DO PACHECO</t>
  </si>
  <si>
    <t>Zumbi do Pacheco I</t>
  </si>
  <si>
    <t>Zumbi do Pacheco II</t>
  </si>
  <si>
    <t>Zumbi do Pacheco III</t>
  </si>
  <si>
    <t>US 311 USF AGUA VIVA</t>
  </si>
  <si>
    <t>Agua Viva</t>
  </si>
  <si>
    <t>US 154 USF RIO PAJEU</t>
  </si>
  <si>
    <t>Rio da Prata I</t>
  </si>
  <si>
    <t>Rio da Prata II</t>
  </si>
  <si>
    <t>Rio da Prata III</t>
  </si>
  <si>
    <t>Rio do Pajeu IV</t>
  </si>
  <si>
    <t>US 341 USF PROF FERNANDO FIGUEIRA</t>
  </si>
  <si>
    <t>Pantanal I</t>
  </si>
  <si>
    <t>Pantanal II</t>
  </si>
  <si>
    <t>US 346 USF ALTO DA JAQUEIRA</t>
  </si>
  <si>
    <t>Alto da Jaqueira I</t>
  </si>
  <si>
    <t>Alto da Jaqueira II</t>
  </si>
  <si>
    <t>US 347 USF PARQUE DO MILAGRE</t>
  </si>
  <si>
    <t>Parque do Milagre I</t>
  </si>
  <si>
    <t>Parque do Milagre II</t>
  </si>
  <si>
    <t>US 351 USF PAZ E AMOR</t>
  </si>
  <si>
    <t>Paz e Amor I</t>
  </si>
  <si>
    <t>Paz e Amor II</t>
  </si>
  <si>
    <t>US 373 USF CIDADE OPERARIA</t>
  </si>
  <si>
    <t>Cidade Operaria I</t>
  </si>
  <si>
    <t>Cidade Operaria II</t>
  </si>
  <si>
    <t>Cidade Operaria III</t>
  </si>
  <si>
    <t>US 314 USF RIO DA PRATA</t>
  </si>
  <si>
    <t>Rio da Prata</t>
  </si>
  <si>
    <t>Prefeitura do Recife</t>
  </si>
  <si>
    <t>Secretaria de Saúde</t>
  </si>
  <si>
    <t>Secretaria Executiva de Atenção Básica</t>
  </si>
  <si>
    <t>Captação Ponderada Dezembro 2024</t>
  </si>
  <si>
    <t>US 218 PSF COQUE</t>
  </si>
  <si>
    <t>US 232 PSF ILHA SANTA TEREZINHA</t>
  </si>
  <si>
    <t>Santa Terezinha III</t>
  </si>
  <si>
    <t>US 240 PSF COELHOS I</t>
  </si>
  <si>
    <t>Coelhos I - Rua Ibiturana II</t>
  </si>
  <si>
    <t>US 241 PSF COELHOS II</t>
  </si>
  <si>
    <t>US 242 PSF SANTO AMARO I SITIO DO CEU</t>
  </si>
  <si>
    <t>US 243 PSF SANTO AMARO II</t>
  </si>
  <si>
    <t>Santo Amaro II - Equipe III</t>
  </si>
  <si>
    <t>US 278 PSF NOSSA SRA DO PILAR BAIRRO DO RECIFE</t>
  </si>
  <si>
    <t>US 285 PSF SAO JOSE DO COQUE</t>
  </si>
  <si>
    <t>US 108 CS BOA VISTA</t>
  </si>
  <si>
    <t>PACS Boa Vista</t>
  </si>
  <si>
    <t>US 110 CS JOAO DE BARROS</t>
  </si>
  <si>
    <t>PACS João de Barros</t>
  </si>
  <si>
    <t>US 334 PSF CABANGA</t>
  </si>
  <si>
    <t>US 404 PSF SANTO AMARO III</t>
  </si>
  <si>
    <t>Santo Amaro III - Equipe I</t>
  </si>
  <si>
    <t>Beberibe III</t>
  </si>
  <si>
    <t>Beberibe IV</t>
  </si>
  <si>
    <t>PACS Sítio do Rosário</t>
  </si>
  <si>
    <t>Luiz Wilson V</t>
  </si>
  <si>
    <t>Luiz Wilson VI</t>
  </si>
  <si>
    <t>Luiz Wilson VII</t>
  </si>
  <si>
    <t>Luiz Wilson VIII</t>
  </si>
  <si>
    <t>US 179 PSF ALTO DO CEU</t>
  </si>
  <si>
    <t>US 221 PSF ILHA DE JOANEIRO</t>
  </si>
  <si>
    <t>US 222 PSF CORREGO DO CURIO</t>
  </si>
  <si>
    <t>US 226 PSF CHAO DE ESTRELAS</t>
  </si>
  <si>
    <t>Chão de Estrelas V</t>
  </si>
  <si>
    <t>Chão de Estrelas VI</t>
  </si>
  <si>
    <t>US 244 PSF PROF ANTONIO FRANCISCO AREIAS</t>
  </si>
  <si>
    <t>US 262 PSF JOSE SEVERIANO DA SILVA</t>
  </si>
  <si>
    <t>US 273 PSF BIANOR TEODOSIO</t>
  </si>
  <si>
    <t>Bianor Teodosio IV</t>
  </si>
  <si>
    <t>US 274 PSF TIA REGINA</t>
  </si>
  <si>
    <t>US 276 PSF ALTO DO PASCOAL</t>
  </si>
  <si>
    <t>Alto do Pascoal VI</t>
  </si>
  <si>
    <t>Alto do Pascoal VII</t>
  </si>
  <si>
    <t>Alto do Pascoal VIII</t>
  </si>
  <si>
    <t>US 286 PSF IRMA TEREZINHA</t>
  </si>
  <si>
    <t>Córrego do Curio II</t>
  </si>
  <si>
    <t>US 105 CS SALOMAO KELNER</t>
  </si>
  <si>
    <t>PACS Arruda</t>
  </si>
  <si>
    <t>PACS Cajueiro</t>
  </si>
  <si>
    <t>PACS Fundão</t>
  </si>
  <si>
    <t>US 291 PSF ALTO DOS COQUEIROS CORREGO DA JAQUEIRA</t>
  </si>
  <si>
    <t>US 302 PSF BYRON SARINHO</t>
  </si>
  <si>
    <t>US 309 PSF PONTO DE PARADA</t>
  </si>
  <si>
    <t>US 327 PSF CLUBE DOS DELEGADOS</t>
  </si>
  <si>
    <t>Clube dos Delegados III</t>
  </si>
  <si>
    <t>Clube dos Delegados IV</t>
  </si>
  <si>
    <t>US 328 PSF ALTO DO MARACANA</t>
  </si>
  <si>
    <t>US 339 PSF ALTO DO CAPITAO</t>
  </si>
  <si>
    <t>Fernanda Wanderley VII</t>
  </si>
  <si>
    <t>Fernanda Wanderley VIII</t>
  </si>
  <si>
    <t>Chie III</t>
  </si>
  <si>
    <t>US 109 CS FRANCISCO PIGNATARI</t>
  </si>
  <si>
    <t>PACS Equipe 5.1</t>
  </si>
  <si>
    <t>PACS Equipe 5.2</t>
  </si>
  <si>
    <t>PACS Equipe V</t>
  </si>
  <si>
    <t>US 103 CS PROF MARIO RAMOS</t>
  </si>
  <si>
    <t>PACS Mario Ramos</t>
  </si>
  <si>
    <t>Alto do Mandu III</t>
  </si>
  <si>
    <t>US 216 PSF APIPUCOS</t>
  </si>
  <si>
    <t>Apipucos II</t>
  </si>
  <si>
    <t>Poço da Panela II</t>
  </si>
  <si>
    <t>Santana II</t>
  </si>
  <si>
    <t>US 259 PSF SITIO SAO BRAZ</t>
  </si>
  <si>
    <t>Sítio São Braz</t>
  </si>
  <si>
    <t>US 260 PSF CORREGO DA FORTUNA</t>
  </si>
  <si>
    <t>Córrego da Fortuna II</t>
  </si>
  <si>
    <t>US 258 PSF SITIO DOS PINTOS</t>
  </si>
  <si>
    <t>Sítio dos Pintos II</t>
  </si>
  <si>
    <t>US 336 PSF UNIAO DAS VILAS</t>
  </si>
  <si>
    <t>US 106 CS PROF JOAQUIM CAVALCANTE</t>
  </si>
  <si>
    <t>EQ. II</t>
  </si>
  <si>
    <t>EQ. III</t>
  </si>
  <si>
    <t>EQ.I</t>
  </si>
  <si>
    <t>PACS Berardo</t>
  </si>
  <si>
    <t>PACS Joaquim II Prado</t>
  </si>
  <si>
    <t>PACS Joaquim IV EQ 4</t>
  </si>
  <si>
    <t>PACS Joaquim IV Torroes</t>
  </si>
  <si>
    <t>PACS Zumbi</t>
  </si>
  <si>
    <t>US 149 CS OLINTO OLIVEIRA</t>
  </si>
  <si>
    <t>PACS Olinto Equipe IV Varzea I</t>
  </si>
  <si>
    <t>PACS Varzea II</t>
  </si>
  <si>
    <t>US 184 PSF VILA UNIAO</t>
  </si>
  <si>
    <t>US 112 CS DR JOSE DUSTAN CARVALHO SOARES</t>
  </si>
  <si>
    <t>PACS Jose Dustan EQ 1</t>
  </si>
  <si>
    <t>PACS Jose I Iputinga 2</t>
  </si>
  <si>
    <t>US 225 PSF SKYLAB II</t>
  </si>
  <si>
    <t>Skylab IV</t>
  </si>
  <si>
    <t>US 248 PSF BARREIRAS</t>
  </si>
  <si>
    <t>Barreiras II</t>
  </si>
  <si>
    <t>US 233 PSF VIETNA</t>
  </si>
  <si>
    <t>US 234 PSF RODA DE FOGO COSIROF</t>
  </si>
  <si>
    <t>Cosirof III</t>
  </si>
  <si>
    <t>Cosirof IV</t>
  </si>
  <si>
    <t>US 235 PSF RODA DE FOGO SINOS</t>
  </si>
  <si>
    <t>Sinos</t>
  </si>
  <si>
    <t>US 236 PSF RODA DE FOGO MACAE</t>
  </si>
  <si>
    <t>Macae II</t>
  </si>
  <si>
    <t>US 237 PSF SITIO DAS PALMEIRAS</t>
  </si>
  <si>
    <t>Sítio das Palmeiras III</t>
  </si>
  <si>
    <t>US 224 PSF CARANGUEIJO</t>
  </si>
  <si>
    <t>US 247 PSF ROSA SELVAGEM</t>
  </si>
  <si>
    <t>US 252 PSF ENGENHO DO MEIO</t>
  </si>
  <si>
    <t>Engenho do Meio III</t>
  </si>
  <si>
    <t>Engenho do Meio IV</t>
  </si>
  <si>
    <t>US 254 PSF BRASILIT</t>
  </si>
  <si>
    <t>Brasilit III</t>
  </si>
  <si>
    <t>US 280 PSF SITIO CARDOSO</t>
  </si>
  <si>
    <t>US 295 PSF COSME E DAMIAO</t>
  </si>
  <si>
    <t>Cosme e Damião II</t>
  </si>
  <si>
    <t>US 331 PSF PROF AMAURY DE MEDEIROS</t>
  </si>
  <si>
    <t>EQ.IV</t>
  </si>
  <si>
    <t>US 337 PSF SITIO WANDERLEY</t>
  </si>
  <si>
    <t>Sitio Wanderley IV</t>
  </si>
  <si>
    <t>US 349 PSF CASARAO DO CORDEIRO</t>
  </si>
  <si>
    <t>Casarão II</t>
  </si>
  <si>
    <t>US 378 PSF JARDIM TERESOPOLIS</t>
  </si>
  <si>
    <t>US 161 CS PROF ROMERO MARQUES</t>
  </si>
  <si>
    <t>PACS Afogados I</t>
  </si>
  <si>
    <t>PACS Afogados II</t>
  </si>
  <si>
    <t>PACS Mustardinha I</t>
  </si>
  <si>
    <t>PACS Mustardinha II</t>
  </si>
  <si>
    <t>US 150 CS FERNANDES FIGUEIRA</t>
  </si>
  <si>
    <t>PACS Estância</t>
  </si>
  <si>
    <t>PACS Coqueiral</t>
  </si>
  <si>
    <t>PACS Sancho</t>
  </si>
  <si>
    <t>PACS Tejipio</t>
  </si>
  <si>
    <t>PACS Toto</t>
  </si>
  <si>
    <t>US 177 PSF CHICO MENDES</t>
  </si>
  <si>
    <t>US 186 PSF JARDIM UCHOA</t>
  </si>
  <si>
    <t>US 158 PAM CEASA</t>
  </si>
  <si>
    <t>PACS Inferninho</t>
  </si>
  <si>
    <t>US 117 CS GASPAR REGUEIRA COSTA</t>
  </si>
  <si>
    <t>US 238 PSF IRAQUE</t>
  </si>
  <si>
    <t>US 239 PSF COQUEIRAL I E II</t>
  </si>
  <si>
    <t>US 245 PSF PLANETA DOS MACACOS II</t>
  </si>
  <si>
    <t>Planeta dos Macacos II</t>
  </si>
  <si>
    <t>US 265 PSF MANGUEIRA I</t>
  </si>
  <si>
    <t>US 266 PSF MANGUEIRA II</t>
  </si>
  <si>
    <t>US 284 PSF VILA SAO MIGUEL MARROM GLACE</t>
  </si>
  <si>
    <t>US 294 PSF VILA TAMANDARE BEIRINHA</t>
  </si>
  <si>
    <t>Vila Tamandarébeirinha I</t>
  </si>
  <si>
    <t>Vila Tamandarébeirinha II</t>
  </si>
  <si>
    <t>US 300 PSF DR GERALDO BARRETO CAMPELO SAN MARTIN</t>
  </si>
  <si>
    <t>US 301 PSF BONGI BOA IDEIA</t>
  </si>
  <si>
    <t>US 323 PSF MUSTARDINHA</t>
  </si>
  <si>
    <t>US 344 PSF JIQUIA I E II</t>
  </si>
  <si>
    <t>US 345 PSF PLANETA DOS MACACOS I</t>
  </si>
  <si>
    <t>US 119 CS PROF JOSE CARNEIRO LEAO</t>
  </si>
  <si>
    <t>Carneiro Leão I</t>
  </si>
  <si>
    <t>PACS Ilha do Destino</t>
  </si>
  <si>
    <t>PACS Pina I</t>
  </si>
  <si>
    <t>PACS Pina II</t>
  </si>
  <si>
    <t>Borborema</t>
  </si>
  <si>
    <t>US 174 PSF SITIO GRANDE</t>
  </si>
  <si>
    <t>US 126 CS VER ROMILDO GOMES</t>
  </si>
  <si>
    <t>PACS Tijolos / Joca</t>
  </si>
  <si>
    <t>Romildo Gomes I</t>
  </si>
  <si>
    <t>US 173 PSF DANCING DAYS</t>
  </si>
  <si>
    <t>US 187 PSF ILHA DE DEUS</t>
  </si>
  <si>
    <t>US 268 PSF CAFESOPOLIS</t>
  </si>
  <si>
    <t>Cafesopolis II</t>
  </si>
  <si>
    <t>US 269 PSF BEIRA DO RIO COMUNIDADE BOA VIAGEM</t>
  </si>
  <si>
    <t>US 292 PSF VILA DO IPSEP</t>
  </si>
  <si>
    <t>Vila do Ipsep III</t>
  </si>
  <si>
    <t>Vila do Ipsep IV</t>
  </si>
  <si>
    <t>US 297 PSF DO PINA</t>
  </si>
  <si>
    <t>US 296 PSF COQUEIRAL IMBIRIBEIRA</t>
  </si>
  <si>
    <t>US 326 PSF JADER DE ANDRADE COMUNIDADE ENTRA APULSO</t>
  </si>
  <si>
    <t>US 316 PSF BERNARD VAN LEER</t>
  </si>
  <si>
    <t>US 342 PSF DJALMA HOLANDA CAVALCANTE</t>
  </si>
  <si>
    <t>PACS Bruno Maia 6.2</t>
  </si>
  <si>
    <t>PACS Bruno Maia 6.3</t>
  </si>
  <si>
    <t>PACS Buno Maia 6.1</t>
  </si>
  <si>
    <t>US 152 CS INA ROSA BORGES</t>
  </si>
  <si>
    <t>PACS Ina Rosa 1.1</t>
  </si>
  <si>
    <t>PACS Ina Rosa 1.2</t>
  </si>
  <si>
    <t>PACS Ina Rosa 4.1</t>
  </si>
  <si>
    <t>PACS Ina Rosa 4.2</t>
  </si>
  <si>
    <t>PACS Ina Rosa 4.3</t>
  </si>
  <si>
    <t>US 175 PSF DR DIOGENES CAVALCANTI</t>
  </si>
  <si>
    <t>EQ.III</t>
  </si>
  <si>
    <t>US 120 CS MARIO MONTEIRO MELO</t>
  </si>
  <si>
    <t>PACS Mario Monteiro 3.1</t>
  </si>
  <si>
    <t>PACS Mario Monteiro 3.2</t>
  </si>
  <si>
    <t>PACS Mario Monteiro 3.3</t>
  </si>
  <si>
    <t>US 183 PSF SITIO DOS MACACOS</t>
  </si>
  <si>
    <t>US 231 PSF CORREGO DA BICA</t>
  </si>
  <si>
    <t>US 251 PSF DA GUABIRABA</t>
  </si>
  <si>
    <t>Guabiraba III</t>
  </si>
  <si>
    <t>US 256 PSF PASSARINHO BAIXO</t>
  </si>
  <si>
    <t>US 261 PSF ALTO DO EUCALIPTO</t>
  </si>
  <si>
    <t>US 257 PSF GILBERTO FREIRE</t>
  </si>
  <si>
    <t>US 272 PSF SANTA TEREZA</t>
  </si>
  <si>
    <t>US 279 PSF PASSARINHO ALTO</t>
  </si>
  <si>
    <t>US 283 PSF VILA BOA VISTA</t>
  </si>
  <si>
    <t>Boa Vista III</t>
  </si>
  <si>
    <t>US 287 PSF ALTO JOSE DO PINHO</t>
  </si>
  <si>
    <t>Alto José do Pinho IV</t>
  </si>
  <si>
    <t>US 288 PSF MORRO DA CONCEICAO</t>
  </si>
  <si>
    <t>US 290 PSF DA MANGABEIRA</t>
  </si>
  <si>
    <t>US 305 PSF DA MACAXEIRA</t>
  </si>
  <si>
    <t>US 324 PSF ALTO JOSE BONIFACIO</t>
  </si>
  <si>
    <t>US 350 PSF CORREGO DO EUCALIPTO</t>
  </si>
  <si>
    <t>PACS UR-1 I</t>
  </si>
  <si>
    <t>PACS UR-1 II Dois Rios</t>
  </si>
  <si>
    <t>US 113 CS DR ARISTARCO AZEVEDO</t>
  </si>
  <si>
    <t>PACS Alto da Jaqueira</t>
  </si>
  <si>
    <t>US 172 PSF TRES CARNEIROS</t>
  </si>
  <si>
    <t>US 228 PSF UPINHA DIA DES JOSE MANOEL DE FREITAS UR 4UR 5</t>
  </si>
  <si>
    <t>US 229 PSF UR 10</t>
  </si>
  <si>
    <t>US 230 PSF LAGOA ENCANTADA</t>
  </si>
  <si>
    <t>US 250 PSF UR12 UR5 3 ETAPA</t>
  </si>
  <si>
    <t>US 267 PSF UR 2</t>
  </si>
  <si>
    <t>US 270 PSF MONTE VERDE</t>
  </si>
  <si>
    <t>US 281 PSF VILA DOS MILAGRES</t>
  </si>
  <si>
    <t>US 282 PSF VILA DAS AEROMOCAS</t>
  </si>
  <si>
    <t>US 289 PSF JOSUE DE CASTRO</t>
  </si>
  <si>
    <t>US 298 PSF JORDAO ALTO</t>
  </si>
  <si>
    <t>US 299 PSF JORDAO BAIXO</t>
  </si>
  <si>
    <t>US 317 PSF ALTO DA BELA VISTA</t>
  </si>
  <si>
    <t>US 312 PSF VILA DO SESI</t>
  </si>
  <si>
    <t>US 315 PSF UR 3</t>
  </si>
  <si>
    <t>US 313 PSF TRES CARNEIROS DE BAIXO ZUMBI DO PACHECO</t>
  </si>
  <si>
    <t>US 311 PSF AGUA VIVA</t>
  </si>
  <si>
    <t>US 341 PSF PROF FERNANDO FIGUEIRA</t>
  </si>
  <si>
    <t>US 346 PSF ALTO DA JAQUEIRA</t>
  </si>
  <si>
    <t>US 347 PSF PARQUE DO MILAGRE</t>
  </si>
  <si>
    <t>US 351 PSF PAZ E AMOR</t>
  </si>
  <si>
    <t>US 373 PSF CIDADE OPERARIA</t>
  </si>
  <si>
    <t>US 314 PSF RIO DA 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</si>
</sst>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17" fontId="1" fillId="3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9" fontId="4" fillId="0" borderId="1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17" fontId="1" fillId="0" borderId="2" xfId="0" applyNumberFormat="1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17" fontId="1" fillId="0" borderId="8" xfId="0" applyNumberFormat="1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" fontId="1" fillId="3" borderId="6" xfId="0" applyNumberFormat="1" applyFont="1" applyFill="1" applyBorder="1" applyAlignment="1">
      <alignment horizontal="center" vertical="center" wrapText="1"/>
    </xf>
    <xf numFmtId="17" fontId="1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4"/>
  <sheetViews>
    <sheetView tabSelected="1" topLeftCell="C1" workbookViewId="0">
      <selection activeCell="F3" sqref="F3"/>
    </sheetView>
  </sheetViews>
  <sheetFormatPr defaultRowHeight="15"/>
  <cols>
    <col min="3" max="3" width="57.140625" customWidth="1"/>
    <col min="4" max="4" width="14.5703125" bestFit="1" customWidth="1"/>
    <col min="5" max="5" width="34.28515625" bestFit="1" customWidth="1"/>
    <col min="6" max="6" width="12.5703125" customWidth="1"/>
    <col min="7" max="7" width="11.28515625" customWidth="1"/>
    <col min="8" max="8" width="13.85546875" customWidth="1"/>
    <col min="9" max="9" width="6.5703125" bestFit="1" customWidth="1"/>
    <col min="10" max="10" width="6.5703125" customWidth="1"/>
    <col min="11" max="11" width="7" bestFit="1" customWidth="1"/>
    <col min="12" max="12" width="7" customWidth="1"/>
    <col min="13" max="13" width="8.5703125" customWidth="1"/>
    <col min="14" max="15" width="6.5703125" customWidth="1"/>
    <col min="16" max="16" width="7" bestFit="1" customWidth="1"/>
    <col min="17" max="17" width="7" customWidth="1"/>
    <col min="18" max="18" width="8" customWidth="1"/>
    <col min="19" max="19" width="7.140625" bestFit="1" customWidth="1"/>
    <col min="20" max="20" width="6.5703125" bestFit="1" customWidth="1"/>
    <col min="21" max="21" width="8.5703125" customWidth="1"/>
  </cols>
  <sheetData>
    <row r="1" spans="1:23" ht="14.4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5" t="s">
        <v>5</v>
      </c>
      <c r="G1" s="25"/>
      <c r="H1" s="25"/>
      <c r="I1" s="19" t="s">
        <v>6</v>
      </c>
      <c r="J1" s="20"/>
      <c r="K1" s="20"/>
      <c r="L1" s="20"/>
      <c r="M1" s="21"/>
      <c r="N1" s="22" t="s">
        <v>7</v>
      </c>
      <c r="O1" s="22"/>
      <c r="P1" s="22"/>
      <c r="Q1" s="22"/>
      <c r="R1" s="22"/>
      <c r="S1" s="22" t="s">
        <v>8</v>
      </c>
      <c r="T1" s="22"/>
      <c r="U1" s="22"/>
      <c r="V1" s="22"/>
      <c r="W1" s="22"/>
    </row>
    <row r="2" spans="1:23">
      <c r="A2" s="24"/>
      <c r="B2" s="24"/>
      <c r="C2" s="24"/>
      <c r="D2" s="24"/>
      <c r="E2" s="24"/>
      <c r="F2" s="2" t="s">
        <v>9</v>
      </c>
      <c r="G2" s="2" t="s">
        <v>10</v>
      </c>
      <c r="H2" s="2" t="s">
        <v>11</v>
      </c>
      <c r="I2" s="3">
        <v>45292</v>
      </c>
      <c r="J2" s="3">
        <v>45323</v>
      </c>
      <c r="K2" s="3">
        <v>45352</v>
      </c>
      <c r="L2" s="3">
        <v>45383</v>
      </c>
      <c r="M2" s="3">
        <v>45413</v>
      </c>
      <c r="N2" s="3">
        <v>45292</v>
      </c>
      <c r="O2" s="3">
        <v>45323</v>
      </c>
      <c r="P2" s="3">
        <v>45352</v>
      </c>
      <c r="Q2" s="3">
        <v>45383</v>
      </c>
      <c r="R2" s="3">
        <v>45413</v>
      </c>
      <c r="S2" s="3">
        <v>45292</v>
      </c>
      <c r="T2" s="3">
        <v>45323</v>
      </c>
      <c r="U2" s="3">
        <v>45352</v>
      </c>
      <c r="V2" s="3">
        <v>45383</v>
      </c>
      <c r="W2" s="3">
        <v>45413</v>
      </c>
    </row>
    <row r="3" spans="1:23">
      <c r="A3" s="13">
        <v>1</v>
      </c>
      <c r="B3" s="13">
        <v>1252</v>
      </c>
      <c r="C3" s="14" t="s">
        <v>12</v>
      </c>
      <c r="D3" s="13">
        <v>153168</v>
      </c>
      <c r="E3" s="14" t="s">
        <v>13</v>
      </c>
      <c r="F3" s="6">
        <f>SUM(I3:M3)</f>
        <v>15130</v>
      </c>
      <c r="G3" s="6">
        <f>SUM(N3:Q3)</f>
        <v>2558</v>
      </c>
      <c r="H3" s="17">
        <v>0.12200925313945803</v>
      </c>
      <c r="I3" s="6">
        <v>3066</v>
      </c>
      <c r="J3" s="6">
        <v>3066</v>
      </c>
      <c r="K3" s="6">
        <v>3066</v>
      </c>
      <c r="L3" s="6">
        <v>3066</v>
      </c>
      <c r="M3" s="6">
        <v>2866</v>
      </c>
      <c r="N3" s="6">
        <v>425</v>
      </c>
      <c r="O3" s="6">
        <v>519</v>
      </c>
      <c r="P3" s="6">
        <v>902</v>
      </c>
      <c r="Q3" s="6">
        <v>712</v>
      </c>
      <c r="R3" s="6">
        <v>753</v>
      </c>
      <c r="S3" s="17">
        <v>0.13861709067188518</v>
      </c>
      <c r="T3" s="17">
        <v>0.16927592954990214</v>
      </c>
      <c r="U3" s="17">
        <v>0.29419439008480103</v>
      </c>
      <c r="V3" s="17">
        <v>0.23222439660795824</v>
      </c>
      <c r="W3" s="18">
        <v>0.26273551988834615</v>
      </c>
    </row>
    <row r="4" spans="1:23">
      <c r="A4" s="13">
        <v>1</v>
      </c>
      <c r="B4" s="13">
        <v>1252</v>
      </c>
      <c r="C4" s="14" t="s">
        <v>12</v>
      </c>
      <c r="D4" s="13">
        <v>153184</v>
      </c>
      <c r="E4" s="14" t="s">
        <v>14</v>
      </c>
      <c r="F4" s="6">
        <f t="shared" ref="F4:F62" si="0">SUM(I4:K4)</f>
        <v>8694</v>
      </c>
      <c r="G4" s="6">
        <f t="shared" ref="G4:G67" si="1">SUM(N4:Q4)</f>
        <v>4519</v>
      </c>
      <c r="H4" s="17">
        <v>0.3273521969174143</v>
      </c>
      <c r="I4" s="6">
        <v>2898</v>
      </c>
      <c r="J4" s="6">
        <v>2898</v>
      </c>
      <c r="K4" s="6">
        <v>2898</v>
      </c>
      <c r="L4" s="6">
        <v>2898</v>
      </c>
      <c r="M4" s="6">
        <v>3208</v>
      </c>
      <c r="N4" s="6">
        <v>1011</v>
      </c>
      <c r="O4" s="6">
        <v>891</v>
      </c>
      <c r="P4" s="6">
        <v>944</v>
      </c>
      <c r="Q4" s="6">
        <v>1673</v>
      </c>
      <c r="R4" s="6">
        <v>1046</v>
      </c>
      <c r="S4" s="17">
        <v>0.34886128364389235</v>
      </c>
      <c r="T4" s="17">
        <v>0.30745341614906835</v>
      </c>
      <c r="U4" s="17">
        <v>0.32574189095928224</v>
      </c>
      <c r="V4" s="17">
        <v>0.57729468599033817</v>
      </c>
      <c r="W4" s="17">
        <v>0.32605985037406482</v>
      </c>
    </row>
    <row r="5" spans="1:23">
      <c r="A5" s="13">
        <v>1</v>
      </c>
      <c r="B5" s="13">
        <v>1252</v>
      </c>
      <c r="C5" s="14" t="s">
        <v>12</v>
      </c>
      <c r="D5" s="13">
        <v>153176</v>
      </c>
      <c r="E5" s="14" t="s">
        <v>15</v>
      </c>
      <c r="F5" s="6">
        <f t="shared" si="0"/>
        <v>11166</v>
      </c>
      <c r="G5" s="6">
        <f t="shared" si="1"/>
        <v>2152</v>
      </c>
      <c r="H5" s="17">
        <v>0.13514239656098873</v>
      </c>
      <c r="I5" s="6">
        <v>3722</v>
      </c>
      <c r="J5" s="6">
        <v>3722</v>
      </c>
      <c r="K5" s="6">
        <v>3722</v>
      </c>
      <c r="L5" s="6">
        <v>3722</v>
      </c>
      <c r="M5" s="6">
        <v>2926</v>
      </c>
      <c r="N5" s="6">
        <v>776</v>
      </c>
      <c r="O5" s="6">
        <v>487</v>
      </c>
      <c r="P5" s="6">
        <v>246</v>
      </c>
      <c r="Q5" s="6">
        <v>643</v>
      </c>
      <c r="R5" s="6">
        <v>333</v>
      </c>
      <c r="S5" s="17">
        <v>0.20849005910800644</v>
      </c>
      <c r="T5" s="17">
        <v>0.13084363245566899</v>
      </c>
      <c r="U5" s="17">
        <v>6.6093498119290703E-2</v>
      </c>
      <c r="V5" s="17">
        <v>0.17275658248253628</v>
      </c>
      <c r="W5" s="17">
        <v>0.11380724538619276</v>
      </c>
    </row>
    <row r="6" spans="1:23">
      <c r="A6" s="13">
        <v>1</v>
      </c>
      <c r="B6" s="13">
        <v>1252</v>
      </c>
      <c r="C6" s="14" t="s">
        <v>12</v>
      </c>
      <c r="D6" s="13">
        <v>1555553</v>
      </c>
      <c r="E6" s="14" t="s">
        <v>16</v>
      </c>
      <c r="F6" s="6">
        <f t="shared" si="0"/>
        <v>10188</v>
      </c>
      <c r="G6" s="6">
        <f t="shared" si="1"/>
        <v>2871</v>
      </c>
      <c r="H6" s="17">
        <v>0.18188064389477818</v>
      </c>
      <c r="I6" s="6">
        <v>3396</v>
      </c>
      <c r="J6" s="6">
        <v>3396</v>
      </c>
      <c r="K6" s="6">
        <v>3396</v>
      </c>
      <c r="L6" s="6">
        <v>3396</v>
      </c>
      <c r="M6" s="6">
        <v>3348</v>
      </c>
      <c r="N6" s="6">
        <v>1007</v>
      </c>
      <c r="O6" s="6">
        <v>401</v>
      </c>
      <c r="P6" s="6">
        <v>445</v>
      </c>
      <c r="Q6" s="6">
        <v>1018</v>
      </c>
      <c r="R6" s="6">
        <v>765</v>
      </c>
      <c r="S6" s="17">
        <v>0.29652532391048292</v>
      </c>
      <c r="T6" s="17">
        <v>0.11808009422850413</v>
      </c>
      <c r="U6" s="17">
        <v>0.13103651354534745</v>
      </c>
      <c r="V6" s="17">
        <v>0.29976442873969378</v>
      </c>
      <c r="W6" s="17">
        <v>0.22849462365591397</v>
      </c>
    </row>
    <row r="7" spans="1:23">
      <c r="A7" s="13">
        <v>1</v>
      </c>
      <c r="B7" s="13">
        <v>22187</v>
      </c>
      <c r="C7" s="14" t="s">
        <v>17</v>
      </c>
      <c r="D7" s="13">
        <v>153559</v>
      </c>
      <c r="E7" s="14" t="s">
        <v>18</v>
      </c>
      <c r="F7" s="6">
        <f t="shared" si="0"/>
        <v>9900</v>
      </c>
      <c r="G7" s="6">
        <f t="shared" si="1"/>
        <v>5167</v>
      </c>
      <c r="H7" s="17">
        <v>0.31676767676767675</v>
      </c>
      <c r="I7" s="6">
        <v>3300</v>
      </c>
      <c r="J7" s="6">
        <v>3300</v>
      </c>
      <c r="K7" s="6">
        <v>3300</v>
      </c>
      <c r="L7" s="6">
        <v>3300</v>
      </c>
      <c r="M7" s="6">
        <v>2879</v>
      </c>
      <c r="N7" s="6">
        <v>1269</v>
      </c>
      <c r="O7" s="6">
        <v>1035</v>
      </c>
      <c r="P7" s="6">
        <v>832</v>
      </c>
      <c r="Q7" s="6">
        <v>2031</v>
      </c>
      <c r="R7" s="6">
        <v>1377</v>
      </c>
      <c r="S7" s="17">
        <v>0.38454545454545452</v>
      </c>
      <c r="T7" s="17">
        <v>0.31363636363636366</v>
      </c>
      <c r="U7" s="17">
        <v>0.25212121212121213</v>
      </c>
      <c r="V7" s="17">
        <v>0.61545454545454548</v>
      </c>
      <c r="W7" s="17">
        <v>0.47829107328933657</v>
      </c>
    </row>
    <row r="8" spans="1:23">
      <c r="A8" s="13">
        <v>1</v>
      </c>
      <c r="B8" s="13">
        <v>22187</v>
      </c>
      <c r="C8" s="14" t="s">
        <v>17</v>
      </c>
      <c r="D8" s="13">
        <v>153540</v>
      </c>
      <c r="E8" s="14" t="s">
        <v>19</v>
      </c>
      <c r="F8" s="6">
        <f t="shared" si="0"/>
        <v>9681</v>
      </c>
      <c r="G8" s="6">
        <f t="shared" si="1"/>
        <v>5201</v>
      </c>
      <c r="H8" s="17">
        <v>0.35988017766759633</v>
      </c>
      <c r="I8" s="6">
        <v>3227</v>
      </c>
      <c r="J8" s="6">
        <v>3227</v>
      </c>
      <c r="K8" s="6">
        <v>3227</v>
      </c>
      <c r="L8" s="6">
        <v>3227</v>
      </c>
      <c r="M8" s="6">
        <v>2290</v>
      </c>
      <c r="N8" s="6">
        <v>739</v>
      </c>
      <c r="O8" s="6">
        <v>1128</v>
      </c>
      <c r="P8" s="6">
        <v>1617</v>
      </c>
      <c r="Q8" s="6">
        <v>1717</v>
      </c>
      <c r="R8" s="6">
        <v>1428</v>
      </c>
      <c r="S8" s="17">
        <v>0.22900526805082119</v>
      </c>
      <c r="T8" s="17">
        <v>0.34955066625348619</v>
      </c>
      <c r="U8" s="17">
        <v>0.50108459869848154</v>
      </c>
      <c r="V8" s="17">
        <v>0.53207313294081193</v>
      </c>
      <c r="W8" s="17">
        <v>0.62358078602620093</v>
      </c>
    </row>
    <row r="9" spans="1:23">
      <c r="A9" s="13">
        <v>1</v>
      </c>
      <c r="B9" s="13">
        <v>22195</v>
      </c>
      <c r="C9" s="14" t="s">
        <v>20</v>
      </c>
      <c r="D9" s="13">
        <v>153567</v>
      </c>
      <c r="E9" s="14" t="s">
        <v>21</v>
      </c>
      <c r="F9" s="6">
        <f t="shared" si="0"/>
        <v>8454</v>
      </c>
      <c r="G9" s="6">
        <f t="shared" si="1"/>
        <v>3418</v>
      </c>
      <c r="H9" s="17">
        <v>0.21823988644428674</v>
      </c>
      <c r="I9" s="6">
        <v>2818</v>
      </c>
      <c r="J9" s="6">
        <v>2818</v>
      </c>
      <c r="K9" s="6">
        <v>2818</v>
      </c>
      <c r="L9" s="6">
        <v>2818</v>
      </c>
      <c r="M9" s="6">
        <v>2130</v>
      </c>
      <c r="N9" s="6">
        <v>318</v>
      </c>
      <c r="O9" s="6">
        <v>962</v>
      </c>
      <c r="P9" s="6">
        <v>565</v>
      </c>
      <c r="Q9" s="6">
        <v>1573</v>
      </c>
      <c r="R9" s="6">
        <v>927</v>
      </c>
      <c r="S9" s="17">
        <v>0.11284599006387509</v>
      </c>
      <c r="T9" s="17">
        <v>0.34137686302342085</v>
      </c>
      <c r="U9" s="17">
        <v>0.20049680624556424</v>
      </c>
      <c r="V9" s="17">
        <v>0.55819730305180981</v>
      </c>
      <c r="W9" s="17">
        <v>0.43521126760563378</v>
      </c>
    </row>
    <row r="10" spans="1:23">
      <c r="A10" s="13">
        <v>1</v>
      </c>
      <c r="B10" s="13">
        <v>22209</v>
      </c>
      <c r="C10" s="14" t="s">
        <v>22</v>
      </c>
      <c r="D10" s="13">
        <v>153575</v>
      </c>
      <c r="E10" s="14" t="s">
        <v>23</v>
      </c>
      <c r="F10" s="6">
        <f t="shared" si="0"/>
        <v>10947</v>
      </c>
      <c r="G10" s="6">
        <f t="shared" si="1"/>
        <v>2409</v>
      </c>
      <c r="H10" s="17">
        <v>0.12734082397003746</v>
      </c>
      <c r="I10" s="6">
        <v>3649</v>
      </c>
      <c r="J10" s="6">
        <v>3649</v>
      </c>
      <c r="K10" s="6">
        <v>3649</v>
      </c>
      <c r="L10" s="6">
        <v>3649</v>
      </c>
      <c r="M10" s="6">
        <v>3498</v>
      </c>
      <c r="N10" s="6">
        <v>439</v>
      </c>
      <c r="O10" s="6">
        <v>544</v>
      </c>
      <c r="P10" s="6">
        <v>411</v>
      </c>
      <c r="Q10" s="6">
        <v>1015</v>
      </c>
      <c r="R10" s="6">
        <v>889</v>
      </c>
      <c r="S10" s="17">
        <v>0.12030693340641271</v>
      </c>
      <c r="T10" s="17">
        <v>0.14908194025760482</v>
      </c>
      <c r="U10" s="17">
        <v>0.11263359824609483</v>
      </c>
      <c r="V10" s="17">
        <v>0.27815839956152372</v>
      </c>
      <c r="W10" s="17">
        <v>0.25414522584333904</v>
      </c>
    </row>
    <row r="11" spans="1:23">
      <c r="A11" s="13">
        <v>1</v>
      </c>
      <c r="B11" s="13">
        <v>22209</v>
      </c>
      <c r="C11" s="14" t="s">
        <v>22</v>
      </c>
      <c r="D11" s="13">
        <v>2401347</v>
      </c>
      <c r="E11" s="14" t="s">
        <v>24</v>
      </c>
      <c r="F11" s="6">
        <f t="shared" si="0"/>
        <v>144</v>
      </c>
      <c r="G11" s="6">
        <f t="shared" si="1"/>
        <v>0</v>
      </c>
      <c r="H11" s="17">
        <v>0</v>
      </c>
      <c r="I11" s="6">
        <v>48</v>
      </c>
      <c r="J11" s="6">
        <v>48</v>
      </c>
      <c r="K11" s="6">
        <v>48</v>
      </c>
      <c r="L11" s="6">
        <v>48</v>
      </c>
      <c r="M11" s="6">
        <v>48</v>
      </c>
      <c r="N11" s="6">
        <v>0</v>
      </c>
      <c r="O11" s="6">
        <v>0</v>
      </c>
      <c r="P11" s="6">
        <v>0</v>
      </c>
      <c r="Q11" s="6">
        <v>0</v>
      </c>
      <c r="R11" s="6">
        <v>43</v>
      </c>
      <c r="S11" s="17">
        <v>0</v>
      </c>
      <c r="T11" s="17">
        <v>0</v>
      </c>
      <c r="U11" s="17">
        <v>0</v>
      </c>
      <c r="V11" s="17">
        <v>0</v>
      </c>
      <c r="W11" s="17">
        <v>0.89583333333333337</v>
      </c>
    </row>
    <row r="12" spans="1:23">
      <c r="A12" s="13">
        <v>1</v>
      </c>
      <c r="B12" s="13">
        <v>22217</v>
      </c>
      <c r="C12" s="14" t="s">
        <v>25</v>
      </c>
      <c r="D12" s="13">
        <v>153583</v>
      </c>
      <c r="E12" s="14" t="s">
        <v>26</v>
      </c>
      <c r="F12" s="6">
        <f t="shared" si="0"/>
        <v>7989</v>
      </c>
      <c r="G12" s="6">
        <f t="shared" si="1"/>
        <v>2671</v>
      </c>
      <c r="H12" s="17">
        <v>0.22030291651020154</v>
      </c>
      <c r="I12" s="6">
        <v>2663</v>
      </c>
      <c r="J12" s="6">
        <v>2663</v>
      </c>
      <c r="K12" s="6">
        <v>2663</v>
      </c>
      <c r="L12" s="6">
        <v>2663</v>
      </c>
      <c r="M12" s="6">
        <v>2744</v>
      </c>
      <c r="N12" s="6">
        <v>631</v>
      </c>
      <c r="O12" s="6">
        <v>543</v>
      </c>
      <c r="P12" s="6">
        <v>586</v>
      </c>
      <c r="Q12" s="6">
        <v>911</v>
      </c>
      <c r="R12" s="6">
        <v>514</v>
      </c>
      <c r="S12" s="17">
        <v>0.23695080736012017</v>
      </c>
      <c r="T12" s="17">
        <v>0.20390536988358993</v>
      </c>
      <c r="U12" s="17">
        <v>0.22005257228689448</v>
      </c>
      <c r="V12" s="17">
        <v>0.34209538114908</v>
      </c>
      <c r="W12" s="17">
        <v>0.18731778425655976</v>
      </c>
    </row>
    <row r="13" spans="1:23">
      <c r="A13" s="13">
        <v>1</v>
      </c>
      <c r="B13" s="13">
        <v>22225</v>
      </c>
      <c r="C13" s="14" t="s">
        <v>27</v>
      </c>
      <c r="D13" s="13">
        <v>153605</v>
      </c>
      <c r="E13" s="14" t="s">
        <v>28</v>
      </c>
      <c r="F13" s="6">
        <f t="shared" si="0"/>
        <v>9231</v>
      </c>
      <c r="G13" s="6">
        <f t="shared" si="1"/>
        <v>610</v>
      </c>
      <c r="H13" s="17">
        <v>4.1598960025999353E-2</v>
      </c>
      <c r="I13" s="6">
        <v>3077</v>
      </c>
      <c r="J13" s="6">
        <v>3077</v>
      </c>
      <c r="K13" s="6">
        <v>3077</v>
      </c>
      <c r="L13" s="6">
        <v>3077</v>
      </c>
      <c r="M13" s="6">
        <v>2402</v>
      </c>
      <c r="N13" s="6">
        <v>155</v>
      </c>
      <c r="O13" s="6">
        <v>161</v>
      </c>
      <c r="P13" s="6">
        <v>68</v>
      </c>
      <c r="Q13" s="6">
        <v>226</v>
      </c>
      <c r="R13" s="6">
        <v>452</v>
      </c>
      <c r="S13" s="17">
        <v>5.037374065648359E-2</v>
      </c>
      <c r="T13" s="17">
        <v>5.2323691907702308E-2</v>
      </c>
      <c r="U13" s="17">
        <v>2.2099447513812154E-2</v>
      </c>
      <c r="V13" s="17">
        <v>7.3448163795905103E-2</v>
      </c>
      <c r="W13" s="17">
        <v>0.18817651956702747</v>
      </c>
    </row>
    <row r="14" spans="1:23">
      <c r="A14" s="13">
        <v>1</v>
      </c>
      <c r="B14" s="13">
        <v>22225</v>
      </c>
      <c r="C14" s="14" t="s">
        <v>27</v>
      </c>
      <c r="D14" s="13">
        <v>153613</v>
      </c>
      <c r="E14" s="14" t="s">
        <v>29</v>
      </c>
      <c r="F14" s="6">
        <f t="shared" si="0"/>
        <v>6345</v>
      </c>
      <c r="G14" s="6">
        <f t="shared" si="1"/>
        <v>1393</v>
      </c>
      <c r="H14" s="17">
        <v>0.16138691883372736</v>
      </c>
      <c r="I14" s="6">
        <v>2115</v>
      </c>
      <c r="J14" s="6">
        <v>2115</v>
      </c>
      <c r="K14" s="6">
        <v>2115</v>
      </c>
      <c r="L14" s="6">
        <v>2115</v>
      </c>
      <c r="M14" s="6">
        <v>1855</v>
      </c>
      <c r="N14" s="6">
        <v>263</v>
      </c>
      <c r="O14" s="6">
        <v>494</v>
      </c>
      <c r="P14" s="6">
        <v>267</v>
      </c>
      <c r="Q14" s="6">
        <v>369</v>
      </c>
      <c r="R14" s="6">
        <v>477</v>
      </c>
      <c r="S14" s="17">
        <v>0.12434988179669031</v>
      </c>
      <c r="T14" s="17">
        <v>0.23356973995271868</v>
      </c>
      <c r="U14" s="17">
        <v>0.12624113475177304</v>
      </c>
      <c r="V14" s="17">
        <v>0.17446808510638298</v>
      </c>
      <c r="W14" s="17">
        <v>0.25714285714285712</v>
      </c>
    </row>
    <row r="15" spans="1:23">
      <c r="A15" s="13">
        <v>1</v>
      </c>
      <c r="B15" s="13">
        <v>28665</v>
      </c>
      <c r="C15" s="14" t="s">
        <v>30</v>
      </c>
      <c r="D15" s="13">
        <v>154563</v>
      </c>
      <c r="E15" s="14" t="s">
        <v>31</v>
      </c>
      <c r="F15" s="6">
        <f t="shared" si="0"/>
        <v>6159</v>
      </c>
      <c r="G15" s="6">
        <f t="shared" si="1"/>
        <v>1485</v>
      </c>
      <c r="H15" s="17">
        <v>0.14304270173729502</v>
      </c>
      <c r="I15" s="6">
        <v>2053</v>
      </c>
      <c r="J15" s="6">
        <v>2053</v>
      </c>
      <c r="K15" s="6">
        <v>2053</v>
      </c>
      <c r="L15" s="6">
        <v>2053</v>
      </c>
      <c r="M15" s="6">
        <v>2053</v>
      </c>
      <c r="N15" s="6">
        <v>320</v>
      </c>
      <c r="O15" s="6">
        <v>195</v>
      </c>
      <c r="P15" s="6">
        <v>366</v>
      </c>
      <c r="Q15" s="6">
        <v>604</v>
      </c>
      <c r="R15" s="6">
        <v>296</v>
      </c>
      <c r="S15" s="17">
        <v>0.15586945932781296</v>
      </c>
      <c r="T15" s="17">
        <v>9.4982951777886016E-2</v>
      </c>
      <c r="U15" s="17">
        <v>0.17827569410618607</v>
      </c>
      <c r="V15" s="17">
        <v>0.29420360448124694</v>
      </c>
      <c r="W15" s="17">
        <v>0.14417924987822697</v>
      </c>
    </row>
    <row r="16" spans="1:23">
      <c r="A16" s="13">
        <v>1</v>
      </c>
      <c r="B16" s="13">
        <v>29130</v>
      </c>
      <c r="C16" s="14" t="s">
        <v>32</v>
      </c>
      <c r="D16" s="13">
        <v>154768</v>
      </c>
      <c r="E16" s="14" t="s">
        <v>33</v>
      </c>
      <c r="F16" s="6">
        <f t="shared" si="0"/>
        <v>10704</v>
      </c>
      <c r="G16" s="6">
        <f t="shared" si="1"/>
        <v>3665</v>
      </c>
      <c r="H16" s="17">
        <v>0.22571001494768311</v>
      </c>
      <c r="I16" s="6">
        <v>3568</v>
      </c>
      <c r="J16" s="6">
        <v>3568</v>
      </c>
      <c r="K16" s="6">
        <v>3568</v>
      </c>
      <c r="L16" s="6">
        <v>3568</v>
      </c>
      <c r="M16" s="6">
        <v>3917</v>
      </c>
      <c r="N16" s="6">
        <v>1055</v>
      </c>
      <c r="O16" s="6">
        <v>731</v>
      </c>
      <c r="P16" s="6">
        <v>630</v>
      </c>
      <c r="Q16" s="6">
        <v>1249</v>
      </c>
      <c r="R16" s="6">
        <v>962</v>
      </c>
      <c r="S16" s="17">
        <v>0.29568385650224216</v>
      </c>
      <c r="T16" s="17">
        <v>0.20487668161434977</v>
      </c>
      <c r="U16" s="17">
        <v>0.17656950672645741</v>
      </c>
      <c r="V16" s="17">
        <v>0.35005605381165922</v>
      </c>
      <c r="W16" s="17">
        <v>0.24559611947919327</v>
      </c>
    </row>
    <row r="17" spans="1:23">
      <c r="A17" s="13">
        <v>1</v>
      </c>
      <c r="B17" s="13">
        <v>29130</v>
      </c>
      <c r="C17" s="14" t="s">
        <v>32</v>
      </c>
      <c r="D17" s="13">
        <v>154733</v>
      </c>
      <c r="E17" s="14" t="s">
        <v>34</v>
      </c>
      <c r="F17" s="6">
        <f t="shared" si="0"/>
        <v>9774</v>
      </c>
      <c r="G17" s="6">
        <f t="shared" si="1"/>
        <v>1433</v>
      </c>
      <c r="H17" s="17">
        <v>6.9163085737671368E-2</v>
      </c>
      <c r="I17" s="6">
        <v>3258</v>
      </c>
      <c r="J17" s="6">
        <v>3258</v>
      </c>
      <c r="K17" s="6">
        <v>3258</v>
      </c>
      <c r="L17" s="6">
        <v>3258</v>
      </c>
      <c r="M17" s="6">
        <v>2852</v>
      </c>
      <c r="N17" s="6">
        <v>207</v>
      </c>
      <c r="O17" s="6">
        <v>191</v>
      </c>
      <c r="P17" s="6">
        <v>278</v>
      </c>
      <c r="Q17" s="6">
        <v>757</v>
      </c>
      <c r="R17" s="6">
        <v>250</v>
      </c>
      <c r="S17" s="17">
        <v>6.3535911602209949E-2</v>
      </c>
      <c r="T17" s="17">
        <v>5.8624923265807247E-2</v>
      </c>
      <c r="U17" s="17">
        <v>8.5328422344996935E-2</v>
      </c>
      <c r="V17" s="17">
        <v>0.23235113566605278</v>
      </c>
      <c r="W17" s="17">
        <v>8.7657784011220194E-2</v>
      </c>
    </row>
    <row r="18" spans="1:23">
      <c r="A18" s="13">
        <v>1</v>
      </c>
      <c r="B18" s="13">
        <v>29130</v>
      </c>
      <c r="C18" s="14" t="s">
        <v>32</v>
      </c>
      <c r="D18" s="13">
        <v>2414090</v>
      </c>
      <c r="E18" s="14" t="s">
        <v>35</v>
      </c>
      <c r="F18" s="6">
        <f t="shared" si="0"/>
        <v>1053</v>
      </c>
      <c r="G18" s="6">
        <f t="shared" si="1"/>
        <v>0</v>
      </c>
      <c r="H18" s="17">
        <v>0</v>
      </c>
      <c r="I18" s="6">
        <v>351</v>
      </c>
      <c r="J18" s="6">
        <v>351</v>
      </c>
      <c r="K18" s="6">
        <v>351</v>
      </c>
      <c r="L18" s="6">
        <v>351</v>
      </c>
      <c r="M18" s="6">
        <v>351</v>
      </c>
      <c r="N18" s="6">
        <v>0</v>
      </c>
      <c r="O18" s="6">
        <v>0</v>
      </c>
      <c r="P18" s="6">
        <v>0</v>
      </c>
      <c r="Q18" s="6">
        <v>0</v>
      </c>
      <c r="R18" s="6">
        <v>120</v>
      </c>
      <c r="S18" s="17">
        <v>0</v>
      </c>
      <c r="T18" s="17">
        <v>0</v>
      </c>
      <c r="U18" s="17">
        <v>0</v>
      </c>
      <c r="V18" s="17">
        <v>0</v>
      </c>
      <c r="W18" s="17">
        <v>0.34188034188034189</v>
      </c>
    </row>
    <row r="19" spans="1:23">
      <c r="A19" s="13">
        <v>1</v>
      </c>
      <c r="B19" s="13">
        <v>29130</v>
      </c>
      <c r="C19" s="14" t="s">
        <v>32</v>
      </c>
      <c r="D19" s="13">
        <v>2414139</v>
      </c>
      <c r="E19" s="14" t="s">
        <v>36</v>
      </c>
      <c r="F19" s="6">
        <f t="shared" si="0"/>
        <v>0</v>
      </c>
      <c r="G19" s="6">
        <f t="shared" si="1"/>
        <v>0</v>
      </c>
      <c r="H19" s="17">
        <v>0</v>
      </c>
      <c r="I19" s="6">
        <v>0</v>
      </c>
      <c r="J19" s="6">
        <v>0</v>
      </c>
      <c r="K19" s="6">
        <v>0</v>
      </c>
      <c r="L19" s="6">
        <v>0</v>
      </c>
      <c r="M19" s="6">
        <v>113</v>
      </c>
      <c r="N19" s="6">
        <v>0</v>
      </c>
      <c r="O19" s="6">
        <v>0</v>
      </c>
      <c r="P19" s="6">
        <v>0</v>
      </c>
      <c r="Q19" s="6">
        <v>0</v>
      </c>
      <c r="R19" s="6">
        <v>113</v>
      </c>
      <c r="S19" s="17">
        <v>0</v>
      </c>
      <c r="T19" s="17">
        <v>0</v>
      </c>
      <c r="U19" s="17">
        <v>0</v>
      </c>
      <c r="V19" s="17">
        <v>0</v>
      </c>
      <c r="W19" s="17">
        <v>1</v>
      </c>
    </row>
    <row r="20" spans="1:23">
      <c r="A20" s="13">
        <v>1</v>
      </c>
      <c r="B20" s="13">
        <v>3862836</v>
      </c>
      <c r="C20" s="14" t="s">
        <v>37</v>
      </c>
      <c r="D20" s="13">
        <v>155713</v>
      </c>
      <c r="E20" s="14" t="s">
        <v>38</v>
      </c>
      <c r="F20" s="6">
        <f t="shared" si="0"/>
        <v>9858</v>
      </c>
      <c r="G20" s="6">
        <f t="shared" si="1"/>
        <v>2889</v>
      </c>
      <c r="H20" s="17">
        <v>0.19415702982349362</v>
      </c>
      <c r="I20" s="6">
        <v>3286</v>
      </c>
      <c r="J20" s="6">
        <v>3286</v>
      </c>
      <c r="K20" s="6">
        <v>3286</v>
      </c>
      <c r="L20" s="6">
        <v>3286</v>
      </c>
      <c r="M20" s="6">
        <v>3903</v>
      </c>
      <c r="N20" s="6">
        <v>686</v>
      </c>
      <c r="O20" s="6">
        <v>604</v>
      </c>
      <c r="P20" s="6">
        <v>624</v>
      </c>
      <c r="Q20" s="6">
        <v>975</v>
      </c>
      <c r="R20" s="6">
        <v>649</v>
      </c>
      <c r="S20" s="17">
        <v>0.20876445526475959</v>
      </c>
      <c r="T20" s="17">
        <v>0.18381010346926355</v>
      </c>
      <c r="U20" s="17">
        <v>0.18989653073645771</v>
      </c>
      <c r="V20" s="17">
        <v>0.29671332927571514</v>
      </c>
      <c r="W20" s="17">
        <v>0.1662823469126313</v>
      </c>
    </row>
    <row r="21" spans="1:23">
      <c r="A21" s="13">
        <v>1</v>
      </c>
      <c r="B21" s="13">
        <v>3862836</v>
      </c>
      <c r="C21" s="14" t="s">
        <v>37</v>
      </c>
      <c r="D21" s="13">
        <v>2401274</v>
      </c>
      <c r="E21" s="14" t="s">
        <v>39</v>
      </c>
      <c r="F21" s="6">
        <f t="shared" si="0"/>
        <v>69</v>
      </c>
      <c r="G21" s="6">
        <f t="shared" si="1"/>
        <v>3</v>
      </c>
      <c r="H21" s="17">
        <v>4.3478260869565216E-2</v>
      </c>
      <c r="I21" s="6">
        <v>23</v>
      </c>
      <c r="J21" s="6">
        <v>23</v>
      </c>
      <c r="K21" s="6">
        <v>23</v>
      </c>
      <c r="L21" s="6">
        <v>23</v>
      </c>
      <c r="M21" s="6">
        <v>90</v>
      </c>
      <c r="N21" s="6">
        <v>0</v>
      </c>
      <c r="O21" s="6">
        <v>0</v>
      </c>
      <c r="P21" s="6">
        <v>3</v>
      </c>
      <c r="Q21" s="6">
        <v>0</v>
      </c>
      <c r="R21" s="6">
        <v>90</v>
      </c>
      <c r="S21" s="17">
        <v>0</v>
      </c>
      <c r="T21" s="17">
        <v>0</v>
      </c>
      <c r="U21" s="17">
        <v>0.13043478260869565</v>
      </c>
      <c r="V21" s="17">
        <v>0</v>
      </c>
      <c r="W21" s="17">
        <v>1</v>
      </c>
    </row>
    <row r="22" spans="1:23">
      <c r="A22" s="13">
        <v>1</v>
      </c>
      <c r="B22" s="13">
        <v>9384324</v>
      </c>
      <c r="C22" s="14" t="s">
        <v>40</v>
      </c>
      <c r="D22" s="13">
        <v>153591</v>
      </c>
      <c r="E22" s="14" t="s">
        <v>41</v>
      </c>
      <c r="F22" s="6">
        <f t="shared" si="0"/>
        <v>10098</v>
      </c>
      <c r="G22" s="6">
        <f t="shared" si="1"/>
        <v>3017</v>
      </c>
      <c r="H22" s="17">
        <v>0.20043572984749455</v>
      </c>
      <c r="I22" s="6">
        <v>3366</v>
      </c>
      <c r="J22" s="6">
        <v>3366</v>
      </c>
      <c r="K22" s="6">
        <v>3366</v>
      </c>
      <c r="L22" s="6">
        <v>3366</v>
      </c>
      <c r="M22" s="6">
        <v>3302</v>
      </c>
      <c r="N22" s="6">
        <v>782</v>
      </c>
      <c r="O22" s="6">
        <v>760</v>
      </c>
      <c r="P22" s="6">
        <v>482</v>
      </c>
      <c r="Q22" s="6">
        <v>993</v>
      </c>
      <c r="R22" s="6">
        <v>1069</v>
      </c>
      <c r="S22" s="17">
        <v>0.23232323232323232</v>
      </c>
      <c r="T22" s="17">
        <v>0.22578728461081402</v>
      </c>
      <c r="U22" s="17">
        <v>0.14319667260843733</v>
      </c>
      <c r="V22" s="17">
        <v>0.29500891265597146</v>
      </c>
      <c r="W22" s="17">
        <v>0.32374318594791035</v>
      </c>
    </row>
    <row r="23" spans="1:23">
      <c r="A23" s="13">
        <v>1</v>
      </c>
      <c r="B23" s="13">
        <v>9384324</v>
      </c>
      <c r="C23" s="14" t="s">
        <v>40</v>
      </c>
      <c r="D23" s="13">
        <v>2401312</v>
      </c>
      <c r="E23" s="14" t="s">
        <v>42</v>
      </c>
      <c r="F23" s="6">
        <f t="shared" si="0"/>
        <v>4938</v>
      </c>
      <c r="G23" s="6">
        <f t="shared" si="1"/>
        <v>4</v>
      </c>
      <c r="H23" s="17">
        <v>0</v>
      </c>
      <c r="I23" s="6">
        <v>1646</v>
      </c>
      <c r="J23" s="6">
        <v>1646</v>
      </c>
      <c r="K23" s="6">
        <v>1646</v>
      </c>
      <c r="L23" s="6">
        <v>1646</v>
      </c>
      <c r="M23" s="6">
        <v>1646</v>
      </c>
      <c r="N23" s="6">
        <v>0</v>
      </c>
      <c r="O23" s="6">
        <v>0</v>
      </c>
      <c r="P23" s="6">
        <v>0</v>
      </c>
      <c r="Q23" s="6">
        <v>4</v>
      </c>
      <c r="R23" s="6">
        <v>161</v>
      </c>
      <c r="S23" s="17">
        <v>0</v>
      </c>
      <c r="T23" s="17">
        <v>0</v>
      </c>
      <c r="U23" s="17">
        <v>0</v>
      </c>
      <c r="V23" s="17">
        <v>2.4301336573511541E-3</v>
      </c>
      <c r="W23" s="17">
        <v>9.7812879708383968E-2</v>
      </c>
    </row>
    <row r="24" spans="1:23">
      <c r="A24" s="13">
        <v>2</v>
      </c>
      <c r="B24" s="13">
        <v>825</v>
      </c>
      <c r="C24" s="14" t="s">
        <v>43</v>
      </c>
      <c r="D24" s="13">
        <v>152617</v>
      </c>
      <c r="E24" s="14" t="s">
        <v>44</v>
      </c>
      <c r="F24" s="6">
        <f t="shared" si="0"/>
        <v>7854</v>
      </c>
      <c r="G24" s="6">
        <f t="shared" si="1"/>
        <v>2776</v>
      </c>
      <c r="H24" s="17">
        <v>0.22816399286987521</v>
      </c>
      <c r="I24" s="6">
        <v>2618</v>
      </c>
      <c r="J24" s="6">
        <v>2618</v>
      </c>
      <c r="K24" s="6">
        <v>2618</v>
      </c>
      <c r="L24" s="6">
        <v>2618</v>
      </c>
      <c r="M24" s="6">
        <v>2387</v>
      </c>
      <c r="N24" s="6">
        <v>602</v>
      </c>
      <c r="O24" s="6">
        <v>632</v>
      </c>
      <c r="P24" s="6">
        <v>558</v>
      </c>
      <c r="Q24" s="6">
        <v>984</v>
      </c>
      <c r="R24" s="6">
        <v>540</v>
      </c>
      <c r="S24" s="17">
        <v>0.22994652406417113</v>
      </c>
      <c r="T24" s="17">
        <v>0.24140565317035906</v>
      </c>
      <c r="U24" s="17">
        <v>0.2131398013750955</v>
      </c>
      <c r="V24" s="17">
        <v>0.37585943468296412</v>
      </c>
      <c r="W24" s="17">
        <v>0.22622538751571009</v>
      </c>
    </row>
    <row r="25" spans="1:23">
      <c r="A25" s="13">
        <v>2</v>
      </c>
      <c r="B25" s="13">
        <v>825</v>
      </c>
      <c r="C25" s="14" t="s">
        <v>43</v>
      </c>
      <c r="D25" s="13">
        <v>152609</v>
      </c>
      <c r="E25" s="14" t="s">
        <v>45</v>
      </c>
      <c r="F25" s="6">
        <f t="shared" si="0"/>
        <v>7374</v>
      </c>
      <c r="G25" s="6">
        <f t="shared" si="1"/>
        <v>2657</v>
      </c>
      <c r="H25" s="17">
        <v>0.21901274749118524</v>
      </c>
      <c r="I25" s="6">
        <v>2458</v>
      </c>
      <c r="J25" s="6">
        <v>2458</v>
      </c>
      <c r="K25" s="6">
        <v>2458</v>
      </c>
      <c r="L25" s="6">
        <v>2458</v>
      </c>
      <c r="M25" s="6">
        <v>2408</v>
      </c>
      <c r="N25" s="6">
        <v>436</v>
      </c>
      <c r="O25" s="6">
        <v>586</v>
      </c>
      <c r="P25" s="6">
        <v>593</v>
      </c>
      <c r="Q25" s="6">
        <v>1042</v>
      </c>
      <c r="R25" s="6">
        <v>355</v>
      </c>
      <c r="S25" s="17">
        <v>0.17737998372660699</v>
      </c>
      <c r="T25" s="17">
        <v>0.23840520748576077</v>
      </c>
      <c r="U25" s="17">
        <v>0.24125305126118796</v>
      </c>
      <c r="V25" s="17">
        <v>0.4239218877135883</v>
      </c>
      <c r="W25" s="17">
        <v>0.14742524916943522</v>
      </c>
    </row>
    <row r="26" spans="1:23">
      <c r="A26" s="13">
        <v>2</v>
      </c>
      <c r="B26" s="13">
        <v>876</v>
      </c>
      <c r="C26" s="14" t="s">
        <v>46</v>
      </c>
      <c r="D26" s="13">
        <v>152730</v>
      </c>
      <c r="E26" s="14" t="s">
        <v>47</v>
      </c>
      <c r="F26" s="6">
        <f t="shared" si="0"/>
        <v>9441</v>
      </c>
      <c r="G26" s="6">
        <f t="shared" si="1"/>
        <v>642</v>
      </c>
      <c r="H26" s="17">
        <v>4.3957207922889527E-2</v>
      </c>
      <c r="I26" s="6">
        <v>3147</v>
      </c>
      <c r="J26" s="6">
        <v>3147</v>
      </c>
      <c r="K26" s="6">
        <v>3147</v>
      </c>
      <c r="L26" s="6">
        <v>3147</v>
      </c>
      <c r="M26" s="6">
        <v>3405</v>
      </c>
      <c r="N26" s="6">
        <v>243</v>
      </c>
      <c r="O26" s="6">
        <v>104</v>
      </c>
      <c r="P26" s="6">
        <v>68</v>
      </c>
      <c r="Q26" s="6">
        <v>227</v>
      </c>
      <c r="R26" s="6">
        <v>305</v>
      </c>
      <c r="S26" s="17">
        <v>7.7216396568160151E-2</v>
      </c>
      <c r="T26" s="17">
        <v>3.3047346679377185E-2</v>
      </c>
      <c r="U26" s="17">
        <v>2.1607880521131235E-2</v>
      </c>
      <c r="V26" s="17">
        <v>7.2132189386717505E-2</v>
      </c>
      <c r="W26" s="17">
        <v>8.957415565345081E-2</v>
      </c>
    </row>
    <row r="27" spans="1:23">
      <c r="A27" s="13">
        <v>2</v>
      </c>
      <c r="B27" s="13">
        <v>876</v>
      </c>
      <c r="C27" s="14" t="s">
        <v>46</v>
      </c>
      <c r="D27" s="13">
        <v>152773</v>
      </c>
      <c r="E27" s="14" t="s">
        <v>48</v>
      </c>
      <c r="F27" s="6">
        <f t="shared" si="0"/>
        <v>8679</v>
      </c>
      <c r="G27" s="6">
        <f t="shared" si="1"/>
        <v>1892</v>
      </c>
      <c r="H27" s="17">
        <v>0.13342550985136536</v>
      </c>
      <c r="I27" s="6">
        <v>2893</v>
      </c>
      <c r="J27" s="6">
        <v>2893</v>
      </c>
      <c r="K27" s="6">
        <v>2893</v>
      </c>
      <c r="L27" s="6">
        <v>2893</v>
      </c>
      <c r="M27" s="6">
        <v>2968</v>
      </c>
      <c r="N27" s="6">
        <v>221</v>
      </c>
      <c r="O27" s="6">
        <v>370</v>
      </c>
      <c r="P27" s="6">
        <v>567</v>
      </c>
      <c r="Q27" s="6">
        <v>734</v>
      </c>
      <c r="R27" s="6">
        <v>414</v>
      </c>
      <c r="S27" s="17">
        <v>7.6391289319045971E-2</v>
      </c>
      <c r="T27" s="17">
        <v>0.12789491876944348</v>
      </c>
      <c r="U27" s="17">
        <v>0.19599032146560663</v>
      </c>
      <c r="V27" s="17">
        <v>0.25371586588316625</v>
      </c>
      <c r="W27" s="17">
        <v>0.13948787061994608</v>
      </c>
    </row>
    <row r="28" spans="1:23">
      <c r="A28" s="13">
        <v>2</v>
      </c>
      <c r="B28" s="13">
        <v>876</v>
      </c>
      <c r="C28" s="14" t="s">
        <v>46</v>
      </c>
      <c r="D28" s="13">
        <v>152765</v>
      </c>
      <c r="E28" s="14" t="s">
        <v>49</v>
      </c>
      <c r="F28" s="6">
        <f t="shared" si="0"/>
        <v>7731</v>
      </c>
      <c r="G28" s="6">
        <f t="shared" si="1"/>
        <v>470</v>
      </c>
      <c r="H28" s="17">
        <v>1.4875177855387401E-2</v>
      </c>
      <c r="I28" s="6">
        <v>2577</v>
      </c>
      <c r="J28" s="6">
        <v>2577</v>
      </c>
      <c r="K28" s="6">
        <v>2577</v>
      </c>
      <c r="L28" s="6">
        <v>2577</v>
      </c>
      <c r="M28" s="6">
        <v>2591</v>
      </c>
      <c r="N28" s="6">
        <v>59</v>
      </c>
      <c r="O28" s="6">
        <v>10</v>
      </c>
      <c r="P28" s="6">
        <v>46</v>
      </c>
      <c r="Q28" s="6">
        <v>355</v>
      </c>
      <c r="R28" s="6">
        <v>49</v>
      </c>
      <c r="S28" s="17">
        <v>2.2894838960031045E-2</v>
      </c>
      <c r="T28" s="17">
        <v>3.8804811796662787E-3</v>
      </c>
      <c r="U28" s="17">
        <v>1.7850213426464881E-2</v>
      </c>
      <c r="V28" s="17">
        <v>0.13775708187815289</v>
      </c>
      <c r="W28" s="17">
        <v>1.8911617136240833E-2</v>
      </c>
    </row>
    <row r="29" spans="1:23">
      <c r="A29" s="13">
        <v>2</v>
      </c>
      <c r="B29" s="13">
        <v>876</v>
      </c>
      <c r="C29" s="14" t="s">
        <v>46</v>
      </c>
      <c r="D29" s="13">
        <v>152714</v>
      </c>
      <c r="E29" s="14" t="s">
        <v>50</v>
      </c>
      <c r="F29" s="6">
        <f t="shared" si="0"/>
        <v>8718</v>
      </c>
      <c r="G29" s="6">
        <f t="shared" si="1"/>
        <v>767</v>
      </c>
      <c r="H29" s="17">
        <v>5.3337921541637988E-2</v>
      </c>
      <c r="I29" s="6">
        <v>2906</v>
      </c>
      <c r="J29" s="6">
        <v>2906</v>
      </c>
      <c r="K29" s="6">
        <v>2906</v>
      </c>
      <c r="L29" s="6">
        <v>2906</v>
      </c>
      <c r="M29" s="6">
        <v>2767</v>
      </c>
      <c r="N29" s="6">
        <v>211</v>
      </c>
      <c r="O29" s="6">
        <v>174</v>
      </c>
      <c r="P29" s="6">
        <v>80</v>
      </c>
      <c r="Q29" s="6">
        <v>302</v>
      </c>
      <c r="R29" s="6">
        <v>240</v>
      </c>
      <c r="S29" s="17">
        <v>7.2608396421197527E-2</v>
      </c>
      <c r="T29" s="17">
        <v>5.9876118375774258E-2</v>
      </c>
      <c r="U29" s="17">
        <v>2.7529249827942189E-2</v>
      </c>
      <c r="V29" s="17">
        <v>0.10392291810048176</v>
      </c>
      <c r="W29" s="17">
        <v>8.6736537766534158E-2</v>
      </c>
    </row>
    <row r="30" spans="1:23">
      <c r="A30" s="13">
        <v>2</v>
      </c>
      <c r="B30" s="13">
        <v>1503</v>
      </c>
      <c r="C30" s="14" t="s">
        <v>51</v>
      </c>
      <c r="D30" s="13">
        <v>153265</v>
      </c>
      <c r="E30" s="14" t="s">
        <v>52</v>
      </c>
      <c r="F30" s="6">
        <f t="shared" si="0"/>
        <v>8124</v>
      </c>
      <c r="G30" s="6">
        <f t="shared" si="1"/>
        <v>1218</v>
      </c>
      <c r="H30" s="17">
        <v>8.9241752831117682E-2</v>
      </c>
      <c r="I30" s="6">
        <v>2708</v>
      </c>
      <c r="J30" s="6">
        <v>2708</v>
      </c>
      <c r="K30" s="6">
        <v>2708</v>
      </c>
      <c r="L30" s="6">
        <v>2708</v>
      </c>
      <c r="M30" s="6">
        <v>1936</v>
      </c>
      <c r="N30" s="6">
        <v>271</v>
      </c>
      <c r="O30" s="6">
        <v>214</v>
      </c>
      <c r="P30" s="6">
        <v>240</v>
      </c>
      <c r="Q30" s="6">
        <v>493</v>
      </c>
      <c r="R30" s="6">
        <v>127</v>
      </c>
      <c r="S30" s="17">
        <v>0.10007385524372231</v>
      </c>
      <c r="T30" s="17">
        <v>7.9025110782865587E-2</v>
      </c>
      <c r="U30" s="17">
        <v>8.8626292466765136E-2</v>
      </c>
      <c r="V30" s="17">
        <v>0.18205317577548005</v>
      </c>
      <c r="W30" s="17">
        <v>6.5599173553719012E-2</v>
      </c>
    </row>
    <row r="31" spans="1:23">
      <c r="A31" s="13">
        <v>2</v>
      </c>
      <c r="B31" s="13">
        <v>1503</v>
      </c>
      <c r="C31" s="14" t="s">
        <v>51</v>
      </c>
      <c r="D31" s="13">
        <v>153273</v>
      </c>
      <c r="E31" s="14" t="s">
        <v>53</v>
      </c>
      <c r="F31" s="6">
        <f t="shared" si="0"/>
        <v>9687</v>
      </c>
      <c r="G31" s="6">
        <f t="shared" si="1"/>
        <v>1350</v>
      </c>
      <c r="H31" s="17">
        <v>0.11117993186745122</v>
      </c>
      <c r="I31" s="6">
        <v>3229</v>
      </c>
      <c r="J31" s="6">
        <v>3229</v>
      </c>
      <c r="K31" s="6">
        <v>3229</v>
      </c>
      <c r="L31" s="6">
        <v>3229</v>
      </c>
      <c r="M31" s="6">
        <v>2025</v>
      </c>
      <c r="N31" s="6">
        <v>531</v>
      </c>
      <c r="O31" s="6">
        <v>345</v>
      </c>
      <c r="P31" s="6">
        <v>201</v>
      </c>
      <c r="Q31" s="6">
        <v>273</v>
      </c>
      <c r="R31" s="6">
        <v>297</v>
      </c>
      <c r="S31" s="17">
        <v>0.16444719727469806</v>
      </c>
      <c r="T31" s="17">
        <v>0.10684422421802416</v>
      </c>
      <c r="U31" s="17">
        <v>6.2248374109631466E-2</v>
      </c>
      <c r="V31" s="17">
        <v>8.4546299163827804E-2</v>
      </c>
      <c r="W31" s="17">
        <v>0.14666666666666667</v>
      </c>
    </row>
    <row r="32" spans="1:23">
      <c r="A32" s="13">
        <v>2</v>
      </c>
      <c r="B32" s="13">
        <v>2135</v>
      </c>
      <c r="C32" s="14" t="s">
        <v>54</v>
      </c>
      <c r="D32" s="13">
        <v>153486</v>
      </c>
      <c r="E32" s="14" t="s">
        <v>55</v>
      </c>
      <c r="F32" s="6">
        <f t="shared" si="0"/>
        <v>10980</v>
      </c>
      <c r="G32" s="6">
        <f t="shared" si="1"/>
        <v>1569</v>
      </c>
      <c r="H32" s="17">
        <v>9.0983606557377056E-2</v>
      </c>
      <c r="I32" s="6">
        <v>3660</v>
      </c>
      <c r="J32" s="6">
        <v>3660</v>
      </c>
      <c r="K32" s="6">
        <v>3660</v>
      </c>
      <c r="L32" s="6">
        <v>3660</v>
      </c>
      <c r="M32" s="6">
        <v>3440</v>
      </c>
      <c r="N32" s="6">
        <v>423</v>
      </c>
      <c r="O32" s="6">
        <v>395</v>
      </c>
      <c r="P32" s="6">
        <v>181</v>
      </c>
      <c r="Q32" s="6">
        <v>570</v>
      </c>
      <c r="R32" s="6">
        <v>370</v>
      </c>
      <c r="S32" s="17">
        <v>0.11557377049180328</v>
      </c>
      <c r="T32" s="17">
        <v>0.10792349726775956</v>
      </c>
      <c r="U32" s="17">
        <v>4.9453551912568304E-2</v>
      </c>
      <c r="V32" s="17">
        <v>0.15573770491803279</v>
      </c>
      <c r="W32" s="17">
        <v>0.10755813953488372</v>
      </c>
    </row>
    <row r="33" spans="1:23">
      <c r="A33" s="13">
        <v>2</v>
      </c>
      <c r="B33" s="13">
        <v>2135</v>
      </c>
      <c r="C33" s="14" t="s">
        <v>54</v>
      </c>
      <c r="D33" s="13">
        <v>153478</v>
      </c>
      <c r="E33" s="14" t="s">
        <v>56</v>
      </c>
      <c r="F33" s="6">
        <f t="shared" si="0"/>
        <v>9690</v>
      </c>
      <c r="G33" s="6">
        <f t="shared" si="1"/>
        <v>1694</v>
      </c>
      <c r="H33" s="17">
        <v>0.11496388028895768</v>
      </c>
      <c r="I33" s="6">
        <v>3230</v>
      </c>
      <c r="J33" s="6">
        <v>3230</v>
      </c>
      <c r="K33" s="6">
        <v>3230</v>
      </c>
      <c r="L33" s="6">
        <v>3230</v>
      </c>
      <c r="M33" s="6">
        <v>2945</v>
      </c>
      <c r="N33" s="6">
        <v>408</v>
      </c>
      <c r="O33" s="6">
        <v>461</v>
      </c>
      <c r="P33" s="6">
        <v>245</v>
      </c>
      <c r="Q33" s="6">
        <v>580</v>
      </c>
      <c r="R33" s="6">
        <v>216</v>
      </c>
      <c r="S33" s="17">
        <v>0.12631578947368421</v>
      </c>
      <c r="T33" s="17">
        <v>0.14272445820433435</v>
      </c>
      <c r="U33" s="17">
        <v>7.5851393188854491E-2</v>
      </c>
      <c r="V33" s="17">
        <v>0.17956656346749225</v>
      </c>
      <c r="W33" s="17">
        <v>7.3344651952461801E-2</v>
      </c>
    </row>
    <row r="34" spans="1:23">
      <c r="A34" s="13">
        <v>2</v>
      </c>
      <c r="B34" s="13">
        <v>20648</v>
      </c>
      <c r="C34" s="14" t="s">
        <v>57</v>
      </c>
      <c r="D34" s="13">
        <v>153532</v>
      </c>
      <c r="E34" s="14" t="s">
        <v>58</v>
      </c>
      <c r="F34" s="6">
        <f t="shared" si="0"/>
        <v>9351</v>
      </c>
      <c r="G34" s="6">
        <f t="shared" si="1"/>
        <v>2428</v>
      </c>
      <c r="H34" s="17">
        <v>0.13966420703668056</v>
      </c>
      <c r="I34" s="6">
        <v>3117</v>
      </c>
      <c r="J34" s="6">
        <v>3117</v>
      </c>
      <c r="K34" s="6">
        <v>3117</v>
      </c>
      <c r="L34" s="6">
        <v>3117</v>
      </c>
      <c r="M34" s="6">
        <v>3380</v>
      </c>
      <c r="N34" s="6">
        <v>100</v>
      </c>
      <c r="O34" s="6">
        <v>510</v>
      </c>
      <c r="P34" s="6">
        <v>696</v>
      </c>
      <c r="Q34" s="6">
        <v>1122</v>
      </c>
      <c r="R34" s="6">
        <v>592</v>
      </c>
      <c r="S34" s="17">
        <v>3.2082130253448832E-2</v>
      </c>
      <c r="T34" s="17">
        <v>0.16361886429258904</v>
      </c>
      <c r="U34" s="17">
        <v>0.22329162656400384</v>
      </c>
      <c r="V34" s="17">
        <v>0.35996150144369587</v>
      </c>
      <c r="W34" s="17">
        <v>0.17514792899408285</v>
      </c>
    </row>
    <row r="35" spans="1:23">
      <c r="A35" s="13">
        <v>2</v>
      </c>
      <c r="B35" s="13">
        <v>22233</v>
      </c>
      <c r="C35" s="14" t="s">
        <v>59</v>
      </c>
      <c r="D35" s="13">
        <v>153621</v>
      </c>
      <c r="E35" s="14" t="s">
        <v>60</v>
      </c>
      <c r="F35" s="6">
        <f t="shared" si="0"/>
        <v>8484</v>
      </c>
      <c r="G35" s="6">
        <f t="shared" si="1"/>
        <v>1494</v>
      </c>
      <c r="H35" s="17">
        <v>0.11232909005186233</v>
      </c>
      <c r="I35" s="6">
        <v>2828</v>
      </c>
      <c r="J35" s="6">
        <v>2828</v>
      </c>
      <c r="K35" s="6">
        <v>2828</v>
      </c>
      <c r="L35" s="6">
        <v>2828</v>
      </c>
      <c r="M35" s="6">
        <v>2186</v>
      </c>
      <c r="N35" s="6">
        <v>585</v>
      </c>
      <c r="O35" s="6">
        <v>321</v>
      </c>
      <c r="P35" s="6">
        <v>47</v>
      </c>
      <c r="Q35" s="6">
        <v>541</v>
      </c>
      <c r="R35" s="6">
        <v>219</v>
      </c>
      <c r="S35" s="17">
        <v>0.20685997171145687</v>
      </c>
      <c r="T35" s="17">
        <v>0.11350777934936351</v>
      </c>
      <c r="U35" s="17">
        <v>1.6619519094766621E-2</v>
      </c>
      <c r="V35" s="17">
        <v>0.1913012729844413</v>
      </c>
      <c r="W35" s="17">
        <v>0.10018298261665141</v>
      </c>
    </row>
    <row r="36" spans="1:23">
      <c r="A36" s="13">
        <v>2</v>
      </c>
      <c r="B36" s="13">
        <v>22233</v>
      </c>
      <c r="C36" s="14" t="s">
        <v>59</v>
      </c>
      <c r="D36" s="13">
        <v>153648</v>
      </c>
      <c r="E36" s="14" t="s">
        <v>61</v>
      </c>
      <c r="F36" s="6">
        <f t="shared" si="0"/>
        <v>7758</v>
      </c>
      <c r="G36" s="6">
        <f t="shared" si="1"/>
        <v>912</v>
      </c>
      <c r="H36" s="17">
        <v>0.11755607115235886</v>
      </c>
      <c r="I36" s="6">
        <v>2586</v>
      </c>
      <c r="J36" s="6">
        <v>2586</v>
      </c>
      <c r="K36" s="6">
        <v>2586</v>
      </c>
      <c r="L36" s="6">
        <v>2586</v>
      </c>
      <c r="M36" s="6">
        <v>2375</v>
      </c>
      <c r="N36" s="6">
        <v>233</v>
      </c>
      <c r="O36" s="6">
        <v>523</v>
      </c>
      <c r="P36" s="6">
        <v>156</v>
      </c>
      <c r="Q36" s="6">
        <v>0</v>
      </c>
      <c r="R36" s="6">
        <v>291</v>
      </c>
      <c r="S36" s="17">
        <v>9.0100541376643459E-2</v>
      </c>
      <c r="T36" s="17">
        <v>0.20224284609435422</v>
      </c>
      <c r="U36" s="17">
        <v>6.0324825986078884E-2</v>
      </c>
      <c r="V36" s="17">
        <v>0</v>
      </c>
      <c r="W36" s="17">
        <v>0.12252631578947368</v>
      </c>
    </row>
    <row r="37" spans="1:23">
      <c r="A37" s="13">
        <v>2</v>
      </c>
      <c r="B37" s="13">
        <v>22233</v>
      </c>
      <c r="C37" s="14" t="s">
        <v>59</v>
      </c>
      <c r="D37" s="13">
        <v>152757</v>
      </c>
      <c r="E37" s="14" t="s">
        <v>62</v>
      </c>
      <c r="F37" s="6">
        <f t="shared" si="0"/>
        <v>10206</v>
      </c>
      <c r="G37" s="6">
        <f t="shared" si="1"/>
        <v>833</v>
      </c>
      <c r="H37" s="17">
        <v>6.2120321379580637E-2</v>
      </c>
      <c r="I37" s="6">
        <v>3402</v>
      </c>
      <c r="J37" s="6">
        <v>3402</v>
      </c>
      <c r="K37" s="6">
        <v>3402</v>
      </c>
      <c r="L37" s="6">
        <v>3402</v>
      </c>
      <c r="M37" s="6">
        <v>3315</v>
      </c>
      <c r="N37" s="6">
        <v>291</v>
      </c>
      <c r="O37" s="6">
        <v>257</v>
      </c>
      <c r="P37" s="6">
        <v>86</v>
      </c>
      <c r="Q37" s="6">
        <v>199</v>
      </c>
      <c r="R37" s="6">
        <v>98</v>
      </c>
      <c r="S37" s="17">
        <v>8.55379188712522E-2</v>
      </c>
      <c r="T37" s="17">
        <v>7.5543797766019993E-2</v>
      </c>
      <c r="U37" s="17">
        <v>2.5279247501469725E-2</v>
      </c>
      <c r="V37" s="17">
        <v>5.8495002939447385E-2</v>
      </c>
      <c r="W37" s="17">
        <v>2.956259426847662E-2</v>
      </c>
    </row>
    <row r="38" spans="1:23">
      <c r="A38" s="13">
        <v>2</v>
      </c>
      <c r="B38" s="13">
        <v>22233</v>
      </c>
      <c r="C38" s="14" t="s">
        <v>59</v>
      </c>
      <c r="D38" s="13">
        <v>2400421</v>
      </c>
      <c r="E38" s="14" t="s">
        <v>63</v>
      </c>
      <c r="F38" s="6">
        <f t="shared" si="0"/>
        <v>0</v>
      </c>
      <c r="G38" s="6">
        <f t="shared" si="1"/>
        <v>6</v>
      </c>
      <c r="H38" s="17">
        <v>0</v>
      </c>
      <c r="I38" s="6">
        <v>0</v>
      </c>
      <c r="J38" s="6">
        <v>0</v>
      </c>
      <c r="K38" s="6">
        <v>0</v>
      </c>
      <c r="L38" s="6">
        <v>0</v>
      </c>
      <c r="M38" s="6">
        <v>4</v>
      </c>
      <c r="N38" s="6">
        <v>0</v>
      </c>
      <c r="O38" s="6">
        <v>0</v>
      </c>
      <c r="P38" s="6">
        <v>0</v>
      </c>
      <c r="Q38" s="6">
        <v>6</v>
      </c>
      <c r="R38" s="6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</row>
    <row r="39" spans="1:23">
      <c r="A39" s="13">
        <v>2</v>
      </c>
      <c r="B39" s="13">
        <v>22268</v>
      </c>
      <c r="C39" s="14" t="s">
        <v>64</v>
      </c>
      <c r="D39" s="13">
        <v>153664</v>
      </c>
      <c r="E39" s="14" t="s">
        <v>65</v>
      </c>
      <c r="F39" s="6">
        <f t="shared" si="0"/>
        <v>9525</v>
      </c>
      <c r="G39" s="6">
        <f t="shared" si="1"/>
        <v>2771</v>
      </c>
      <c r="H39" s="17">
        <v>0.23454068241469817</v>
      </c>
      <c r="I39" s="6">
        <v>3175</v>
      </c>
      <c r="J39" s="6">
        <v>3175</v>
      </c>
      <c r="K39" s="6">
        <v>3175</v>
      </c>
      <c r="L39" s="6">
        <v>3175</v>
      </c>
      <c r="M39" s="6">
        <v>3093</v>
      </c>
      <c r="N39" s="6">
        <v>700</v>
      </c>
      <c r="O39" s="6">
        <v>584</v>
      </c>
      <c r="P39" s="6">
        <v>950</v>
      </c>
      <c r="Q39" s="6">
        <v>537</v>
      </c>
      <c r="R39" s="6">
        <v>669</v>
      </c>
      <c r="S39" s="17">
        <v>0.22047244094488189</v>
      </c>
      <c r="T39" s="17">
        <v>0.18393700787401573</v>
      </c>
      <c r="U39" s="17">
        <v>0.29921259842519687</v>
      </c>
      <c r="V39" s="17">
        <v>0.16913385826771654</v>
      </c>
      <c r="W39" s="17">
        <v>0.2162948593598448</v>
      </c>
    </row>
    <row r="40" spans="1:23">
      <c r="A40" s="13">
        <v>2</v>
      </c>
      <c r="B40" s="13">
        <v>22268</v>
      </c>
      <c r="C40" s="14" t="s">
        <v>64</v>
      </c>
      <c r="D40" s="13">
        <v>153672</v>
      </c>
      <c r="E40" s="14" t="s">
        <v>66</v>
      </c>
      <c r="F40" s="6">
        <f t="shared" si="0"/>
        <v>9669</v>
      </c>
      <c r="G40" s="6">
        <f t="shared" si="1"/>
        <v>3207</v>
      </c>
      <c r="H40" s="17">
        <v>0.25266315027407177</v>
      </c>
      <c r="I40" s="6">
        <v>3223</v>
      </c>
      <c r="J40" s="6">
        <v>3223</v>
      </c>
      <c r="K40" s="6">
        <v>3223</v>
      </c>
      <c r="L40" s="6">
        <v>3223</v>
      </c>
      <c r="M40" s="6">
        <v>3370</v>
      </c>
      <c r="N40" s="6">
        <v>898</v>
      </c>
      <c r="O40" s="6">
        <v>874</v>
      </c>
      <c r="P40" s="6">
        <v>671</v>
      </c>
      <c r="Q40" s="6">
        <v>764</v>
      </c>
      <c r="R40" s="6">
        <v>619</v>
      </c>
      <c r="S40" s="17">
        <v>0.27862240148929568</v>
      </c>
      <c r="T40" s="17">
        <v>0.27117592305305616</v>
      </c>
      <c r="U40" s="17">
        <v>0.20819112627986347</v>
      </c>
      <c r="V40" s="17">
        <v>0.23704623022029164</v>
      </c>
      <c r="W40" s="17">
        <v>0.18367952522255193</v>
      </c>
    </row>
    <row r="41" spans="1:23">
      <c r="A41" s="13">
        <v>2</v>
      </c>
      <c r="B41" s="13">
        <v>26328</v>
      </c>
      <c r="C41" s="14" t="s">
        <v>67</v>
      </c>
      <c r="D41" s="13">
        <v>154245</v>
      </c>
      <c r="E41" s="14" t="s">
        <v>68</v>
      </c>
      <c r="F41" s="6">
        <f t="shared" si="0"/>
        <v>10302</v>
      </c>
      <c r="G41" s="6">
        <f t="shared" si="1"/>
        <v>569</v>
      </c>
      <c r="H41" s="17">
        <v>4.9504950495049507E-2</v>
      </c>
      <c r="I41" s="6">
        <v>3434</v>
      </c>
      <c r="J41" s="6">
        <v>3434</v>
      </c>
      <c r="K41" s="6">
        <v>3434</v>
      </c>
      <c r="L41" s="6">
        <v>3434</v>
      </c>
      <c r="M41" s="6">
        <v>3527</v>
      </c>
      <c r="N41" s="6">
        <v>203</v>
      </c>
      <c r="O41" s="6">
        <v>204</v>
      </c>
      <c r="P41" s="6">
        <v>103</v>
      </c>
      <c r="Q41" s="6">
        <v>59</v>
      </c>
      <c r="R41" s="6">
        <v>199</v>
      </c>
      <c r="S41" s="17">
        <v>5.9114735002912054E-2</v>
      </c>
      <c r="T41" s="17">
        <v>5.9405940594059403E-2</v>
      </c>
      <c r="U41" s="17">
        <v>2.9994175888177054E-2</v>
      </c>
      <c r="V41" s="17">
        <v>1.718112987769365E-2</v>
      </c>
      <c r="W41" s="17">
        <v>5.6421888290331727E-2</v>
      </c>
    </row>
    <row r="42" spans="1:23">
      <c r="A42" s="13">
        <v>2</v>
      </c>
      <c r="B42" s="13">
        <v>26328</v>
      </c>
      <c r="C42" s="14" t="s">
        <v>67</v>
      </c>
      <c r="D42" s="13">
        <v>154253</v>
      </c>
      <c r="E42" s="14" t="s">
        <v>69</v>
      </c>
      <c r="F42" s="6">
        <f t="shared" si="0"/>
        <v>9516</v>
      </c>
      <c r="G42" s="6">
        <f t="shared" si="1"/>
        <v>1535</v>
      </c>
      <c r="H42" s="17">
        <v>0.12158469945355191</v>
      </c>
      <c r="I42" s="6">
        <v>3172</v>
      </c>
      <c r="J42" s="6">
        <v>3172</v>
      </c>
      <c r="K42" s="6">
        <v>3172</v>
      </c>
      <c r="L42" s="6">
        <v>3172</v>
      </c>
      <c r="M42" s="6">
        <v>3317</v>
      </c>
      <c r="N42" s="6">
        <v>618</v>
      </c>
      <c r="O42" s="6">
        <v>163</v>
      </c>
      <c r="P42" s="6">
        <v>376</v>
      </c>
      <c r="Q42" s="6">
        <v>378</v>
      </c>
      <c r="R42" s="6">
        <v>93</v>
      </c>
      <c r="S42" s="17">
        <v>0.19482976040353089</v>
      </c>
      <c r="T42" s="17">
        <v>5.1387137452711222E-2</v>
      </c>
      <c r="U42" s="17">
        <v>0.11853720050441362</v>
      </c>
      <c r="V42" s="17">
        <v>0.11916771752837327</v>
      </c>
      <c r="W42" s="17">
        <v>2.8037383177570093E-2</v>
      </c>
    </row>
    <row r="43" spans="1:23">
      <c r="A43" s="13">
        <v>2</v>
      </c>
      <c r="B43" s="13">
        <v>26328</v>
      </c>
      <c r="C43" s="14" t="s">
        <v>67</v>
      </c>
      <c r="D43" s="13">
        <v>152587</v>
      </c>
      <c r="E43" s="14" t="s">
        <v>70</v>
      </c>
      <c r="F43" s="6">
        <f t="shared" si="0"/>
        <v>9816</v>
      </c>
      <c r="G43" s="6">
        <f t="shared" si="1"/>
        <v>1043</v>
      </c>
      <c r="H43" s="17">
        <v>9.2909535452322736E-2</v>
      </c>
      <c r="I43" s="6">
        <v>3272</v>
      </c>
      <c r="J43" s="6">
        <v>3272</v>
      </c>
      <c r="K43" s="6">
        <v>3272</v>
      </c>
      <c r="L43" s="6">
        <v>3272</v>
      </c>
      <c r="M43" s="6">
        <v>2923</v>
      </c>
      <c r="N43" s="6">
        <v>395</v>
      </c>
      <c r="O43" s="6">
        <v>344</v>
      </c>
      <c r="P43" s="6">
        <v>173</v>
      </c>
      <c r="Q43" s="6">
        <v>131</v>
      </c>
      <c r="R43" s="6">
        <v>84</v>
      </c>
      <c r="S43" s="17">
        <v>0.12072127139364303</v>
      </c>
      <c r="T43" s="17">
        <v>0.10513447432762836</v>
      </c>
      <c r="U43" s="17">
        <v>5.2872860635696822E-2</v>
      </c>
      <c r="V43" s="17">
        <v>4.0036674816625914E-2</v>
      </c>
      <c r="W43" s="17">
        <v>2.8737598357851522E-2</v>
      </c>
    </row>
    <row r="44" spans="1:23">
      <c r="A44" s="13">
        <v>2</v>
      </c>
      <c r="B44" s="13">
        <v>26328</v>
      </c>
      <c r="C44" s="14" t="s">
        <v>67</v>
      </c>
      <c r="D44" s="13">
        <v>2402270</v>
      </c>
      <c r="E44" s="14" t="s">
        <v>71</v>
      </c>
      <c r="F44" s="6">
        <f t="shared" si="0"/>
        <v>666</v>
      </c>
      <c r="G44" s="6">
        <f t="shared" si="1"/>
        <v>46</v>
      </c>
      <c r="H44" s="17">
        <v>0</v>
      </c>
      <c r="I44" s="6">
        <v>222</v>
      </c>
      <c r="J44" s="6">
        <v>222</v>
      </c>
      <c r="K44" s="6">
        <v>222</v>
      </c>
      <c r="L44" s="6">
        <v>222</v>
      </c>
      <c r="M44" s="6">
        <v>222</v>
      </c>
      <c r="N44" s="6">
        <v>0</v>
      </c>
      <c r="O44" s="6">
        <v>0</v>
      </c>
      <c r="P44" s="6">
        <v>0</v>
      </c>
      <c r="Q44" s="6">
        <v>46</v>
      </c>
      <c r="R44" s="6">
        <v>222</v>
      </c>
      <c r="S44" s="17">
        <v>0</v>
      </c>
      <c r="T44" s="17">
        <v>0</v>
      </c>
      <c r="U44" s="17">
        <v>0</v>
      </c>
      <c r="V44" s="17">
        <v>0.2072072072072072</v>
      </c>
      <c r="W44" s="17">
        <v>1</v>
      </c>
    </row>
    <row r="45" spans="1:23">
      <c r="A45" s="13">
        <v>2</v>
      </c>
      <c r="B45" s="13">
        <v>26328</v>
      </c>
      <c r="C45" s="14" t="s">
        <v>67</v>
      </c>
      <c r="D45" s="13">
        <v>2417154</v>
      </c>
      <c r="E45" s="14" t="s">
        <v>72</v>
      </c>
      <c r="F45" s="6">
        <f t="shared" si="0"/>
        <v>519</v>
      </c>
      <c r="G45" s="6">
        <f t="shared" si="1"/>
        <v>201</v>
      </c>
      <c r="H45" s="17">
        <v>2.119460500963391E-2</v>
      </c>
      <c r="I45" s="6">
        <v>173</v>
      </c>
      <c r="J45" s="6">
        <v>173</v>
      </c>
      <c r="K45" s="6">
        <v>173</v>
      </c>
      <c r="L45" s="6">
        <v>173</v>
      </c>
      <c r="M45" s="6">
        <v>173</v>
      </c>
      <c r="N45" s="6">
        <v>0</v>
      </c>
      <c r="O45" s="6">
        <v>0</v>
      </c>
      <c r="P45" s="6">
        <v>11</v>
      </c>
      <c r="Q45" s="6">
        <v>190</v>
      </c>
      <c r="R45" s="6">
        <v>173</v>
      </c>
      <c r="S45" s="17">
        <v>0</v>
      </c>
      <c r="T45" s="17">
        <v>0</v>
      </c>
      <c r="U45" s="17">
        <v>6.358381502890173E-2</v>
      </c>
      <c r="V45" s="17">
        <v>1.0982658959537572</v>
      </c>
      <c r="W45" s="17">
        <v>1</v>
      </c>
    </row>
    <row r="46" spans="1:23">
      <c r="A46" s="13">
        <v>2</v>
      </c>
      <c r="B46" s="13">
        <v>26328</v>
      </c>
      <c r="C46" s="14" t="s">
        <v>67</v>
      </c>
      <c r="D46" s="13">
        <v>2417170</v>
      </c>
      <c r="E46" s="14" t="s">
        <v>73</v>
      </c>
      <c r="F46" s="6">
        <f t="shared" si="0"/>
        <v>162</v>
      </c>
      <c r="G46" s="6">
        <f t="shared" si="1"/>
        <v>8</v>
      </c>
      <c r="H46" s="17">
        <v>0</v>
      </c>
      <c r="I46" s="6">
        <v>54</v>
      </c>
      <c r="J46" s="6">
        <v>54</v>
      </c>
      <c r="K46" s="6">
        <v>54</v>
      </c>
      <c r="L46" s="6">
        <v>54</v>
      </c>
      <c r="M46" s="6">
        <v>54</v>
      </c>
      <c r="N46" s="6">
        <v>0</v>
      </c>
      <c r="O46" s="6">
        <v>0</v>
      </c>
      <c r="P46" s="6">
        <v>0</v>
      </c>
      <c r="Q46" s="6">
        <v>8</v>
      </c>
      <c r="R46" s="6">
        <v>54</v>
      </c>
      <c r="S46" s="17">
        <v>0</v>
      </c>
      <c r="T46" s="17">
        <v>0</v>
      </c>
      <c r="U46" s="17">
        <v>0</v>
      </c>
      <c r="V46" s="17">
        <v>0.14814814814814814</v>
      </c>
      <c r="W46" s="17">
        <v>1</v>
      </c>
    </row>
    <row r="47" spans="1:23">
      <c r="A47" s="13">
        <v>2</v>
      </c>
      <c r="B47" s="13">
        <v>28088</v>
      </c>
      <c r="C47" s="14" t="s">
        <v>74</v>
      </c>
      <c r="D47" s="13">
        <v>154466</v>
      </c>
      <c r="E47" s="14" t="s">
        <v>75</v>
      </c>
      <c r="F47" s="6">
        <f t="shared" si="0"/>
        <v>8292</v>
      </c>
      <c r="G47" s="6">
        <f t="shared" si="1"/>
        <v>199</v>
      </c>
      <c r="H47" s="17">
        <v>1.2542209358417752E-2</v>
      </c>
      <c r="I47" s="6">
        <v>2764</v>
      </c>
      <c r="J47" s="6">
        <v>2764</v>
      </c>
      <c r="K47" s="6">
        <v>2764</v>
      </c>
      <c r="L47" s="6">
        <v>2764</v>
      </c>
      <c r="M47" s="6">
        <v>2336</v>
      </c>
      <c r="N47" s="6">
        <v>36</v>
      </c>
      <c r="O47" s="6">
        <v>26</v>
      </c>
      <c r="P47" s="6">
        <v>42</v>
      </c>
      <c r="Q47" s="6">
        <v>95</v>
      </c>
      <c r="R47" s="6">
        <v>74</v>
      </c>
      <c r="S47" s="17">
        <v>1.3024602026049204E-2</v>
      </c>
      <c r="T47" s="17">
        <v>9.4066570188133143E-3</v>
      </c>
      <c r="U47" s="17">
        <v>1.5195369030390739E-2</v>
      </c>
      <c r="V47" s="17">
        <v>3.4370477568740954E-2</v>
      </c>
      <c r="W47" s="17">
        <v>3.1678082191780824E-2</v>
      </c>
    </row>
    <row r="48" spans="1:23">
      <c r="A48" s="13">
        <v>2</v>
      </c>
      <c r="B48" s="13">
        <v>28088</v>
      </c>
      <c r="C48" s="14" t="s">
        <v>74</v>
      </c>
      <c r="D48" s="13">
        <v>154474</v>
      </c>
      <c r="E48" s="14" t="s">
        <v>76</v>
      </c>
      <c r="F48" s="6">
        <f t="shared" si="0"/>
        <v>7677</v>
      </c>
      <c r="G48" s="6">
        <f t="shared" si="1"/>
        <v>509</v>
      </c>
      <c r="H48" s="17">
        <v>6.1352090660414221E-2</v>
      </c>
      <c r="I48" s="6">
        <v>2559</v>
      </c>
      <c r="J48" s="6">
        <v>2559</v>
      </c>
      <c r="K48" s="6">
        <v>2559</v>
      </c>
      <c r="L48" s="6">
        <v>2559</v>
      </c>
      <c r="M48" s="6">
        <v>1955</v>
      </c>
      <c r="N48" s="6">
        <v>232</v>
      </c>
      <c r="O48" s="6">
        <v>174</v>
      </c>
      <c r="P48" s="6">
        <v>65</v>
      </c>
      <c r="Q48" s="6">
        <v>38</v>
      </c>
      <c r="R48" s="6">
        <v>1</v>
      </c>
      <c r="S48" s="17">
        <v>9.0660414224306374E-2</v>
      </c>
      <c r="T48" s="17">
        <v>6.799531066822978E-2</v>
      </c>
      <c r="U48" s="17">
        <v>2.5400547088706527E-2</v>
      </c>
      <c r="V48" s="17">
        <v>1.4849550605705353E-2</v>
      </c>
      <c r="W48" s="17">
        <v>5.1150895140664957E-4</v>
      </c>
    </row>
    <row r="49" spans="1:23">
      <c r="A49" s="13">
        <v>2</v>
      </c>
      <c r="B49" s="13">
        <v>28088</v>
      </c>
      <c r="C49" s="14" t="s">
        <v>74</v>
      </c>
      <c r="D49" s="13">
        <v>2400448</v>
      </c>
      <c r="E49" s="14" t="s">
        <v>77</v>
      </c>
      <c r="F49" s="6">
        <f t="shared" si="0"/>
        <v>24</v>
      </c>
      <c r="G49" s="6">
        <f t="shared" si="1"/>
        <v>0</v>
      </c>
      <c r="H49" s="17">
        <v>0</v>
      </c>
      <c r="I49" s="6">
        <v>8</v>
      </c>
      <c r="J49" s="6">
        <v>8</v>
      </c>
      <c r="K49" s="6">
        <v>8</v>
      </c>
      <c r="L49" s="6">
        <v>8</v>
      </c>
      <c r="M49" s="6">
        <v>81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</row>
    <row r="50" spans="1:23">
      <c r="A50" s="13">
        <v>2</v>
      </c>
      <c r="B50" s="13">
        <v>28096</v>
      </c>
      <c r="C50" s="14" t="s">
        <v>78</v>
      </c>
      <c r="D50" s="13">
        <v>154490</v>
      </c>
      <c r="E50" s="14" t="s">
        <v>79</v>
      </c>
      <c r="F50" s="6">
        <f t="shared" si="0"/>
        <v>10914</v>
      </c>
      <c r="G50" s="6">
        <f t="shared" si="1"/>
        <v>3354</v>
      </c>
      <c r="H50" s="17">
        <v>0.20588235294117646</v>
      </c>
      <c r="I50" s="6">
        <v>3638</v>
      </c>
      <c r="J50" s="6">
        <v>3638</v>
      </c>
      <c r="K50" s="6">
        <v>3638</v>
      </c>
      <c r="L50" s="6">
        <v>3638</v>
      </c>
      <c r="M50" s="6">
        <v>3563</v>
      </c>
      <c r="N50" s="6">
        <v>521</v>
      </c>
      <c r="O50" s="6">
        <v>786</v>
      </c>
      <c r="P50" s="6">
        <v>940</v>
      </c>
      <c r="Q50" s="6">
        <v>1107</v>
      </c>
      <c r="R50" s="6">
        <v>712</v>
      </c>
      <c r="S50" s="17">
        <v>0.14321055525013743</v>
      </c>
      <c r="T50" s="17">
        <v>0.2160527762506872</v>
      </c>
      <c r="U50" s="17">
        <v>0.25838372732270476</v>
      </c>
      <c r="V50" s="17">
        <v>0.30428807036833427</v>
      </c>
      <c r="W50" s="17">
        <v>0.19983160258209373</v>
      </c>
    </row>
    <row r="51" spans="1:23">
      <c r="A51" s="13">
        <v>2</v>
      </c>
      <c r="B51" s="13">
        <v>28096</v>
      </c>
      <c r="C51" s="14" t="s">
        <v>78</v>
      </c>
      <c r="D51" s="13">
        <v>154512</v>
      </c>
      <c r="E51" s="14" t="s">
        <v>80</v>
      </c>
      <c r="F51" s="6">
        <f t="shared" si="0"/>
        <v>10419</v>
      </c>
      <c r="G51" s="6">
        <f t="shared" si="1"/>
        <v>1731</v>
      </c>
      <c r="H51" s="17">
        <v>9.2619253287263656E-2</v>
      </c>
      <c r="I51" s="6">
        <v>3473</v>
      </c>
      <c r="J51" s="6">
        <v>3473</v>
      </c>
      <c r="K51" s="6">
        <v>3473</v>
      </c>
      <c r="L51" s="6">
        <v>3473</v>
      </c>
      <c r="M51" s="6">
        <v>3395</v>
      </c>
      <c r="N51" s="6">
        <v>127</v>
      </c>
      <c r="O51" s="6">
        <v>331</v>
      </c>
      <c r="P51" s="6">
        <v>507</v>
      </c>
      <c r="Q51" s="6">
        <v>766</v>
      </c>
      <c r="R51" s="6">
        <v>669</v>
      </c>
      <c r="S51" s="17">
        <v>3.6567808810826372E-2</v>
      </c>
      <c r="T51" s="17">
        <v>9.530665131010653E-2</v>
      </c>
      <c r="U51" s="17">
        <v>0.14598329974085805</v>
      </c>
      <c r="V51" s="17">
        <v>0.22055859487474805</v>
      </c>
      <c r="W51" s="17">
        <v>0.19705449189985272</v>
      </c>
    </row>
    <row r="52" spans="1:23">
      <c r="A52" s="13">
        <v>2</v>
      </c>
      <c r="B52" s="13">
        <v>28096</v>
      </c>
      <c r="C52" s="14" t="s">
        <v>78</v>
      </c>
      <c r="D52" s="13">
        <v>154504</v>
      </c>
      <c r="E52" s="14" t="s">
        <v>81</v>
      </c>
      <c r="F52" s="6">
        <f t="shared" si="0"/>
        <v>9630</v>
      </c>
      <c r="G52" s="6">
        <f t="shared" si="1"/>
        <v>3239</v>
      </c>
      <c r="H52" s="17">
        <v>0.21214953271028036</v>
      </c>
      <c r="I52" s="6">
        <v>3210</v>
      </c>
      <c r="J52" s="6">
        <v>3210</v>
      </c>
      <c r="K52" s="6">
        <v>3210</v>
      </c>
      <c r="L52" s="6">
        <v>3210</v>
      </c>
      <c r="M52" s="6">
        <v>3358</v>
      </c>
      <c r="N52" s="6">
        <v>661</v>
      </c>
      <c r="O52" s="6">
        <v>763</v>
      </c>
      <c r="P52" s="6">
        <v>619</v>
      </c>
      <c r="Q52" s="6">
        <v>1196</v>
      </c>
      <c r="R52" s="6">
        <v>700</v>
      </c>
      <c r="S52" s="17">
        <v>0.20591900311526479</v>
      </c>
      <c r="T52" s="17">
        <v>0.23769470404984425</v>
      </c>
      <c r="U52" s="17">
        <v>0.19283489096573209</v>
      </c>
      <c r="V52" s="17">
        <v>0.37258566978193147</v>
      </c>
      <c r="W52" s="17">
        <v>0.20845741512805241</v>
      </c>
    </row>
    <row r="53" spans="1:23">
      <c r="A53" s="13">
        <v>2</v>
      </c>
      <c r="B53" s="13">
        <v>28649</v>
      </c>
      <c r="C53" s="14" t="s">
        <v>82</v>
      </c>
      <c r="D53" s="13">
        <v>154520</v>
      </c>
      <c r="E53" s="14" t="s">
        <v>83</v>
      </c>
      <c r="F53" s="6">
        <f t="shared" si="0"/>
        <v>9957</v>
      </c>
      <c r="G53" s="6">
        <f t="shared" si="1"/>
        <v>440</v>
      </c>
      <c r="H53" s="17">
        <v>4.4190017073415688E-2</v>
      </c>
      <c r="I53" s="6">
        <v>3319</v>
      </c>
      <c r="J53" s="6">
        <v>3319</v>
      </c>
      <c r="K53" s="6">
        <v>3319</v>
      </c>
      <c r="L53" s="6">
        <v>3319</v>
      </c>
      <c r="M53" s="6">
        <v>2838</v>
      </c>
      <c r="N53" s="6">
        <v>352</v>
      </c>
      <c r="O53" s="6">
        <v>75</v>
      </c>
      <c r="P53" s="6">
        <v>13</v>
      </c>
      <c r="Q53" s="6">
        <v>0</v>
      </c>
      <c r="R53" s="6">
        <v>658</v>
      </c>
      <c r="S53" s="17">
        <v>0.10605604097619765</v>
      </c>
      <c r="T53" s="17">
        <v>2.2597167821633023E-2</v>
      </c>
      <c r="U53" s="17">
        <v>3.9168424224163903E-3</v>
      </c>
      <c r="V53" s="17">
        <v>0</v>
      </c>
      <c r="W53" s="17">
        <v>0.23185341789992953</v>
      </c>
    </row>
    <row r="54" spans="1:23">
      <c r="A54" s="13">
        <v>2</v>
      </c>
      <c r="B54" s="13">
        <v>28649</v>
      </c>
      <c r="C54" s="14" t="s">
        <v>82</v>
      </c>
      <c r="D54" s="13">
        <v>154547</v>
      </c>
      <c r="E54" s="14" t="s">
        <v>84</v>
      </c>
      <c r="F54" s="6">
        <f t="shared" si="0"/>
        <v>9909</v>
      </c>
      <c r="G54" s="6">
        <f t="shared" si="1"/>
        <v>470</v>
      </c>
      <c r="H54" s="17">
        <v>4.490866888687052E-2</v>
      </c>
      <c r="I54" s="6">
        <v>3303</v>
      </c>
      <c r="J54" s="6">
        <v>3303</v>
      </c>
      <c r="K54" s="6">
        <v>3303</v>
      </c>
      <c r="L54" s="6">
        <v>3303</v>
      </c>
      <c r="M54" s="6">
        <v>1722</v>
      </c>
      <c r="N54" s="6">
        <v>337</v>
      </c>
      <c r="O54" s="6">
        <v>108</v>
      </c>
      <c r="P54" s="6">
        <v>0</v>
      </c>
      <c r="Q54" s="6">
        <v>25</v>
      </c>
      <c r="R54" s="6">
        <v>205</v>
      </c>
      <c r="S54" s="17">
        <v>0.10202845897668786</v>
      </c>
      <c r="T54" s="17">
        <v>3.2697547683923703E-2</v>
      </c>
      <c r="U54" s="17">
        <v>0</v>
      </c>
      <c r="V54" s="17">
        <v>7.5688767786860432E-3</v>
      </c>
      <c r="W54" s="17">
        <v>0.11904761904761904</v>
      </c>
    </row>
    <row r="55" spans="1:23">
      <c r="A55" s="13">
        <v>2</v>
      </c>
      <c r="B55" s="13">
        <v>28649</v>
      </c>
      <c r="C55" s="14" t="s">
        <v>82</v>
      </c>
      <c r="D55" s="13">
        <v>154555</v>
      </c>
      <c r="E55" s="14" t="s">
        <v>85</v>
      </c>
      <c r="F55" s="6">
        <f t="shared" si="0"/>
        <v>10563</v>
      </c>
      <c r="G55" s="6">
        <f t="shared" si="1"/>
        <v>763</v>
      </c>
      <c r="H55" s="17">
        <v>7.2233267064280987E-2</v>
      </c>
      <c r="I55" s="6">
        <v>3521</v>
      </c>
      <c r="J55" s="6">
        <v>3521</v>
      </c>
      <c r="K55" s="6">
        <v>3521</v>
      </c>
      <c r="L55" s="6">
        <v>3521</v>
      </c>
      <c r="M55" s="6">
        <v>3416</v>
      </c>
      <c r="N55" s="6">
        <v>575</v>
      </c>
      <c r="O55" s="6">
        <v>188</v>
      </c>
      <c r="P55" s="6">
        <v>0</v>
      </c>
      <c r="Q55" s="6">
        <v>0</v>
      </c>
      <c r="R55" s="6">
        <v>445</v>
      </c>
      <c r="S55" s="17">
        <v>0.16330587901164442</v>
      </c>
      <c r="T55" s="17">
        <v>5.3393922181198525E-2</v>
      </c>
      <c r="U55" s="17">
        <v>0</v>
      </c>
      <c r="V55" s="17">
        <v>0</v>
      </c>
      <c r="W55" s="17">
        <v>0.13026932084309134</v>
      </c>
    </row>
    <row r="56" spans="1:23">
      <c r="A56" s="13">
        <v>2</v>
      </c>
      <c r="B56" s="13">
        <v>28649</v>
      </c>
      <c r="C56" s="14" t="s">
        <v>82</v>
      </c>
      <c r="D56" s="13">
        <v>154539</v>
      </c>
      <c r="E56" s="14" t="s">
        <v>86</v>
      </c>
      <c r="F56" s="6">
        <f t="shared" si="0"/>
        <v>9300</v>
      </c>
      <c r="G56" s="6">
        <f t="shared" si="1"/>
        <v>376</v>
      </c>
      <c r="H56" s="17">
        <v>3.9892473118279571E-2</v>
      </c>
      <c r="I56" s="6">
        <v>3100</v>
      </c>
      <c r="J56" s="6">
        <v>3100</v>
      </c>
      <c r="K56" s="6">
        <v>3100</v>
      </c>
      <c r="L56" s="6">
        <v>3100</v>
      </c>
      <c r="M56" s="6">
        <v>3317</v>
      </c>
      <c r="N56" s="6">
        <v>210</v>
      </c>
      <c r="O56" s="6">
        <v>144</v>
      </c>
      <c r="P56" s="6">
        <v>17</v>
      </c>
      <c r="Q56" s="6">
        <v>5</v>
      </c>
      <c r="R56" s="6">
        <v>738</v>
      </c>
      <c r="S56" s="17">
        <v>6.7741935483870974E-2</v>
      </c>
      <c r="T56" s="17">
        <v>4.645161290322581E-2</v>
      </c>
      <c r="U56" s="17">
        <v>5.4838709677419353E-3</v>
      </c>
      <c r="V56" s="17">
        <v>1.6129032258064516E-3</v>
      </c>
      <c r="W56" s="17">
        <v>0.22249020198974978</v>
      </c>
    </row>
    <row r="57" spans="1:23">
      <c r="A57" s="13">
        <v>2</v>
      </c>
      <c r="B57" s="13">
        <v>28649</v>
      </c>
      <c r="C57" s="14" t="s">
        <v>82</v>
      </c>
      <c r="D57" s="13">
        <v>2400359</v>
      </c>
      <c r="E57" s="14" t="s">
        <v>87</v>
      </c>
      <c r="F57" s="6">
        <f t="shared" si="0"/>
        <v>3</v>
      </c>
      <c r="G57" s="6">
        <f t="shared" si="1"/>
        <v>0</v>
      </c>
      <c r="H57" s="17">
        <v>0</v>
      </c>
      <c r="I57" s="6">
        <v>1</v>
      </c>
      <c r="J57" s="6">
        <v>1</v>
      </c>
      <c r="K57" s="6">
        <v>1</v>
      </c>
      <c r="L57" s="6">
        <v>1</v>
      </c>
      <c r="M57" s="6">
        <v>1013</v>
      </c>
      <c r="N57" s="6">
        <v>0</v>
      </c>
      <c r="O57" s="6">
        <v>0</v>
      </c>
      <c r="P57" s="6">
        <v>0</v>
      </c>
      <c r="Q57" s="6">
        <v>0</v>
      </c>
      <c r="R57" s="6">
        <v>218</v>
      </c>
      <c r="S57" s="17">
        <v>0</v>
      </c>
      <c r="T57" s="17">
        <v>0</v>
      </c>
      <c r="U57" s="17">
        <v>0</v>
      </c>
      <c r="V57" s="17">
        <v>0</v>
      </c>
      <c r="W57" s="17">
        <v>0.21520236920039487</v>
      </c>
    </row>
    <row r="58" spans="1:23">
      <c r="A58" s="13">
        <v>2</v>
      </c>
      <c r="B58" s="13">
        <v>29122</v>
      </c>
      <c r="C58" s="14" t="s">
        <v>88</v>
      </c>
      <c r="D58" s="13">
        <v>154717</v>
      </c>
      <c r="E58" s="14" t="s">
        <v>89</v>
      </c>
      <c r="F58" s="6">
        <f t="shared" si="0"/>
        <v>10536</v>
      </c>
      <c r="G58" s="6">
        <f t="shared" si="1"/>
        <v>880</v>
      </c>
      <c r="H58" s="17">
        <v>5.7896735003796509E-2</v>
      </c>
      <c r="I58" s="6">
        <v>3512</v>
      </c>
      <c r="J58" s="6">
        <v>3512</v>
      </c>
      <c r="K58" s="6">
        <v>3512</v>
      </c>
      <c r="L58" s="6">
        <v>3512</v>
      </c>
      <c r="M58" s="6">
        <v>3116</v>
      </c>
      <c r="N58" s="6">
        <v>193</v>
      </c>
      <c r="O58" s="6">
        <v>233</v>
      </c>
      <c r="P58" s="6">
        <v>184</v>
      </c>
      <c r="Q58" s="6">
        <v>270</v>
      </c>
      <c r="R58" s="6">
        <v>320</v>
      </c>
      <c r="S58" s="17">
        <v>5.4954441913439636E-2</v>
      </c>
      <c r="T58" s="17">
        <v>6.6343963553530755E-2</v>
      </c>
      <c r="U58" s="17">
        <v>5.2391799544419138E-2</v>
      </c>
      <c r="V58" s="17">
        <v>7.6879271070615041E-2</v>
      </c>
      <c r="W58" s="17">
        <v>0.10269576379974327</v>
      </c>
    </row>
    <row r="59" spans="1:23">
      <c r="A59" s="13">
        <v>2</v>
      </c>
      <c r="B59" s="13">
        <v>29122</v>
      </c>
      <c r="C59" s="14" t="s">
        <v>88</v>
      </c>
      <c r="D59" s="13">
        <v>154725</v>
      </c>
      <c r="E59" s="14" t="s">
        <v>90</v>
      </c>
      <c r="F59" s="6">
        <f t="shared" si="0"/>
        <v>7836</v>
      </c>
      <c r="G59" s="6">
        <f t="shared" si="1"/>
        <v>2070</v>
      </c>
      <c r="H59" s="17">
        <v>0.17572741194486982</v>
      </c>
      <c r="I59" s="6">
        <v>2612</v>
      </c>
      <c r="J59" s="6">
        <v>2612</v>
      </c>
      <c r="K59" s="6">
        <v>2612</v>
      </c>
      <c r="L59" s="6">
        <v>2612</v>
      </c>
      <c r="M59" s="6">
        <v>2225</v>
      </c>
      <c r="N59" s="6">
        <v>544</v>
      </c>
      <c r="O59" s="6">
        <v>436</v>
      </c>
      <c r="P59" s="6">
        <v>397</v>
      </c>
      <c r="Q59" s="6">
        <v>693</v>
      </c>
      <c r="R59" s="6">
        <v>361</v>
      </c>
      <c r="S59" s="17">
        <v>0.20826952526799389</v>
      </c>
      <c r="T59" s="17">
        <v>0.1669218989280245</v>
      </c>
      <c r="U59" s="17">
        <v>0.15199081163859113</v>
      </c>
      <c r="V59" s="17">
        <v>0.26531393568147016</v>
      </c>
      <c r="W59" s="17">
        <v>0.16224719101123594</v>
      </c>
    </row>
    <row r="60" spans="1:23">
      <c r="A60" s="13">
        <v>2</v>
      </c>
      <c r="B60" s="13">
        <v>3006468</v>
      </c>
      <c r="C60" s="14" t="s">
        <v>91</v>
      </c>
      <c r="D60" s="13">
        <v>154911</v>
      </c>
      <c r="E60" s="14" t="s">
        <v>92</v>
      </c>
      <c r="F60" s="6">
        <f t="shared" si="0"/>
        <v>7863</v>
      </c>
      <c r="G60" s="6">
        <f t="shared" si="1"/>
        <v>1656</v>
      </c>
      <c r="H60" s="17">
        <v>0.18606129975836194</v>
      </c>
      <c r="I60" s="6">
        <v>2621</v>
      </c>
      <c r="J60" s="6">
        <v>2621</v>
      </c>
      <c r="K60" s="6">
        <v>2621</v>
      </c>
      <c r="L60" s="6">
        <v>2621</v>
      </c>
      <c r="M60" s="6">
        <v>2591</v>
      </c>
      <c r="N60" s="6">
        <v>694</v>
      </c>
      <c r="O60" s="6">
        <v>314</v>
      </c>
      <c r="P60" s="6">
        <v>455</v>
      </c>
      <c r="Q60" s="6">
        <v>193</v>
      </c>
      <c r="R60" s="6">
        <v>19</v>
      </c>
      <c r="S60" s="17">
        <v>0.26478443342235786</v>
      </c>
      <c r="T60" s="17">
        <v>0.1198016024418161</v>
      </c>
      <c r="U60" s="17">
        <v>0.17359786341091188</v>
      </c>
      <c r="V60" s="17">
        <v>7.3636016787485686E-2</v>
      </c>
      <c r="W60" s="17">
        <v>7.3330760324199148E-3</v>
      </c>
    </row>
    <row r="61" spans="1:23">
      <c r="A61" s="13">
        <v>2</v>
      </c>
      <c r="B61" s="13">
        <v>3006468</v>
      </c>
      <c r="C61" s="14" t="s">
        <v>91</v>
      </c>
      <c r="D61" s="13">
        <v>154903</v>
      </c>
      <c r="E61" s="14" t="s">
        <v>93</v>
      </c>
      <c r="F61" s="6">
        <f t="shared" si="0"/>
        <v>8946</v>
      </c>
      <c r="G61" s="6">
        <f t="shared" si="1"/>
        <v>1836</v>
      </c>
      <c r="H61" s="17">
        <v>0.16498993963782696</v>
      </c>
      <c r="I61" s="6">
        <v>2982</v>
      </c>
      <c r="J61" s="6">
        <v>2982</v>
      </c>
      <c r="K61" s="6">
        <v>2982</v>
      </c>
      <c r="L61" s="6">
        <v>2982</v>
      </c>
      <c r="M61" s="6">
        <v>2775</v>
      </c>
      <c r="N61" s="6">
        <v>488</v>
      </c>
      <c r="O61" s="6">
        <v>253</v>
      </c>
      <c r="P61" s="6">
        <v>735</v>
      </c>
      <c r="Q61" s="6">
        <v>360</v>
      </c>
      <c r="R61" s="6">
        <v>0</v>
      </c>
      <c r="S61" s="17">
        <v>0.1636485580147552</v>
      </c>
      <c r="T61" s="17">
        <v>8.4842387659289073E-2</v>
      </c>
      <c r="U61" s="17">
        <v>0.24647887323943662</v>
      </c>
      <c r="V61" s="17">
        <v>0.12072434607645875</v>
      </c>
      <c r="W61" s="17">
        <v>0</v>
      </c>
    </row>
    <row r="62" spans="1:23">
      <c r="A62" s="13">
        <v>2</v>
      </c>
      <c r="B62" s="13">
        <v>3301974</v>
      </c>
      <c r="C62" s="14" t="s">
        <v>94</v>
      </c>
      <c r="D62" s="13">
        <v>155225</v>
      </c>
      <c r="E62" s="14" t="s">
        <v>95</v>
      </c>
      <c r="F62" s="6">
        <f t="shared" si="0"/>
        <v>9795</v>
      </c>
      <c r="G62" s="6">
        <f t="shared" si="1"/>
        <v>2336</v>
      </c>
      <c r="H62" s="17">
        <v>9.9336396120469628E-2</v>
      </c>
      <c r="I62" s="6">
        <v>3265</v>
      </c>
      <c r="J62" s="6">
        <v>3265</v>
      </c>
      <c r="K62" s="6">
        <v>3265</v>
      </c>
      <c r="L62" s="6">
        <v>3265</v>
      </c>
      <c r="M62" s="6">
        <v>3174</v>
      </c>
      <c r="N62" s="6">
        <v>194</v>
      </c>
      <c r="O62" s="6">
        <v>413</v>
      </c>
      <c r="P62" s="6">
        <v>366</v>
      </c>
      <c r="Q62" s="6">
        <v>1363</v>
      </c>
      <c r="R62" s="6">
        <v>782</v>
      </c>
      <c r="S62" s="17">
        <v>5.9418070444104132E-2</v>
      </c>
      <c r="T62" s="17">
        <v>0.12649310872894334</v>
      </c>
      <c r="U62" s="17">
        <v>0.11209800918836141</v>
      </c>
      <c r="V62" s="17">
        <v>0.41745788667687594</v>
      </c>
      <c r="W62" s="17">
        <v>0.24637681159420291</v>
      </c>
    </row>
    <row r="63" spans="1:23">
      <c r="A63" s="13">
        <v>2</v>
      </c>
      <c r="B63" s="13">
        <v>3301974</v>
      </c>
      <c r="C63" s="14" t="s">
        <v>94</v>
      </c>
      <c r="D63" s="13">
        <v>155233</v>
      </c>
      <c r="E63" s="14" t="s">
        <v>96</v>
      </c>
      <c r="F63" s="6">
        <f t="shared" ref="F63:F104" si="2">SUM(I63:K63)</f>
        <v>9135</v>
      </c>
      <c r="G63" s="6">
        <f t="shared" si="1"/>
        <v>2917</v>
      </c>
      <c r="H63" s="17">
        <v>0.12446633825944171</v>
      </c>
      <c r="I63" s="6">
        <v>3045</v>
      </c>
      <c r="J63" s="6">
        <v>3045</v>
      </c>
      <c r="K63" s="6">
        <v>3045</v>
      </c>
      <c r="L63" s="6">
        <v>3045</v>
      </c>
      <c r="M63" s="6">
        <v>3055</v>
      </c>
      <c r="N63" s="6">
        <v>395</v>
      </c>
      <c r="O63" s="6">
        <v>443</v>
      </c>
      <c r="P63" s="6">
        <v>299</v>
      </c>
      <c r="Q63" s="6">
        <v>1780</v>
      </c>
      <c r="R63" s="6">
        <v>1210</v>
      </c>
      <c r="S63" s="17">
        <v>0.1297208538587849</v>
      </c>
      <c r="T63" s="17">
        <v>0.14548440065681445</v>
      </c>
      <c r="U63" s="17">
        <v>9.8193760262725777E-2</v>
      </c>
      <c r="V63" s="17">
        <v>0.58456486042692934</v>
      </c>
      <c r="W63" s="17">
        <v>0.39607201309328971</v>
      </c>
    </row>
    <row r="64" spans="1:23">
      <c r="A64" s="13">
        <v>2</v>
      </c>
      <c r="B64" s="13">
        <v>3301974</v>
      </c>
      <c r="C64" s="14" t="s">
        <v>94</v>
      </c>
      <c r="D64" s="13">
        <v>1465201</v>
      </c>
      <c r="E64" s="14" t="s">
        <v>97</v>
      </c>
      <c r="F64" s="6">
        <f t="shared" si="2"/>
        <v>6786</v>
      </c>
      <c r="G64" s="6">
        <f t="shared" si="1"/>
        <v>2545</v>
      </c>
      <c r="H64" s="17">
        <v>0.18007662835249041</v>
      </c>
      <c r="I64" s="6">
        <v>2262</v>
      </c>
      <c r="J64" s="6">
        <v>2262</v>
      </c>
      <c r="K64" s="6">
        <v>2262</v>
      </c>
      <c r="L64" s="6">
        <v>2262</v>
      </c>
      <c r="M64" s="6">
        <v>1512</v>
      </c>
      <c r="N64" s="6">
        <v>353</v>
      </c>
      <c r="O64" s="6">
        <v>304</v>
      </c>
      <c r="P64" s="6">
        <v>565</v>
      </c>
      <c r="Q64" s="6">
        <v>1323</v>
      </c>
      <c r="R64" s="6">
        <v>571</v>
      </c>
      <c r="S64" s="17">
        <v>0.15605658709106984</v>
      </c>
      <c r="T64" s="17">
        <v>0.134394341290893</v>
      </c>
      <c r="U64" s="17">
        <v>0.2497789566755084</v>
      </c>
      <c r="V64" s="17">
        <v>0.58488063660477452</v>
      </c>
      <c r="W64" s="17">
        <v>0.37764550264550267</v>
      </c>
    </row>
    <row r="65" spans="1:23">
      <c r="A65" s="13">
        <v>2</v>
      </c>
      <c r="B65" s="13">
        <v>3302032</v>
      </c>
      <c r="C65" s="14" t="s">
        <v>98</v>
      </c>
      <c r="D65" s="13">
        <v>155292</v>
      </c>
      <c r="E65" s="14" t="s">
        <v>99</v>
      </c>
      <c r="F65" s="6">
        <f t="shared" si="2"/>
        <v>10962</v>
      </c>
      <c r="G65" s="6">
        <f t="shared" si="1"/>
        <v>203</v>
      </c>
      <c r="H65" s="17">
        <v>1.8518518518518517E-2</v>
      </c>
      <c r="I65" s="6">
        <v>3654</v>
      </c>
      <c r="J65" s="6">
        <v>3654</v>
      </c>
      <c r="K65" s="6">
        <v>3654</v>
      </c>
      <c r="L65" s="6">
        <v>3654</v>
      </c>
      <c r="M65" s="6">
        <v>3791</v>
      </c>
      <c r="N65" s="6">
        <v>121</v>
      </c>
      <c r="O65" s="6">
        <v>13</v>
      </c>
      <c r="P65" s="6">
        <v>69</v>
      </c>
      <c r="Q65" s="6">
        <v>0</v>
      </c>
      <c r="R65" s="6">
        <v>3</v>
      </c>
      <c r="S65" s="17">
        <v>3.3114395183360699E-2</v>
      </c>
      <c r="T65" s="17">
        <v>3.5577449370552817E-3</v>
      </c>
      <c r="U65" s="17">
        <v>1.8883415435139574E-2</v>
      </c>
      <c r="V65" s="17">
        <v>0</v>
      </c>
      <c r="W65" s="17">
        <v>7.9134792930625161E-4</v>
      </c>
    </row>
    <row r="66" spans="1:23">
      <c r="A66" s="13">
        <v>2</v>
      </c>
      <c r="B66" s="13">
        <v>3302032</v>
      </c>
      <c r="C66" s="14" t="s">
        <v>98</v>
      </c>
      <c r="D66" s="13">
        <v>155306</v>
      </c>
      <c r="E66" s="14" t="s">
        <v>100</v>
      </c>
      <c r="F66" s="6">
        <f t="shared" si="2"/>
        <v>13650</v>
      </c>
      <c r="G66" s="6">
        <f t="shared" si="1"/>
        <v>175</v>
      </c>
      <c r="H66" s="17">
        <v>1.282051282051282E-2</v>
      </c>
      <c r="I66" s="6">
        <v>4550</v>
      </c>
      <c r="J66" s="6">
        <v>4550</v>
      </c>
      <c r="K66" s="6">
        <v>4550</v>
      </c>
      <c r="L66" s="6">
        <v>4550</v>
      </c>
      <c r="M66" s="6">
        <v>4871</v>
      </c>
      <c r="N66" s="6">
        <v>150</v>
      </c>
      <c r="O66" s="6">
        <v>24</v>
      </c>
      <c r="P66" s="6">
        <v>1</v>
      </c>
      <c r="Q66" s="6">
        <v>0</v>
      </c>
      <c r="R66" s="6">
        <v>35</v>
      </c>
      <c r="S66" s="17">
        <v>3.2967032967032968E-2</v>
      </c>
      <c r="T66" s="17">
        <v>5.2747252747252747E-3</v>
      </c>
      <c r="U66" s="17">
        <v>2.1978021978021978E-4</v>
      </c>
      <c r="V66" s="17">
        <v>0</v>
      </c>
      <c r="W66" s="17">
        <v>7.1853828782590841E-3</v>
      </c>
    </row>
    <row r="67" spans="1:23">
      <c r="A67" s="13">
        <v>2</v>
      </c>
      <c r="B67" s="13">
        <v>3302032</v>
      </c>
      <c r="C67" s="14" t="s">
        <v>98</v>
      </c>
      <c r="D67" s="13">
        <v>2400472</v>
      </c>
      <c r="E67" s="14" t="s">
        <v>101</v>
      </c>
      <c r="F67" s="6">
        <f t="shared" si="2"/>
        <v>0</v>
      </c>
      <c r="G67" s="6">
        <f t="shared" si="1"/>
        <v>0</v>
      </c>
      <c r="H67" s="17">
        <v>0</v>
      </c>
      <c r="I67" s="6">
        <v>0</v>
      </c>
      <c r="J67" s="6">
        <v>0</v>
      </c>
      <c r="K67" s="6">
        <v>0</v>
      </c>
      <c r="L67" s="6">
        <v>0</v>
      </c>
      <c r="M67" s="6">
        <v>27</v>
      </c>
      <c r="N67" s="6">
        <v>0</v>
      </c>
      <c r="O67" s="6">
        <v>0</v>
      </c>
      <c r="P67" s="6">
        <v>0</v>
      </c>
      <c r="Q67" s="6">
        <v>0</v>
      </c>
      <c r="R67" s="6">
        <v>27</v>
      </c>
      <c r="S67" s="17">
        <v>0</v>
      </c>
      <c r="T67" s="17">
        <v>0</v>
      </c>
      <c r="U67" s="17">
        <v>0</v>
      </c>
      <c r="V67" s="17">
        <v>0</v>
      </c>
      <c r="W67" s="17">
        <v>1</v>
      </c>
    </row>
    <row r="68" spans="1:23">
      <c r="A68" s="13">
        <v>2</v>
      </c>
      <c r="B68" s="13">
        <v>3302032</v>
      </c>
      <c r="C68" s="14" t="s">
        <v>98</v>
      </c>
      <c r="D68" s="13">
        <v>2400480</v>
      </c>
      <c r="E68" s="14" t="s">
        <v>102</v>
      </c>
      <c r="F68" s="6">
        <f t="shared" si="2"/>
        <v>0</v>
      </c>
      <c r="G68" s="6">
        <f t="shared" ref="G68:G131" si="3">SUM(N68:Q68)</f>
        <v>0</v>
      </c>
      <c r="H68" s="17">
        <v>0</v>
      </c>
      <c r="I68" s="6">
        <v>0</v>
      </c>
      <c r="J68" s="6">
        <v>0</v>
      </c>
      <c r="K68" s="6">
        <v>0</v>
      </c>
      <c r="L68" s="6">
        <v>0</v>
      </c>
      <c r="M68" s="6">
        <v>43</v>
      </c>
      <c r="N68" s="6">
        <v>0</v>
      </c>
      <c r="O68" s="6">
        <v>0</v>
      </c>
      <c r="P68" s="6">
        <v>0</v>
      </c>
      <c r="Q68" s="6">
        <v>0</v>
      </c>
      <c r="R68" s="6">
        <v>43</v>
      </c>
      <c r="S68" s="17">
        <v>0</v>
      </c>
      <c r="T68" s="17">
        <v>0</v>
      </c>
      <c r="U68" s="17">
        <v>0</v>
      </c>
      <c r="V68" s="17">
        <v>0</v>
      </c>
      <c r="W68" s="17">
        <v>1</v>
      </c>
    </row>
    <row r="69" spans="1:23">
      <c r="A69" s="13">
        <v>2</v>
      </c>
      <c r="B69" s="13">
        <v>3445275</v>
      </c>
      <c r="C69" s="14" t="s">
        <v>103</v>
      </c>
      <c r="D69" s="13">
        <v>155446</v>
      </c>
      <c r="E69" s="14" t="s">
        <v>104</v>
      </c>
      <c r="F69" s="6">
        <f t="shared" si="2"/>
        <v>10593</v>
      </c>
      <c r="G69" s="6">
        <f t="shared" si="3"/>
        <v>1704</v>
      </c>
      <c r="H69" s="17">
        <v>0.12149532710280374</v>
      </c>
      <c r="I69" s="6">
        <v>3531</v>
      </c>
      <c r="J69" s="6">
        <v>3531</v>
      </c>
      <c r="K69" s="6">
        <v>3531</v>
      </c>
      <c r="L69" s="6">
        <v>3531</v>
      </c>
      <c r="M69" s="6">
        <v>3470</v>
      </c>
      <c r="N69" s="6">
        <v>288</v>
      </c>
      <c r="O69" s="6">
        <v>462</v>
      </c>
      <c r="P69" s="6">
        <v>537</v>
      </c>
      <c r="Q69" s="6">
        <v>417</v>
      </c>
      <c r="R69" s="6">
        <v>384</v>
      </c>
      <c r="S69" s="17">
        <v>8.1563296516567546E-2</v>
      </c>
      <c r="T69" s="17">
        <v>0.13084112149532709</v>
      </c>
      <c r="U69" s="17">
        <v>0.15208156329651656</v>
      </c>
      <c r="V69" s="17">
        <v>0.11809685641461343</v>
      </c>
      <c r="W69" s="17">
        <v>0.11066282420749279</v>
      </c>
    </row>
    <row r="70" spans="1:23">
      <c r="A70" s="13">
        <v>2</v>
      </c>
      <c r="B70" s="13">
        <v>3445275</v>
      </c>
      <c r="C70" s="14" t="s">
        <v>103</v>
      </c>
      <c r="D70" s="13">
        <v>155438</v>
      </c>
      <c r="E70" s="14" t="s">
        <v>105</v>
      </c>
      <c r="F70" s="6">
        <f t="shared" si="2"/>
        <v>10971</v>
      </c>
      <c r="G70" s="6">
        <f t="shared" si="3"/>
        <v>2053</v>
      </c>
      <c r="H70" s="17">
        <v>0.11776501686263786</v>
      </c>
      <c r="I70" s="6">
        <v>3657</v>
      </c>
      <c r="J70" s="6">
        <v>3657</v>
      </c>
      <c r="K70" s="6">
        <v>3657</v>
      </c>
      <c r="L70" s="6">
        <v>3657</v>
      </c>
      <c r="M70" s="6">
        <v>3404</v>
      </c>
      <c r="N70" s="6">
        <v>354</v>
      </c>
      <c r="O70" s="6">
        <v>317</v>
      </c>
      <c r="P70" s="6">
        <v>621</v>
      </c>
      <c r="Q70" s="6">
        <v>761</v>
      </c>
      <c r="R70" s="6">
        <v>603</v>
      </c>
      <c r="S70" s="17">
        <v>9.6800656275635763E-2</v>
      </c>
      <c r="T70" s="17">
        <v>8.6683073557560844E-2</v>
      </c>
      <c r="U70" s="17">
        <v>0.16981132075471697</v>
      </c>
      <c r="V70" s="17">
        <v>0.20809406617445994</v>
      </c>
      <c r="W70" s="17">
        <v>0.17714453584018802</v>
      </c>
    </row>
    <row r="71" spans="1:23">
      <c r="A71" s="13">
        <v>2</v>
      </c>
      <c r="B71" s="13">
        <v>3567826</v>
      </c>
      <c r="C71" s="14" t="s">
        <v>106</v>
      </c>
      <c r="D71" s="13">
        <v>155608</v>
      </c>
      <c r="E71" s="14" t="s">
        <v>107</v>
      </c>
      <c r="F71" s="6">
        <f t="shared" si="2"/>
        <v>10533</v>
      </c>
      <c r="G71" s="6">
        <f t="shared" si="3"/>
        <v>432</v>
      </c>
      <c r="H71" s="17">
        <v>3.1804803949492075E-2</v>
      </c>
      <c r="I71" s="6">
        <v>3511</v>
      </c>
      <c r="J71" s="6">
        <v>3511</v>
      </c>
      <c r="K71" s="6">
        <v>3511</v>
      </c>
      <c r="L71" s="6">
        <v>3511</v>
      </c>
      <c r="M71" s="6">
        <v>2503</v>
      </c>
      <c r="N71" s="6">
        <v>47</v>
      </c>
      <c r="O71" s="6">
        <v>87</v>
      </c>
      <c r="P71" s="6">
        <v>201</v>
      </c>
      <c r="Q71" s="6">
        <v>97</v>
      </c>
      <c r="R71" s="6">
        <v>176</v>
      </c>
      <c r="S71" s="17">
        <v>1.338649957277129E-2</v>
      </c>
      <c r="T71" s="17">
        <v>2.4779265166619196E-2</v>
      </c>
      <c r="U71" s="17">
        <v>5.7248647109085733E-2</v>
      </c>
      <c r="V71" s="17">
        <v>2.7627456565081174E-2</v>
      </c>
      <c r="W71" s="17">
        <v>7.0315621254494601E-2</v>
      </c>
    </row>
    <row r="72" spans="1:23">
      <c r="A72" s="13">
        <v>2</v>
      </c>
      <c r="B72" s="13">
        <v>3567826</v>
      </c>
      <c r="C72" s="14" t="s">
        <v>106</v>
      </c>
      <c r="D72" s="13">
        <v>155594</v>
      </c>
      <c r="E72" s="14" t="s">
        <v>108</v>
      </c>
      <c r="F72" s="6">
        <f t="shared" si="2"/>
        <v>7071</v>
      </c>
      <c r="G72" s="6">
        <f t="shared" si="3"/>
        <v>869</v>
      </c>
      <c r="H72" s="17">
        <v>8.0752368830434171E-2</v>
      </c>
      <c r="I72" s="6">
        <v>2357</v>
      </c>
      <c r="J72" s="6">
        <v>2357</v>
      </c>
      <c r="K72" s="6">
        <v>2357</v>
      </c>
      <c r="L72" s="6">
        <v>2357</v>
      </c>
      <c r="M72" s="6">
        <v>2098</v>
      </c>
      <c r="N72" s="6">
        <v>245</v>
      </c>
      <c r="O72" s="6">
        <v>122</v>
      </c>
      <c r="P72" s="6">
        <v>204</v>
      </c>
      <c r="Q72" s="6">
        <v>298</v>
      </c>
      <c r="R72" s="6">
        <v>151</v>
      </c>
      <c r="S72" s="17">
        <v>0.10394569367840475</v>
      </c>
      <c r="T72" s="17">
        <v>5.1760712770470937E-2</v>
      </c>
      <c r="U72" s="17">
        <v>8.655070004242682E-2</v>
      </c>
      <c r="V72" s="17">
        <v>0.12643190496393722</v>
      </c>
      <c r="W72" s="17">
        <v>7.1973307912297432E-2</v>
      </c>
    </row>
    <row r="73" spans="1:23">
      <c r="A73" s="13">
        <v>2</v>
      </c>
      <c r="B73" s="13">
        <v>5356881</v>
      </c>
      <c r="C73" s="14" t="s">
        <v>109</v>
      </c>
      <c r="D73" s="13">
        <v>155837</v>
      </c>
      <c r="E73" s="14" t="s">
        <v>110</v>
      </c>
      <c r="F73" s="6">
        <f t="shared" si="2"/>
        <v>9072</v>
      </c>
      <c r="G73" s="6">
        <f t="shared" si="3"/>
        <v>3818</v>
      </c>
      <c r="H73" s="17">
        <v>0.28659611992945327</v>
      </c>
      <c r="I73" s="6">
        <v>3024</v>
      </c>
      <c r="J73" s="6">
        <v>3024</v>
      </c>
      <c r="K73" s="6">
        <v>3024</v>
      </c>
      <c r="L73" s="6">
        <v>3024</v>
      </c>
      <c r="M73" s="6">
        <v>2925</v>
      </c>
      <c r="N73" s="6">
        <v>712</v>
      </c>
      <c r="O73" s="6">
        <v>735</v>
      </c>
      <c r="P73" s="6">
        <v>1153</v>
      </c>
      <c r="Q73" s="6">
        <v>1218</v>
      </c>
      <c r="R73" s="6">
        <v>1081</v>
      </c>
      <c r="S73" s="17">
        <v>0.23544973544973544</v>
      </c>
      <c r="T73" s="17">
        <v>0.24305555555555555</v>
      </c>
      <c r="U73" s="17">
        <v>0.38128306878306878</v>
      </c>
      <c r="V73" s="17">
        <v>0.40277777777777779</v>
      </c>
      <c r="W73" s="17">
        <v>0.36957264957264957</v>
      </c>
    </row>
    <row r="74" spans="1:23">
      <c r="A74" s="13">
        <v>2</v>
      </c>
      <c r="B74" s="13">
        <v>5356881</v>
      </c>
      <c r="C74" s="14" t="s">
        <v>109</v>
      </c>
      <c r="D74" s="13">
        <v>155829</v>
      </c>
      <c r="E74" s="14" t="s">
        <v>111</v>
      </c>
      <c r="F74" s="6">
        <f t="shared" si="2"/>
        <v>7473</v>
      </c>
      <c r="G74" s="6">
        <f t="shared" si="3"/>
        <v>2085</v>
      </c>
      <c r="H74" s="17">
        <v>0.18493242339087382</v>
      </c>
      <c r="I74" s="6">
        <v>2491</v>
      </c>
      <c r="J74" s="6">
        <v>2491</v>
      </c>
      <c r="K74" s="6">
        <v>2491</v>
      </c>
      <c r="L74" s="6">
        <v>2491</v>
      </c>
      <c r="M74" s="6">
        <v>2293</v>
      </c>
      <c r="N74" s="6">
        <v>336</v>
      </c>
      <c r="O74" s="6">
        <v>417</v>
      </c>
      <c r="P74" s="6">
        <v>629</v>
      </c>
      <c r="Q74" s="6">
        <v>703</v>
      </c>
      <c r="R74" s="6">
        <v>371</v>
      </c>
      <c r="S74" s="17">
        <v>0.13488558811722201</v>
      </c>
      <c r="T74" s="17">
        <v>0.16740264953833803</v>
      </c>
      <c r="U74" s="17">
        <v>0.25250903251706142</v>
      </c>
      <c r="V74" s="17">
        <v>0.28221597751906863</v>
      </c>
      <c r="W74" s="17">
        <v>0.16179677278674226</v>
      </c>
    </row>
    <row r="75" spans="1:23">
      <c r="A75" s="13">
        <v>2</v>
      </c>
      <c r="B75" s="13">
        <v>7524501</v>
      </c>
      <c r="C75" s="14" t="s">
        <v>112</v>
      </c>
      <c r="D75" s="13">
        <v>1557769</v>
      </c>
      <c r="E75" s="14" t="s">
        <v>113</v>
      </c>
      <c r="F75" s="6">
        <f t="shared" si="2"/>
        <v>10122</v>
      </c>
      <c r="G75" s="6">
        <f t="shared" si="3"/>
        <v>1555</v>
      </c>
      <c r="H75" s="17">
        <v>0.13831258644536654</v>
      </c>
      <c r="I75" s="6">
        <v>3374</v>
      </c>
      <c r="J75" s="6">
        <v>3374</v>
      </c>
      <c r="K75" s="6">
        <v>3374</v>
      </c>
      <c r="L75" s="6">
        <v>3374</v>
      </c>
      <c r="M75" s="6">
        <v>2956</v>
      </c>
      <c r="N75" s="6">
        <v>583</v>
      </c>
      <c r="O75" s="6">
        <v>508</v>
      </c>
      <c r="P75" s="6">
        <v>309</v>
      </c>
      <c r="Q75" s="6">
        <v>155</v>
      </c>
      <c r="R75" s="6">
        <v>184</v>
      </c>
      <c r="S75" s="17">
        <v>0.17279193835210432</v>
      </c>
      <c r="T75" s="17">
        <v>0.15056312981624184</v>
      </c>
      <c r="U75" s="17">
        <v>9.1582691167753402E-2</v>
      </c>
      <c r="V75" s="17">
        <v>4.5939537640782457E-2</v>
      </c>
      <c r="W75" s="17">
        <v>6.2246278755074422E-2</v>
      </c>
    </row>
    <row r="76" spans="1:23">
      <c r="A76" s="13">
        <v>2</v>
      </c>
      <c r="B76" s="13">
        <v>7524501</v>
      </c>
      <c r="C76" s="14" t="s">
        <v>112</v>
      </c>
      <c r="D76" s="13">
        <v>1554891</v>
      </c>
      <c r="E76" s="14" t="s">
        <v>114</v>
      </c>
      <c r="F76" s="6">
        <f t="shared" si="2"/>
        <v>12420</v>
      </c>
      <c r="G76" s="6">
        <f t="shared" si="3"/>
        <v>555</v>
      </c>
      <c r="H76" s="17">
        <v>3.6876006441223831E-2</v>
      </c>
      <c r="I76" s="6">
        <v>4140</v>
      </c>
      <c r="J76" s="6">
        <v>4140</v>
      </c>
      <c r="K76" s="6">
        <v>4140</v>
      </c>
      <c r="L76" s="6">
        <v>4140</v>
      </c>
      <c r="M76" s="6">
        <v>2823</v>
      </c>
      <c r="N76" s="6">
        <v>218</v>
      </c>
      <c r="O76" s="6">
        <v>202</v>
      </c>
      <c r="P76" s="6">
        <v>38</v>
      </c>
      <c r="Q76" s="6">
        <v>97</v>
      </c>
      <c r="R76" s="6">
        <v>206</v>
      </c>
      <c r="S76" s="17">
        <v>5.2657004830917876E-2</v>
      </c>
      <c r="T76" s="17">
        <v>4.8792270531400964E-2</v>
      </c>
      <c r="U76" s="17">
        <v>9.1787439613526568E-3</v>
      </c>
      <c r="V76" s="17">
        <v>2.3429951690821255E-2</v>
      </c>
      <c r="W76" s="17">
        <v>7.2972015586255753E-2</v>
      </c>
    </row>
    <row r="77" spans="1:23">
      <c r="A77" s="13">
        <v>2</v>
      </c>
      <c r="B77" s="13">
        <v>7524501</v>
      </c>
      <c r="C77" s="14" t="s">
        <v>112</v>
      </c>
      <c r="D77" s="13">
        <v>1539663</v>
      </c>
      <c r="E77" s="14" t="s">
        <v>115</v>
      </c>
      <c r="F77" s="6">
        <f t="shared" si="2"/>
        <v>10038</v>
      </c>
      <c r="G77" s="6">
        <f t="shared" si="3"/>
        <v>1300</v>
      </c>
      <c r="H77" s="17">
        <v>9.4241880852759516E-2</v>
      </c>
      <c r="I77" s="6">
        <v>3346</v>
      </c>
      <c r="J77" s="6">
        <v>3346</v>
      </c>
      <c r="K77" s="6">
        <v>3346</v>
      </c>
      <c r="L77" s="6">
        <v>3346</v>
      </c>
      <c r="M77" s="6">
        <v>2950</v>
      </c>
      <c r="N77" s="6">
        <v>341</v>
      </c>
      <c r="O77" s="6">
        <v>302</v>
      </c>
      <c r="P77" s="6">
        <v>303</v>
      </c>
      <c r="Q77" s="6">
        <v>354</v>
      </c>
      <c r="R77" s="6">
        <v>328</v>
      </c>
      <c r="S77" s="17">
        <v>0.10191273161984458</v>
      </c>
      <c r="T77" s="17">
        <v>9.025702331141662E-2</v>
      </c>
      <c r="U77" s="17">
        <v>9.0555887627017329E-2</v>
      </c>
      <c r="V77" s="17">
        <v>0.10579796772265392</v>
      </c>
      <c r="W77" s="17">
        <v>0.1111864406779661</v>
      </c>
    </row>
    <row r="78" spans="1:23">
      <c r="A78" s="13">
        <v>2</v>
      </c>
      <c r="B78" s="13">
        <v>7524501</v>
      </c>
      <c r="C78" s="14" t="s">
        <v>112</v>
      </c>
      <c r="D78" s="13">
        <v>2343908</v>
      </c>
      <c r="E78" s="14" t="s">
        <v>116</v>
      </c>
      <c r="F78" s="6">
        <f t="shared" si="2"/>
        <v>3033</v>
      </c>
      <c r="G78" s="6">
        <f t="shared" si="3"/>
        <v>517</v>
      </c>
      <c r="H78" s="17">
        <v>0.15759973623475107</v>
      </c>
      <c r="I78" s="6">
        <v>1011</v>
      </c>
      <c r="J78" s="6">
        <v>1011</v>
      </c>
      <c r="K78" s="6">
        <v>1011</v>
      </c>
      <c r="L78" s="6">
        <v>1011</v>
      </c>
      <c r="M78" s="6">
        <v>1153</v>
      </c>
      <c r="N78" s="6">
        <v>196</v>
      </c>
      <c r="O78" s="6">
        <v>206</v>
      </c>
      <c r="P78" s="6">
        <v>76</v>
      </c>
      <c r="Q78" s="6">
        <v>39</v>
      </c>
      <c r="R78" s="6">
        <v>215</v>
      </c>
      <c r="S78" s="17">
        <v>0.19386745796241345</v>
      </c>
      <c r="T78" s="17">
        <v>0.20375865479723046</v>
      </c>
      <c r="U78" s="17">
        <v>7.5173095944609303E-2</v>
      </c>
      <c r="V78" s="17">
        <v>3.857566765578635E-2</v>
      </c>
      <c r="W78" s="17">
        <v>0.18647007805724197</v>
      </c>
    </row>
    <row r="79" spans="1:23">
      <c r="A79" s="13">
        <v>2</v>
      </c>
      <c r="B79" s="13">
        <v>7524501</v>
      </c>
      <c r="C79" s="14" t="s">
        <v>112</v>
      </c>
      <c r="D79" s="13">
        <v>2417049</v>
      </c>
      <c r="E79" s="14" t="s">
        <v>117</v>
      </c>
      <c r="F79" s="6">
        <f t="shared" si="2"/>
        <v>0</v>
      </c>
      <c r="G79" s="6">
        <f t="shared" si="3"/>
        <v>0</v>
      </c>
      <c r="H79" s="17">
        <v>0</v>
      </c>
      <c r="I79" s="6">
        <v>0</v>
      </c>
      <c r="J79" s="6">
        <v>0</v>
      </c>
      <c r="K79" s="6">
        <v>0</v>
      </c>
      <c r="L79" s="6">
        <v>0</v>
      </c>
      <c r="M79" s="6">
        <v>45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</row>
    <row r="80" spans="1:23">
      <c r="A80" s="13">
        <v>2</v>
      </c>
      <c r="B80" s="13">
        <v>7524501</v>
      </c>
      <c r="C80" s="14" t="s">
        <v>112</v>
      </c>
      <c r="D80" s="13">
        <v>2417057</v>
      </c>
      <c r="E80" s="14" t="s">
        <v>118</v>
      </c>
      <c r="F80" s="6">
        <f t="shared" si="2"/>
        <v>0</v>
      </c>
      <c r="G80" s="6">
        <f t="shared" si="3"/>
        <v>0</v>
      </c>
      <c r="H80" s="17">
        <v>0</v>
      </c>
      <c r="I80" s="6">
        <v>0</v>
      </c>
      <c r="J80" s="6">
        <v>0</v>
      </c>
      <c r="K80" s="6">
        <v>0</v>
      </c>
      <c r="L80" s="6">
        <v>0</v>
      </c>
      <c r="M80" s="6">
        <v>7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</row>
    <row r="81" spans="1:23">
      <c r="A81" s="13">
        <v>2</v>
      </c>
      <c r="B81" s="13">
        <v>7946651</v>
      </c>
      <c r="C81" s="14" t="s">
        <v>119</v>
      </c>
      <c r="D81" s="13">
        <v>1601571</v>
      </c>
      <c r="E81" s="14" t="s">
        <v>120</v>
      </c>
      <c r="F81" s="6">
        <f t="shared" si="2"/>
        <v>10746</v>
      </c>
      <c r="G81" s="6">
        <f t="shared" si="3"/>
        <v>1095</v>
      </c>
      <c r="H81" s="17">
        <v>0.10189838079285315</v>
      </c>
      <c r="I81" s="6">
        <v>3582</v>
      </c>
      <c r="J81" s="6">
        <v>3582</v>
      </c>
      <c r="K81" s="6">
        <v>3582</v>
      </c>
      <c r="L81" s="6">
        <v>3582</v>
      </c>
      <c r="M81" s="6">
        <v>3035</v>
      </c>
      <c r="N81" s="6">
        <v>801</v>
      </c>
      <c r="O81" s="6">
        <v>276</v>
      </c>
      <c r="P81" s="6">
        <v>18</v>
      </c>
      <c r="Q81" s="6">
        <v>0</v>
      </c>
      <c r="R81" s="6">
        <v>68</v>
      </c>
      <c r="S81" s="17">
        <v>0.2236180904522613</v>
      </c>
      <c r="T81" s="17">
        <v>7.705192629815745E-2</v>
      </c>
      <c r="U81" s="17">
        <v>5.0251256281407036E-3</v>
      </c>
      <c r="V81" s="17">
        <v>0</v>
      </c>
      <c r="W81" s="17">
        <v>2.2405271828665568E-2</v>
      </c>
    </row>
    <row r="82" spans="1:23">
      <c r="A82" s="13">
        <v>2</v>
      </c>
      <c r="B82" s="13">
        <v>7946651</v>
      </c>
      <c r="C82" s="14" t="s">
        <v>119</v>
      </c>
      <c r="D82" s="13">
        <v>1601849</v>
      </c>
      <c r="E82" s="14" t="s">
        <v>121</v>
      </c>
      <c r="F82" s="6">
        <f t="shared" si="2"/>
        <v>10335</v>
      </c>
      <c r="G82" s="6">
        <f t="shared" si="3"/>
        <v>932</v>
      </c>
      <c r="H82" s="17">
        <v>9.0179003386550563E-2</v>
      </c>
      <c r="I82" s="6">
        <v>3445</v>
      </c>
      <c r="J82" s="6">
        <v>3445</v>
      </c>
      <c r="K82" s="6">
        <v>3445</v>
      </c>
      <c r="L82" s="6">
        <v>3445</v>
      </c>
      <c r="M82" s="6">
        <v>2894</v>
      </c>
      <c r="N82" s="6">
        <v>281</v>
      </c>
      <c r="O82" s="6">
        <v>279</v>
      </c>
      <c r="P82" s="6">
        <v>372</v>
      </c>
      <c r="Q82" s="6">
        <v>0</v>
      </c>
      <c r="R82" s="6">
        <v>44</v>
      </c>
      <c r="S82" s="17">
        <v>8.1567489114658928E-2</v>
      </c>
      <c r="T82" s="17">
        <v>8.0986937590711169E-2</v>
      </c>
      <c r="U82" s="17">
        <v>0.10798258345428156</v>
      </c>
      <c r="V82" s="17">
        <v>0</v>
      </c>
      <c r="W82" s="17">
        <v>1.520387007601935E-2</v>
      </c>
    </row>
    <row r="83" spans="1:23">
      <c r="A83" s="13">
        <v>2</v>
      </c>
      <c r="B83" s="13">
        <v>7946651</v>
      </c>
      <c r="C83" s="14" t="s">
        <v>119</v>
      </c>
      <c r="D83" s="13">
        <v>1601873</v>
      </c>
      <c r="E83" s="14" t="s">
        <v>122</v>
      </c>
      <c r="F83" s="6">
        <f t="shared" si="2"/>
        <v>10773</v>
      </c>
      <c r="G83" s="6">
        <f t="shared" si="3"/>
        <v>700</v>
      </c>
      <c r="H83" s="17">
        <v>6.4977257959714096E-2</v>
      </c>
      <c r="I83" s="6">
        <v>3591</v>
      </c>
      <c r="J83" s="6">
        <v>3591</v>
      </c>
      <c r="K83" s="6">
        <v>3591</v>
      </c>
      <c r="L83" s="6">
        <v>3591</v>
      </c>
      <c r="M83" s="6">
        <v>3015</v>
      </c>
      <c r="N83" s="6">
        <v>516</v>
      </c>
      <c r="O83" s="6">
        <v>86</v>
      </c>
      <c r="P83" s="6">
        <v>98</v>
      </c>
      <c r="Q83" s="6">
        <v>0</v>
      </c>
      <c r="R83" s="6">
        <v>27</v>
      </c>
      <c r="S83" s="17">
        <v>0.14369256474519632</v>
      </c>
      <c r="T83" s="17">
        <v>2.3948760790866053E-2</v>
      </c>
      <c r="U83" s="17">
        <v>2.7290448343079921E-2</v>
      </c>
      <c r="V83" s="17">
        <v>0</v>
      </c>
      <c r="W83" s="17">
        <v>8.9552238805970154E-3</v>
      </c>
    </row>
    <row r="84" spans="1:23">
      <c r="A84" s="13">
        <v>2</v>
      </c>
      <c r="B84" s="13">
        <v>7946651</v>
      </c>
      <c r="C84" s="14" t="s">
        <v>119</v>
      </c>
      <c r="D84" s="13">
        <v>2344122</v>
      </c>
      <c r="E84" s="14" t="s">
        <v>123</v>
      </c>
      <c r="F84" s="6">
        <f t="shared" si="2"/>
        <v>3315</v>
      </c>
      <c r="G84" s="6">
        <f t="shared" si="3"/>
        <v>791</v>
      </c>
      <c r="H84" s="17">
        <v>0.23861236802413274</v>
      </c>
      <c r="I84" s="6">
        <v>1105</v>
      </c>
      <c r="J84" s="6">
        <v>1105</v>
      </c>
      <c r="K84" s="6">
        <v>1105</v>
      </c>
      <c r="L84" s="6">
        <v>1105</v>
      </c>
      <c r="M84" s="6">
        <v>1848</v>
      </c>
      <c r="N84" s="6">
        <v>505</v>
      </c>
      <c r="O84" s="6">
        <v>285</v>
      </c>
      <c r="P84" s="6">
        <v>1</v>
      </c>
      <c r="Q84" s="6">
        <v>0</v>
      </c>
      <c r="R84" s="6">
        <v>71</v>
      </c>
      <c r="S84" s="17">
        <v>0.45701357466063347</v>
      </c>
      <c r="T84" s="17">
        <v>0.25791855203619912</v>
      </c>
      <c r="U84" s="17">
        <v>9.049773755656109E-4</v>
      </c>
      <c r="V84" s="17">
        <v>0</v>
      </c>
      <c r="W84" s="17">
        <v>3.8419913419913417E-2</v>
      </c>
    </row>
    <row r="85" spans="1:23">
      <c r="A85" s="13">
        <v>2</v>
      </c>
      <c r="B85" s="13">
        <v>7946651</v>
      </c>
      <c r="C85" s="14" t="s">
        <v>119</v>
      </c>
      <c r="D85" s="13">
        <v>2417839</v>
      </c>
      <c r="E85" s="14" t="s">
        <v>124</v>
      </c>
      <c r="F85" s="6">
        <f t="shared" si="2"/>
        <v>0</v>
      </c>
      <c r="G85" s="6">
        <f t="shared" si="3"/>
        <v>1</v>
      </c>
      <c r="H85" s="17">
        <v>0</v>
      </c>
      <c r="I85" s="6">
        <v>0</v>
      </c>
      <c r="J85" s="6">
        <v>0</v>
      </c>
      <c r="K85" s="6">
        <v>0</v>
      </c>
      <c r="L85" s="6">
        <v>0</v>
      </c>
      <c r="M85" s="6">
        <v>21</v>
      </c>
      <c r="N85" s="6">
        <v>0</v>
      </c>
      <c r="O85" s="6">
        <v>0</v>
      </c>
      <c r="P85" s="6">
        <v>0</v>
      </c>
      <c r="Q85" s="6">
        <v>1</v>
      </c>
      <c r="R85" s="6">
        <v>21</v>
      </c>
      <c r="S85" s="17">
        <v>0</v>
      </c>
      <c r="T85" s="17">
        <v>0</v>
      </c>
      <c r="U85" s="17">
        <v>0</v>
      </c>
      <c r="V85" s="17">
        <v>0</v>
      </c>
      <c r="W85" s="17">
        <v>1</v>
      </c>
    </row>
    <row r="86" spans="1:23">
      <c r="A86" s="13">
        <v>2</v>
      </c>
      <c r="B86" s="13">
        <v>7946651</v>
      </c>
      <c r="C86" s="14" t="s">
        <v>119</v>
      </c>
      <c r="D86" s="13">
        <v>2417855</v>
      </c>
      <c r="E86" s="14" t="s">
        <v>125</v>
      </c>
      <c r="F86" s="6">
        <f t="shared" si="2"/>
        <v>0</v>
      </c>
      <c r="G86" s="6">
        <f t="shared" si="3"/>
        <v>24</v>
      </c>
      <c r="H86" s="17">
        <v>0</v>
      </c>
      <c r="I86" s="6">
        <v>0</v>
      </c>
      <c r="J86" s="6">
        <v>0</v>
      </c>
      <c r="K86" s="6">
        <v>0</v>
      </c>
      <c r="L86" s="6">
        <v>0</v>
      </c>
      <c r="M86" s="6">
        <v>106</v>
      </c>
      <c r="N86" s="6">
        <v>0</v>
      </c>
      <c r="O86" s="6">
        <v>0</v>
      </c>
      <c r="P86" s="6">
        <v>0</v>
      </c>
      <c r="Q86" s="6">
        <v>24</v>
      </c>
      <c r="R86" s="6">
        <v>106</v>
      </c>
      <c r="S86" s="17">
        <v>0</v>
      </c>
      <c r="T86" s="17">
        <v>0</v>
      </c>
      <c r="U86" s="17">
        <v>0</v>
      </c>
      <c r="V86" s="17">
        <v>0</v>
      </c>
      <c r="W86" s="17">
        <v>1</v>
      </c>
    </row>
    <row r="87" spans="1:23">
      <c r="A87" s="13">
        <v>2</v>
      </c>
      <c r="B87" s="13">
        <v>7992955</v>
      </c>
      <c r="C87" s="14" t="s">
        <v>126</v>
      </c>
      <c r="D87" s="13">
        <v>153656</v>
      </c>
      <c r="E87" s="14" t="s">
        <v>127</v>
      </c>
      <c r="F87" s="6">
        <f t="shared" si="2"/>
        <v>10371</v>
      </c>
      <c r="G87" s="6">
        <f t="shared" si="3"/>
        <v>1702</v>
      </c>
      <c r="H87" s="17">
        <v>9.6422717192170479E-2</v>
      </c>
      <c r="I87" s="6">
        <v>3457</v>
      </c>
      <c r="J87" s="6">
        <v>3457</v>
      </c>
      <c r="K87" s="6">
        <v>3457</v>
      </c>
      <c r="L87" s="6">
        <v>3457</v>
      </c>
      <c r="M87" s="6">
        <v>3656</v>
      </c>
      <c r="N87" s="6">
        <v>182</v>
      </c>
      <c r="O87" s="6">
        <v>231</v>
      </c>
      <c r="P87" s="6">
        <v>587</v>
      </c>
      <c r="Q87" s="6">
        <v>702</v>
      </c>
      <c r="R87" s="6">
        <v>327</v>
      </c>
      <c r="S87" s="17">
        <v>5.2646803586925077E-2</v>
      </c>
      <c r="T87" s="17">
        <v>6.6820943014174142E-2</v>
      </c>
      <c r="U87" s="17">
        <v>0.16980040497541221</v>
      </c>
      <c r="V87" s="17">
        <v>0.20306624240671103</v>
      </c>
      <c r="W87" s="17">
        <v>8.944201312910284E-2</v>
      </c>
    </row>
    <row r="88" spans="1:23">
      <c r="A88" s="13">
        <v>2</v>
      </c>
      <c r="B88" s="13">
        <v>7992955</v>
      </c>
      <c r="C88" s="14" t="s">
        <v>126</v>
      </c>
      <c r="D88" s="13">
        <v>154407</v>
      </c>
      <c r="E88" s="14" t="s">
        <v>128</v>
      </c>
      <c r="F88" s="6">
        <f t="shared" si="2"/>
        <v>9951</v>
      </c>
      <c r="G88" s="6">
        <f t="shared" si="3"/>
        <v>2121</v>
      </c>
      <c r="H88" s="17">
        <v>0.14531202894181489</v>
      </c>
      <c r="I88" s="6">
        <v>3317</v>
      </c>
      <c r="J88" s="6">
        <v>3317</v>
      </c>
      <c r="K88" s="6">
        <v>3317</v>
      </c>
      <c r="L88" s="6">
        <v>3317</v>
      </c>
      <c r="M88" s="6">
        <v>3215</v>
      </c>
      <c r="N88" s="6">
        <v>266</v>
      </c>
      <c r="O88" s="6">
        <v>368</v>
      </c>
      <c r="P88" s="6">
        <v>812</v>
      </c>
      <c r="Q88" s="6">
        <v>675</v>
      </c>
      <c r="R88" s="6">
        <v>559</v>
      </c>
      <c r="S88" s="17">
        <v>8.019294543261983E-2</v>
      </c>
      <c r="T88" s="17">
        <v>0.11094362375640639</v>
      </c>
      <c r="U88" s="17">
        <v>0.24479951763641844</v>
      </c>
      <c r="V88" s="17">
        <v>0.20349713596623456</v>
      </c>
      <c r="W88" s="17">
        <v>0.17387247278382581</v>
      </c>
    </row>
    <row r="89" spans="1:23">
      <c r="A89" s="13">
        <v>3</v>
      </c>
      <c r="B89" s="13">
        <v>2011</v>
      </c>
      <c r="C89" s="14" t="s">
        <v>129</v>
      </c>
      <c r="D89" s="13">
        <v>2172305</v>
      </c>
      <c r="E89" s="14" t="s">
        <v>130</v>
      </c>
      <c r="F89" s="6">
        <f t="shared" si="2"/>
        <v>7842</v>
      </c>
      <c r="G89" s="6">
        <f t="shared" si="3"/>
        <v>5063</v>
      </c>
      <c r="H89" s="17">
        <v>0.43777097679163479</v>
      </c>
      <c r="I89" s="6">
        <v>2614</v>
      </c>
      <c r="J89" s="6">
        <v>2614</v>
      </c>
      <c r="K89" s="6">
        <v>2614</v>
      </c>
      <c r="L89" s="6">
        <v>2614</v>
      </c>
      <c r="M89" s="6">
        <v>2107</v>
      </c>
      <c r="N89" s="6">
        <v>961</v>
      </c>
      <c r="O89" s="6">
        <v>809</v>
      </c>
      <c r="P89" s="6">
        <v>1663</v>
      </c>
      <c r="Q89" s="6">
        <v>1630</v>
      </c>
      <c r="R89" s="6">
        <v>957</v>
      </c>
      <c r="S89" s="17">
        <v>0.36763580719204286</v>
      </c>
      <c r="T89" s="17">
        <v>0.3094873756694721</v>
      </c>
      <c r="U89" s="17">
        <v>0.63618974751338941</v>
      </c>
      <c r="V89" s="17">
        <v>0.62356541698546286</v>
      </c>
      <c r="W89" s="17">
        <v>0.4542002847650688</v>
      </c>
    </row>
    <row r="90" spans="1:23">
      <c r="A90" s="13">
        <v>3</v>
      </c>
      <c r="B90" s="13">
        <v>2011</v>
      </c>
      <c r="C90" s="14" t="s">
        <v>129</v>
      </c>
      <c r="D90" s="13">
        <v>2172313</v>
      </c>
      <c r="E90" s="14" t="s">
        <v>131</v>
      </c>
      <c r="F90" s="6">
        <f t="shared" si="2"/>
        <v>8721</v>
      </c>
      <c r="G90" s="6">
        <f t="shared" si="3"/>
        <v>7788</v>
      </c>
      <c r="H90" s="17">
        <v>0.57115009746588696</v>
      </c>
      <c r="I90" s="6">
        <v>2907</v>
      </c>
      <c r="J90" s="6">
        <v>2907</v>
      </c>
      <c r="K90" s="6">
        <v>2907</v>
      </c>
      <c r="L90" s="6">
        <v>2907</v>
      </c>
      <c r="M90" s="6">
        <v>2712</v>
      </c>
      <c r="N90" s="6">
        <v>1403</v>
      </c>
      <c r="O90" s="6">
        <v>1564</v>
      </c>
      <c r="P90" s="6">
        <v>2014</v>
      </c>
      <c r="Q90" s="6">
        <v>2807</v>
      </c>
      <c r="R90" s="6">
        <v>1833</v>
      </c>
      <c r="S90" s="17">
        <v>0.48262813897488821</v>
      </c>
      <c r="T90" s="17">
        <v>0.53801169590643272</v>
      </c>
      <c r="U90" s="17">
        <v>0.69281045751633985</v>
      </c>
      <c r="V90" s="17">
        <v>0.96560027519779845</v>
      </c>
      <c r="W90" s="17">
        <v>0.67588495575221241</v>
      </c>
    </row>
    <row r="91" spans="1:23">
      <c r="A91" s="13">
        <v>3</v>
      </c>
      <c r="B91" s="13">
        <v>2127</v>
      </c>
      <c r="C91" s="14" t="s">
        <v>132</v>
      </c>
      <c r="D91" s="13">
        <v>153451</v>
      </c>
      <c r="E91" s="14" t="s">
        <v>133</v>
      </c>
      <c r="F91" s="6">
        <f t="shared" si="2"/>
        <v>10869</v>
      </c>
      <c r="G91" s="6">
        <f t="shared" si="3"/>
        <v>1862</v>
      </c>
      <c r="H91" s="17">
        <v>0.10037721961542</v>
      </c>
      <c r="I91" s="6">
        <v>3623</v>
      </c>
      <c r="J91" s="6">
        <v>3623</v>
      </c>
      <c r="K91" s="6">
        <v>3623</v>
      </c>
      <c r="L91" s="6">
        <v>3623</v>
      </c>
      <c r="M91" s="6">
        <v>3224</v>
      </c>
      <c r="N91" s="6">
        <v>378</v>
      </c>
      <c r="O91" s="6">
        <v>462</v>
      </c>
      <c r="P91" s="6">
        <v>251</v>
      </c>
      <c r="Q91" s="6">
        <v>771</v>
      </c>
      <c r="R91" s="6">
        <v>827</v>
      </c>
      <c r="S91" s="17">
        <v>0.10433342533811758</v>
      </c>
      <c r="T91" s="17">
        <v>0.12751863096881039</v>
      </c>
      <c r="U91" s="17">
        <v>6.9279602539332047E-2</v>
      </c>
      <c r="V91" s="17">
        <v>0.21280706596743032</v>
      </c>
      <c r="W91" s="17">
        <v>0.25651364764267992</v>
      </c>
    </row>
    <row r="92" spans="1:23">
      <c r="A92" s="13">
        <v>3</v>
      </c>
      <c r="B92" s="13">
        <v>20567</v>
      </c>
      <c r="C92" s="14" t="s">
        <v>134</v>
      </c>
      <c r="D92" s="13">
        <v>153524</v>
      </c>
      <c r="E92" s="14" t="s">
        <v>135</v>
      </c>
      <c r="F92" s="6">
        <f t="shared" si="2"/>
        <v>8739</v>
      </c>
      <c r="G92" s="6">
        <f t="shared" si="3"/>
        <v>4539</v>
      </c>
      <c r="H92" s="17">
        <v>0.31193500400503488</v>
      </c>
      <c r="I92" s="6">
        <v>2913</v>
      </c>
      <c r="J92" s="6">
        <v>2913</v>
      </c>
      <c r="K92" s="6">
        <v>2913</v>
      </c>
      <c r="L92" s="6">
        <v>2913</v>
      </c>
      <c r="M92" s="6">
        <v>2268</v>
      </c>
      <c r="N92" s="6">
        <v>553</v>
      </c>
      <c r="O92" s="6">
        <v>1169</v>
      </c>
      <c r="P92" s="6">
        <v>1004</v>
      </c>
      <c r="Q92" s="6">
        <v>1813</v>
      </c>
      <c r="R92" s="6">
        <v>1356</v>
      </c>
      <c r="S92" s="17">
        <v>0.18983865430827326</v>
      </c>
      <c r="T92" s="17">
        <v>0.40130449708204602</v>
      </c>
      <c r="U92" s="17">
        <v>0.34466186062478543</v>
      </c>
      <c r="V92" s="17">
        <v>0.62238242361826301</v>
      </c>
      <c r="W92" s="17">
        <v>0.59788359788359791</v>
      </c>
    </row>
    <row r="93" spans="1:23">
      <c r="A93" s="13">
        <v>3</v>
      </c>
      <c r="B93" s="13">
        <v>20567</v>
      </c>
      <c r="C93" s="14" t="s">
        <v>134</v>
      </c>
      <c r="D93" s="13">
        <v>153745</v>
      </c>
      <c r="E93" s="14" t="s">
        <v>136</v>
      </c>
      <c r="F93" s="6">
        <f t="shared" si="2"/>
        <v>7566</v>
      </c>
      <c r="G93" s="6">
        <f t="shared" si="3"/>
        <v>3940</v>
      </c>
      <c r="H93" s="17">
        <v>0.33875231297911712</v>
      </c>
      <c r="I93" s="6">
        <v>2522</v>
      </c>
      <c r="J93" s="6">
        <v>2522</v>
      </c>
      <c r="K93" s="6">
        <v>2522</v>
      </c>
      <c r="L93" s="6">
        <v>2522</v>
      </c>
      <c r="M93" s="6">
        <v>1678</v>
      </c>
      <c r="N93" s="6">
        <v>766</v>
      </c>
      <c r="O93" s="6">
        <v>786</v>
      </c>
      <c r="P93" s="6">
        <v>1011</v>
      </c>
      <c r="Q93" s="6">
        <v>1377</v>
      </c>
      <c r="R93" s="6">
        <v>761</v>
      </c>
      <c r="S93" s="17">
        <v>0.3037272006344171</v>
      </c>
      <c r="T93" s="17">
        <v>0.31165741475019826</v>
      </c>
      <c r="U93" s="17">
        <v>0.40087232355273594</v>
      </c>
      <c r="V93" s="17">
        <v>0.54599524187153048</v>
      </c>
      <c r="W93" s="17">
        <v>0.45351609058402859</v>
      </c>
    </row>
    <row r="94" spans="1:23">
      <c r="A94" s="13">
        <v>3</v>
      </c>
      <c r="B94" s="13">
        <v>26212</v>
      </c>
      <c r="C94" s="14" t="s">
        <v>137</v>
      </c>
      <c r="D94" s="13">
        <v>154202</v>
      </c>
      <c r="E94" s="14" t="s">
        <v>138</v>
      </c>
      <c r="F94" s="6">
        <f t="shared" si="2"/>
        <v>11169</v>
      </c>
      <c r="G94" s="6">
        <f t="shared" si="3"/>
        <v>1893</v>
      </c>
      <c r="H94" s="17">
        <v>0.13224102426358672</v>
      </c>
      <c r="I94" s="6">
        <v>3723</v>
      </c>
      <c r="J94" s="6">
        <v>3723</v>
      </c>
      <c r="K94" s="6">
        <v>3723</v>
      </c>
      <c r="L94" s="6">
        <v>3723</v>
      </c>
      <c r="M94" s="6">
        <v>3715</v>
      </c>
      <c r="N94" s="6">
        <v>623</v>
      </c>
      <c r="O94" s="6">
        <v>364</v>
      </c>
      <c r="P94" s="6">
        <v>490</v>
      </c>
      <c r="Q94" s="6">
        <v>416</v>
      </c>
      <c r="R94" s="6">
        <v>484</v>
      </c>
      <c r="S94" s="17">
        <v>0.16733816814396993</v>
      </c>
      <c r="T94" s="17">
        <v>9.7770615095353217E-2</v>
      </c>
      <c r="U94" s="17">
        <v>0.131614289551437</v>
      </c>
      <c r="V94" s="17">
        <v>0.11173784582326081</v>
      </c>
      <c r="W94" s="17">
        <v>0.13028263795423958</v>
      </c>
    </row>
    <row r="95" spans="1:23">
      <c r="A95" s="13">
        <v>3</v>
      </c>
      <c r="B95" s="13">
        <v>26220</v>
      </c>
      <c r="C95" s="14" t="s">
        <v>139</v>
      </c>
      <c r="D95" s="13">
        <v>154210</v>
      </c>
      <c r="E95" s="14" t="s">
        <v>140</v>
      </c>
      <c r="F95" s="6">
        <f t="shared" si="2"/>
        <v>12381</v>
      </c>
      <c r="G95" s="6">
        <f t="shared" si="3"/>
        <v>8244</v>
      </c>
      <c r="H95" s="17">
        <v>0.43098295775785478</v>
      </c>
      <c r="I95" s="6">
        <v>4127</v>
      </c>
      <c r="J95" s="6">
        <v>4127</v>
      </c>
      <c r="K95" s="6">
        <v>4127</v>
      </c>
      <c r="L95" s="6">
        <v>4127</v>
      </c>
      <c r="M95" s="6">
        <v>3844</v>
      </c>
      <c r="N95" s="6">
        <v>1526</v>
      </c>
      <c r="O95" s="6">
        <v>1553</v>
      </c>
      <c r="P95" s="6">
        <v>2257</v>
      </c>
      <c r="Q95" s="6">
        <v>2908</v>
      </c>
      <c r="R95" s="6">
        <v>2247</v>
      </c>
      <c r="S95" s="17">
        <v>0.36976011630724498</v>
      </c>
      <c r="T95" s="17">
        <v>0.37630239883692757</v>
      </c>
      <c r="U95" s="17">
        <v>0.54688635812939179</v>
      </c>
      <c r="V95" s="17">
        <v>0.70462805912284954</v>
      </c>
      <c r="W95" s="17">
        <v>0.58454734651404783</v>
      </c>
    </row>
    <row r="96" spans="1:23">
      <c r="A96" s="13">
        <v>3</v>
      </c>
      <c r="B96" s="13">
        <v>28053</v>
      </c>
      <c r="C96" s="14" t="s">
        <v>141</v>
      </c>
      <c r="D96" s="13">
        <v>154431</v>
      </c>
      <c r="E96" s="14" t="s">
        <v>142</v>
      </c>
      <c r="F96" s="6">
        <f t="shared" si="2"/>
        <v>8937</v>
      </c>
      <c r="G96" s="6">
        <f t="shared" si="3"/>
        <v>2072</v>
      </c>
      <c r="H96" s="17">
        <v>0.18820633322143895</v>
      </c>
      <c r="I96" s="6">
        <v>2979</v>
      </c>
      <c r="J96" s="6">
        <v>2979</v>
      </c>
      <c r="K96" s="6">
        <v>2979</v>
      </c>
      <c r="L96" s="6">
        <v>2979</v>
      </c>
      <c r="M96" s="6">
        <v>2483</v>
      </c>
      <c r="N96" s="6">
        <v>288</v>
      </c>
      <c r="O96" s="6">
        <v>484</v>
      </c>
      <c r="P96" s="6">
        <v>910</v>
      </c>
      <c r="Q96" s="6">
        <v>390</v>
      </c>
      <c r="R96" s="6">
        <v>1005</v>
      </c>
      <c r="S96" s="17">
        <v>9.6676737160120846E-2</v>
      </c>
      <c r="T96" s="17">
        <v>0.16247062772742532</v>
      </c>
      <c r="U96" s="17">
        <v>0.30547163477677075</v>
      </c>
      <c r="V96" s="17">
        <v>0.13091641490433031</v>
      </c>
      <c r="W96" s="17">
        <v>0.40475231574708015</v>
      </c>
    </row>
    <row r="97" spans="1:23">
      <c r="A97" s="13">
        <v>3</v>
      </c>
      <c r="B97" s="13">
        <v>5139155</v>
      </c>
      <c r="C97" s="14" t="s">
        <v>143</v>
      </c>
      <c r="D97" s="13">
        <v>155721</v>
      </c>
      <c r="E97" s="14" t="s">
        <v>144</v>
      </c>
      <c r="F97" s="6">
        <f t="shared" si="2"/>
        <v>7722</v>
      </c>
      <c r="G97" s="6">
        <f t="shared" si="3"/>
        <v>841</v>
      </c>
      <c r="H97" s="17">
        <v>0.10567210567210568</v>
      </c>
      <c r="I97" s="6">
        <v>2574</v>
      </c>
      <c r="J97" s="6">
        <v>2574</v>
      </c>
      <c r="K97" s="6">
        <v>2574</v>
      </c>
      <c r="L97" s="6">
        <v>2574</v>
      </c>
      <c r="M97" s="6">
        <v>1260</v>
      </c>
      <c r="N97" s="6">
        <v>391</v>
      </c>
      <c r="O97" s="6">
        <v>241</v>
      </c>
      <c r="P97" s="6">
        <v>184</v>
      </c>
      <c r="Q97" s="6">
        <v>25</v>
      </c>
      <c r="R97" s="6">
        <v>15</v>
      </c>
      <c r="S97" s="17">
        <v>0.1519036519036519</v>
      </c>
      <c r="T97" s="17">
        <v>9.3628593628593632E-2</v>
      </c>
      <c r="U97" s="17">
        <v>7.1484071484071487E-2</v>
      </c>
      <c r="V97" s="17">
        <v>9.7125097125097121E-3</v>
      </c>
      <c r="W97" s="17">
        <v>1.1904761904761904E-2</v>
      </c>
    </row>
    <row r="98" spans="1:23">
      <c r="A98" s="13">
        <v>3</v>
      </c>
      <c r="B98" s="13">
        <v>5139155</v>
      </c>
      <c r="C98" s="14" t="s">
        <v>143</v>
      </c>
      <c r="D98" s="13">
        <v>2414074</v>
      </c>
      <c r="E98" s="14" t="s">
        <v>145</v>
      </c>
      <c r="F98" s="6">
        <f t="shared" si="2"/>
        <v>0</v>
      </c>
      <c r="G98" s="6">
        <f t="shared" si="3"/>
        <v>0</v>
      </c>
      <c r="H98" s="17">
        <v>0</v>
      </c>
      <c r="I98" s="6">
        <v>0</v>
      </c>
      <c r="J98" s="6">
        <v>0</v>
      </c>
      <c r="K98" s="6">
        <v>0</v>
      </c>
      <c r="L98" s="6">
        <v>0</v>
      </c>
      <c r="M98" s="6">
        <v>79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</row>
    <row r="99" spans="1:23">
      <c r="A99" s="13">
        <v>3</v>
      </c>
      <c r="B99" s="13">
        <v>5139155</v>
      </c>
      <c r="C99" s="14" t="s">
        <v>143</v>
      </c>
      <c r="D99" s="13">
        <v>2414066</v>
      </c>
      <c r="E99" s="14" t="s">
        <v>146</v>
      </c>
      <c r="F99" s="6">
        <f t="shared" si="2"/>
        <v>0</v>
      </c>
      <c r="G99" s="6">
        <f t="shared" si="3"/>
        <v>291</v>
      </c>
      <c r="H99" s="17">
        <v>0</v>
      </c>
      <c r="I99" s="6">
        <v>0</v>
      </c>
      <c r="J99" s="6">
        <v>0</v>
      </c>
      <c r="K99" s="6">
        <v>0</v>
      </c>
      <c r="L99" s="6">
        <v>0</v>
      </c>
      <c r="M99" s="6">
        <v>834</v>
      </c>
      <c r="N99" s="6">
        <v>0</v>
      </c>
      <c r="O99" s="6">
        <v>0</v>
      </c>
      <c r="P99" s="6">
        <v>71</v>
      </c>
      <c r="Q99" s="6">
        <v>220</v>
      </c>
      <c r="R99" s="6">
        <v>110</v>
      </c>
      <c r="S99" s="17">
        <v>0</v>
      </c>
      <c r="T99" s="17">
        <v>0</v>
      </c>
      <c r="U99" s="17">
        <v>0</v>
      </c>
      <c r="V99" s="17">
        <v>0</v>
      </c>
      <c r="W99" s="17">
        <v>0.13189448441247004</v>
      </c>
    </row>
    <row r="100" spans="1:23">
      <c r="A100" s="13">
        <v>3</v>
      </c>
      <c r="B100" s="13">
        <v>5139155</v>
      </c>
      <c r="C100" s="14" t="s">
        <v>143</v>
      </c>
      <c r="D100" s="13">
        <v>2421011</v>
      </c>
      <c r="E100" s="14" t="s">
        <v>147</v>
      </c>
      <c r="F100" s="6">
        <f t="shared" si="2"/>
        <v>0</v>
      </c>
      <c r="G100" s="6">
        <f t="shared" si="3"/>
        <v>0</v>
      </c>
      <c r="H100" s="17">
        <v>0</v>
      </c>
      <c r="I100" s="6">
        <v>0</v>
      </c>
      <c r="J100" s="6">
        <v>0</v>
      </c>
      <c r="K100" s="6">
        <v>0</v>
      </c>
      <c r="L100" s="6">
        <v>0</v>
      </c>
      <c r="M100" s="6">
        <v>54</v>
      </c>
      <c r="N100" s="6">
        <v>0</v>
      </c>
      <c r="O100" s="6">
        <v>0</v>
      </c>
      <c r="P100" s="6">
        <v>0</v>
      </c>
      <c r="Q100" s="6">
        <v>0</v>
      </c>
      <c r="R100" s="6">
        <v>13</v>
      </c>
      <c r="S100" s="17">
        <v>0</v>
      </c>
      <c r="T100" s="17">
        <v>0</v>
      </c>
      <c r="U100" s="17">
        <v>0</v>
      </c>
      <c r="V100" s="17">
        <v>0</v>
      </c>
      <c r="W100" s="17">
        <v>0.24074074074074073</v>
      </c>
    </row>
    <row r="101" spans="1:23">
      <c r="A101" s="13">
        <v>4</v>
      </c>
      <c r="B101" s="13">
        <v>1511</v>
      </c>
      <c r="C101" s="14" t="s">
        <v>148</v>
      </c>
      <c r="D101" s="13">
        <v>153338</v>
      </c>
      <c r="E101" s="14" t="s">
        <v>149</v>
      </c>
      <c r="F101" s="6">
        <f t="shared" si="2"/>
        <v>12933</v>
      </c>
      <c r="G101" s="6">
        <f t="shared" si="3"/>
        <v>3215</v>
      </c>
      <c r="H101" s="17">
        <v>0.15325137245805304</v>
      </c>
      <c r="I101" s="6">
        <v>4311</v>
      </c>
      <c r="J101" s="6">
        <v>4311</v>
      </c>
      <c r="K101" s="6">
        <v>4311</v>
      </c>
      <c r="L101" s="6">
        <v>4311</v>
      </c>
      <c r="M101" s="6">
        <v>3869</v>
      </c>
      <c r="N101" s="6">
        <v>631</v>
      </c>
      <c r="O101" s="6">
        <v>861</v>
      </c>
      <c r="P101" s="6">
        <v>490</v>
      </c>
      <c r="Q101" s="6">
        <v>1233</v>
      </c>
      <c r="R101" s="6">
        <v>731</v>
      </c>
      <c r="S101" s="17">
        <v>0.14636975179772674</v>
      </c>
      <c r="T101" s="17">
        <v>0.19972164231036882</v>
      </c>
      <c r="U101" s="17">
        <v>0.11366272326606355</v>
      </c>
      <c r="V101" s="17">
        <v>0.28601252609603339</v>
      </c>
      <c r="W101" s="17">
        <v>0.18893771000258464</v>
      </c>
    </row>
    <row r="102" spans="1:23">
      <c r="A102" s="13">
        <v>4</v>
      </c>
      <c r="B102" s="13">
        <v>1511</v>
      </c>
      <c r="C102" s="14" t="s">
        <v>148</v>
      </c>
      <c r="D102" s="13">
        <v>153303</v>
      </c>
      <c r="E102" s="14" t="s">
        <v>150</v>
      </c>
      <c r="F102" s="6">
        <f t="shared" si="2"/>
        <v>8631</v>
      </c>
      <c r="G102" s="6">
        <f t="shared" si="3"/>
        <v>1545</v>
      </c>
      <c r="H102" s="17">
        <v>0.13011238558683813</v>
      </c>
      <c r="I102" s="6">
        <v>2877</v>
      </c>
      <c r="J102" s="6">
        <v>2877</v>
      </c>
      <c r="K102" s="6">
        <v>2877</v>
      </c>
      <c r="L102" s="6">
        <v>2877</v>
      </c>
      <c r="M102" s="6">
        <v>2490</v>
      </c>
      <c r="N102" s="6">
        <v>390</v>
      </c>
      <c r="O102" s="6">
        <v>292</v>
      </c>
      <c r="P102" s="6">
        <v>441</v>
      </c>
      <c r="Q102" s="6">
        <v>422</v>
      </c>
      <c r="R102" s="6">
        <v>299</v>
      </c>
      <c r="S102" s="17">
        <v>0.13555787278415016</v>
      </c>
      <c r="T102" s="17">
        <v>0.10149461244351755</v>
      </c>
      <c r="U102" s="17">
        <v>0.15328467153284672</v>
      </c>
      <c r="V102" s="17">
        <v>0.14668057003823426</v>
      </c>
      <c r="W102" s="17">
        <v>0.12008032128514057</v>
      </c>
    </row>
    <row r="103" spans="1:23">
      <c r="A103" s="13">
        <v>4</v>
      </c>
      <c r="B103" s="13">
        <v>1511</v>
      </c>
      <c r="C103" s="14" t="s">
        <v>148</v>
      </c>
      <c r="D103" s="13">
        <v>153281</v>
      </c>
      <c r="E103" s="14" t="s">
        <v>151</v>
      </c>
      <c r="F103" s="6">
        <f t="shared" si="2"/>
        <v>7782</v>
      </c>
      <c r="G103" s="6">
        <f t="shared" si="3"/>
        <v>503</v>
      </c>
      <c r="H103" s="17">
        <v>4.998714983294783E-2</v>
      </c>
      <c r="I103" s="6">
        <v>2594</v>
      </c>
      <c r="J103" s="6">
        <v>2594</v>
      </c>
      <c r="K103" s="6">
        <v>2594</v>
      </c>
      <c r="L103" s="6">
        <v>2594</v>
      </c>
      <c r="M103" s="6">
        <v>1760</v>
      </c>
      <c r="N103" s="6">
        <v>63</v>
      </c>
      <c r="O103" s="6">
        <v>43</v>
      </c>
      <c r="P103" s="6">
        <v>283</v>
      </c>
      <c r="Q103" s="6">
        <v>114</v>
      </c>
      <c r="R103" s="6">
        <v>143</v>
      </c>
      <c r="S103" s="17">
        <v>2.4286815728604472E-2</v>
      </c>
      <c r="T103" s="17">
        <v>1.6576715497301466E-2</v>
      </c>
      <c r="U103" s="17">
        <v>0.10909791827293755</v>
      </c>
      <c r="V103" s="17">
        <v>4.3947571318427137E-2</v>
      </c>
      <c r="W103" s="17">
        <v>8.1250000000000003E-2</v>
      </c>
    </row>
    <row r="104" spans="1:23">
      <c r="A104" s="13">
        <v>4</v>
      </c>
      <c r="B104" s="13">
        <v>1511</v>
      </c>
      <c r="C104" s="14" t="s">
        <v>148</v>
      </c>
      <c r="D104" s="13">
        <v>153311</v>
      </c>
      <c r="E104" s="14" t="s">
        <v>152</v>
      </c>
      <c r="F104" s="6">
        <f t="shared" si="2"/>
        <v>10788</v>
      </c>
      <c r="G104" s="6">
        <f t="shared" si="3"/>
        <v>4173</v>
      </c>
      <c r="H104" s="17">
        <v>0.23600296625880607</v>
      </c>
      <c r="I104" s="6">
        <v>3596</v>
      </c>
      <c r="J104" s="6">
        <v>3596</v>
      </c>
      <c r="K104" s="6">
        <v>3596</v>
      </c>
      <c r="L104" s="6">
        <v>3596</v>
      </c>
      <c r="M104" s="6">
        <v>2917</v>
      </c>
      <c r="N104" s="6">
        <v>814</v>
      </c>
      <c r="O104" s="6">
        <v>890</v>
      </c>
      <c r="P104" s="6">
        <v>842</v>
      </c>
      <c r="Q104" s="6">
        <v>1627</v>
      </c>
      <c r="R104" s="6">
        <v>866</v>
      </c>
      <c r="S104" s="17">
        <v>0.22636262513904337</v>
      </c>
      <c r="T104" s="17">
        <v>0.2474972191323693</v>
      </c>
      <c r="U104" s="17">
        <v>0.23414905450500556</v>
      </c>
      <c r="V104" s="17">
        <v>0.45244716351501668</v>
      </c>
      <c r="W104" s="17">
        <v>0.29688035653068223</v>
      </c>
    </row>
    <row r="105" spans="1:23">
      <c r="A105" s="13">
        <v>4</v>
      </c>
      <c r="B105" s="13">
        <v>22306</v>
      </c>
      <c r="C105" s="14" t="s">
        <v>153</v>
      </c>
      <c r="D105" s="13">
        <v>153818</v>
      </c>
      <c r="E105" s="14" t="s">
        <v>154</v>
      </c>
      <c r="F105" s="6">
        <f t="shared" ref="F105:F144" si="4">SUM(I105:K105)</f>
        <v>6189</v>
      </c>
      <c r="G105" s="6">
        <f t="shared" si="3"/>
        <v>930</v>
      </c>
      <c r="H105" s="17">
        <v>9.7107771853288088E-2</v>
      </c>
      <c r="I105" s="6">
        <v>2063</v>
      </c>
      <c r="J105" s="6">
        <v>2063</v>
      </c>
      <c r="K105" s="6">
        <v>2063</v>
      </c>
      <c r="L105" s="6">
        <v>2063</v>
      </c>
      <c r="M105" s="6">
        <v>1478</v>
      </c>
      <c r="N105" s="6">
        <v>177</v>
      </c>
      <c r="O105" s="6">
        <v>116</v>
      </c>
      <c r="P105" s="6">
        <v>308</v>
      </c>
      <c r="Q105" s="6">
        <v>329</v>
      </c>
      <c r="R105" s="6">
        <v>385</v>
      </c>
      <c r="S105" s="17">
        <v>8.5797382452738727E-2</v>
      </c>
      <c r="T105" s="17">
        <v>5.622879301987397E-2</v>
      </c>
      <c r="U105" s="17">
        <v>0.14929714008725156</v>
      </c>
      <c r="V105" s="17">
        <v>0.15947649054774601</v>
      </c>
      <c r="W105" s="17">
        <v>0.26048714479025709</v>
      </c>
    </row>
    <row r="106" spans="1:23">
      <c r="A106" s="13">
        <v>4</v>
      </c>
      <c r="B106" s="13">
        <v>22306</v>
      </c>
      <c r="C106" s="14" t="s">
        <v>153</v>
      </c>
      <c r="D106" s="13">
        <v>153796</v>
      </c>
      <c r="E106" s="14" t="s">
        <v>155</v>
      </c>
      <c r="F106" s="6">
        <f t="shared" si="4"/>
        <v>8022</v>
      </c>
      <c r="G106" s="6">
        <f t="shared" si="3"/>
        <v>2832</v>
      </c>
      <c r="H106" s="17">
        <v>0.16492146596858639</v>
      </c>
      <c r="I106" s="6">
        <v>2674</v>
      </c>
      <c r="J106" s="6">
        <v>2674</v>
      </c>
      <c r="K106" s="6">
        <v>2674</v>
      </c>
      <c r="L106" s="6">
        <v>2674</v>
      </c>
      <c r="M106" s="6">
        <v>2888</v>
      </c>
      <c r="N106" s="6">
        <v>281</v>
      </c>
      <c r="O106" s="6">
        <v>309</v>
      </c>
      <c r="P106" s="6">
        <v>733</v>
      </c>
      <c r="Q106" s="6">
        <v>1509</v>
      </c>
      <c r="R106" s="6">
        <v>965</v>
      </c>
      <c r="S106" s="17">
        <v>0.10508601346297682</v>
      </c>
      <c r="T106" s="17">
        <v>0.11555721765145849</v>
      </c>
      <c r="U106" s="17">
        <v>0.27412116679132387</v>
      </c>
      <c r="V106" s="17">
        <v>0.56432311144353031</v>
      </c>
      <c r="W106" s="17">
        <v>0.33414127423822715</v>
      </c>
    </row>
    <row r="107" spans="1:23">
      <c r="A107" s="13">
        <v>4</v>
      </c>
      <c r="B107" s="13">
        <v>22306</v>
      </c>
      <c r="C107" s="14" t="s">
        <v>153</v>
      </c>
      <c r="D107" s="13">
        <v>153788</v>
      </c>
      <c r="E107" s="14" t="s">
        <v>156</v>
      </c>
      <c r="F107" s="6">
        <f t="shared" si="4"/>
        <v>7956</v>
      </c>
      <c r="G107" s="6">
        <f t="shared" si="3"/>
        <v>2440</v>
      </c>
      <c r="H107" s="17">
        <v>0.19557566616390146</v>
      </c>
      <c r="I107" s="6">
        <v>2652</v>
      </c>
      <c r="J107" s="6">
        <v>2652</v>
      </c>
      <c r="K107" s="6">
        <v>2652</v>
      </c>
      <c r="L107" s="6">
        <v>2652</v>
      </c>
      <c r="M107" s="6">
        <v>2802</v>
      </c>
      <c r="N107" s="6">
        <v>738</v>
      </c>
      <c r="O107" s="6">
        <v>497</v>
      </c>
      <c r="P107" s="6">
        <v>321</v>
      </c>
      <c r="Q107" s="6">
        <v>884</v>
      </c>
      <c r="R107" s="6">
        <v>519</v>
      </c>
      <c r="S107" s="17">
        <v>0.27828054298642535</v>
      </c>
      <c r="T107" s="17">
        <v>0.18740573152337858</v>
      </c>
      <c r="U107" s="17">
        <v>0.12104072398190045</v>
      </c>
      <c r="V107" s="17">
        <v>0.33333333333333331</v>
      </c>
      <c r="W107" s="17">
        <v>0.18522483940042828</v>
      </c>
    </row>
    <row r="108" spans="1:23">
      <c r="A108" s="13">
        <v>4</v>
      </c>
      <c r="B108" s="13">
        <v>22314</v>
      </c>
      <c r="C108" s="14" t="s">
        <v>157</v>
      </c>
      <c r="D108" s="13">
        <v>153826</v>
      </c>
      <c r="E108" s="14" t="s">
        <v>158</v>
      </c>
      <c r="F108" s="6">
        <f t="shared" si="4"/>
        <v>9663</v>
      </c>
      <c r="G108" s="6">
        <f t="shared" si="3"/>
        <v>2170</v>
      </c>
      <c r="H108" s="17">
        <v>0.14633136707026803</v>
      </c>
      <c r="I108" s="6">
        <v>3221</v>
      </c>
      <c r="J108" s="6">
        <v>3221</v>
      </c>
      <c r="K108" s="6">
        <v>3221</v>
      </c>
      <c r="L108" s="6">
        <v>3221</v>
      </c>
      <c r="M108" s="6">
        <v>3176</v>
      </c>
      <c r="N108" s="6">
        <v>551</v>
      </c>
      <c r="O108" s="6">
        <v>446</v>
      </c>
      <c r="P108" s="6">
        <v>417</v>
      </c>
      <c r="Q108" s="6">
        <v>756</v>
      </c>
      <c r="R108" s="6">
        <v>572</v>
      </c>
      <c r="S108" s="17">
        <v>0.17106488668115491</v>
      </c>
      <c r="T108" s="17">
        <v>0.13846631480906552</v>
      </c>
      <c r="U108" s="17">
        <v>0.12946289972058367</v>
      </c>
      <c r="V108" s="17">
        <v>0.23470971747904379</v>
      </c>
      <c r="W108" s="17">
        <v>0.1801007556675063</v>
      </c>
    </row>
    <row r="109" spans="1:23">
      <c r="A109" s="13">
        <v>4</v>
      </c>
      <c r="B109" s="13">
        <v>22322</v>
      </c>
      <c r="C109" s="14" t="s">
        <v>159</v>
      </c>
      <c r="D109" s="13">
        <v>153842</v>
      </c>
      <c r="E109" s="14" t="s">
        <v>160</v>
      </c>
      <c r="F109" s="6">
        <f t="shared" si="4"/>
        <v>8421</v>
      </c>
      <c r="G109" s="6">
        <f t="shared" si="3"/>
        <v>1128</v>
      </c>
      <c r="H109" s="17">
        <v>9.1556822230138932E-2</v>
      </c>
      <c r="I109" s="6">
        <v>2807</v>
      </c>
      <c r="J109" s="6">
        <v>2807</v>
      </c>
      <c r="K109" s="6">
        <v>2807</v>
      </c>
      <c r="L109" s="6">
        <v>2807</v>
      </c>
      <c r="M109" s="6">
        <v>2878</v>
      </c>
      <c r="N109" s="6">
        <v>275</v>
      </c>
      <c r="O109" s="6">
        <v>219</v>
      </c>
      <c r="P109" s="6">
        <v>277</v>
      </c>
      <c r="Q109" s="6">
        <v>357</v>
      </c>
      <c r="R109" s="6">
        <v>130</v>
      </c>
      <c r="S109" s="17">
        <v>9.7969362308514427E-2</v>
      </c>
      <c r="T109" s="17">
        <v>7.8019237620235132E-2</v>
      </c>
      <c r="U109" s="17">
        <v>9.8681866761667264E-2</v>
      </c>
      <c r="V109" s="17">
        <v>0.12718204488778054</v>
      </c>
      <c r="W109" s="17">
        <v>4.5170257123002086E-2</v>
      </c>
    </row>
    <row r="110" spans="1:23">
      <c r="A110" s="13">
        <v>4</v>
      </c>
      <c r="B110" s="13">
        <v>22322</v>
      </c>
      <c r="C110" s="14" t="s">
        <v>159</v>
      </c>
      <c r="D110" s="13">
        <v>153834</v>
      </c>
      <c r="E110" s="14" t="s">
        <v>161</v>
      </c>
      <c r="F110" s="6">
        <f t="shared" si="4"/>
        <v>7155</v>
      </c>
      <c r="G110" s="6">
        <f t="shared" si="3"/>
        <v>1657</v>
      </c>
      <c r="H110" s="17">
        <v>0.15681341719077568</v>
      </c>
      <c r="I110" s="6">
        <v>2385</v>
      </c>
      <c r="J110" s="6">
        <v>2385</v>
      </c>
      <c r="K110" s="6">
        <v>2385</v>
      </c>
      <c r="L110" s="6">
        <v>2385</v>
      </c>
      <c r="M110" s="6">
        <v>2586</v>
      </c>
      <c r="N110" s="6">
        <v>302</v>
      </c>
      <c r="O110" s="6">
        <v>449</v>
      </c>
      <c r="P110" s="6">
        <v>371</v>
      </c>
      <c r="Q110" s="6">
        <v>535</v>
      </c>
      <c r="R110" s="6">
        <v>389</v>
      </c>
      <c r="S110" s="17">
        <v>0.12662473794549267</v>
      </c>
      <c r="T110" s="17">
        <v>0.18825995807127882</v>
      </c>
      <c r="U110" s="17">
        <v>0.15555555555555556</v>
      </c>
      <c r="V110" s="17">
        <v>0.22431865828092243</v>
      </c>
      <c r="W110" s="17">
        <v>0.15042536736272236</v>
      </c>
    </row>
    <row r="111" spans="1:23">
      <c r="A111" s="13">
        <v>4</v>
      </c>
      <c r="B111" s="13">
        <v>22330</v>
      </c>
      <c r="C111" s="14" t="s">
        <v>162</v>
      </c>
      <c r="D111" s="13">
        <v>153869</v>
      </c>
      <c r="E111" s="14" t="s">
        <v>163</v>
      </c>
      <c r="F111" s="6">
        <f t="shared" si="4"/>
        <v>11778</v>
      </c>
      <c r="G111" s="6">
        <f t="shared" si="3"/>
        <v>2413</v>
      </c>
      <c r="H111" s="17">
        <v>0.16038376634403123</v>
      </c>
      <c r="I111" s="6">
        <v>3926</v>
      </c>
      <c r="J111" s="6">
        <v>3926</v>
      </c>
      <c r="K111" s="6">
        <v>3926</v>
      </c>
      <c r="L111" s="6">
        <v>3926</v>
      </c>
      <c r="M111" s="6">
        <v>4312</v>
      </c>
      <c r="N111" s="6">
        <v>428</v>
      </c>
      <c r="O111" s="6">
        <v>974</v>
      </c>
      <c r="P111" s="6">
        <v>487</v>
      </c>
      <c r="Q111" s="6">
        <v>524</v>
      </c>
      <c r="R111" s="6">
        <v>540</v>
      </c>
      <c r="S111" s="17">
        <v>0.10901681100356597</v>
      </c>
      <c r="T111" s="17">
        <v>0.24808965868568517</v>
      </c>
      <c r="U111" s="17">
        <v>0.12404482934284258</v>
      </c>
      <c r="V111" s="17">
        <v>0.13346917982679571</v>
      </c>
      <c r="W111" s="17">
        <v>0.12523191094619665</v>
      </c>
    </row>
    <row r="112" spans="1:23">
      <c r="A112" s="13">
        <v>4</v>
      </c>
      <c r="B112" s="13">
        <v>22330</v>
      </c>
      <c r="C112" s="14" t="s">
        <v>162</v>
      </c>
      <c r="D112" s="13">
        <v>153850</v>
      </c>
      <c r="E112" s="14" t="s">
        <v>164</v>
      </c>
      <c r="F112" s="6">
        <f t="shared" si="4"/>
        <v>12012</v>
      </c>
      <c r="G112" s="6">
        <f t="shared" si="3"/>
        <v>2629</v>
      </c>
      <c r="H112" s="17">
        <v>0.1396103896103896</v>
      </c>
      <c r="I112" s="6">
        <v>4004</v>
      </c>
      <c r="J112" s="6">
        <v>4004</v>
      </c>
      <c r="K112" s="6">
        <v>4004</v>
      </c>
      <c r="L112" s="6">
        <v>4004</v>
      </c>
      <c r="M112" s="6">
        <v>3313</v>
      </c>
      <c r="N112" s="6">
        <v>397</v>
      </c>
      <c r="O112" s="6">
        <v>614</v>
      </c>
      <c r="P112" s="6">
        <v>666</v>
      </c>
      <c r="Q112" s="6">
        <v>952</v>
      </c>
      <c r="R112" s="6">
        <v>545</v>
      </c>
      <c r="S112" s="17">
        <v>9.9150849150849152E-2</v>
      </c>
      <c r="T112" s="17">
        <v>0.15334665334665334</v>
      </c>
      <c r="U112" s="17">
        <v>0.16633366633366634</v>
      </c>
      <c r="V112" s="17">
        <v>0.23776223776223776</v>
      </c>
      <c r="W112" s="17">
        <v>0.16450347117416239</v>
      </c>
    </row>
    <row r="113" spans="1:23">
      <c r="A113" s="13">
        <v>4</v>
      </c>
      <c r="B113" s="13">
        <v>22349</v>
      </c>
      <c r="C113" s="14" t="s">
        <v>165</v>
      </c>
      <c r="D113" s="13">
        <v>153877</v>
      </c>
      <c r="E113" s="14" t="s">
        <v>166</v>
      </c>
      <c r="F113" s="6">
        <f t="shared" si="4"/>
        <v>10512</v>
      </c>
      <c r="G113" s="6">
        <f t="shared" si="3"/>
        <v>2790</v>
      </c>
      <c r="H113" s="17">
        <v>0.16286149162861491</v>
      </c>
      <c r="I113" s="6">
        <v>3504</v>
      </c>
      <c r="J113" s="6">
        <v>3504</v>
      </c>
      <c r="K113" s="6">
        <v>3504</v>
      </c>
      <c r="L113" s="6">
        <v>3504</v>
      </c>
      <c r="M113" s="6">
        <v>2926</v>
      </c>
      <c r="N113" s="6">
        <v>131</v>
      </c>
      <c r="O113" s="6">
        <v>795</v>
      </c>
      <c r="P113" s="6">
        <v>786</v>
      </c>
      <c r="Q113" s="6">
        <v>1078</v>
      </c>
      <c r="R113" s="6">
        <v>726</v>
      </c>
      <c r="S113" s="17">
        <v>3.7385844748858449E-2</v>
      </c>
      <c r="T113" s="17">
        <v>0.22688356164383561</v>
      </c>
      <c r="U113" s="17">
        <v>0.22431506849315069</v>
      </c>
      <c r="V113" s="17">
        <v>0.30764840182648401</v>
      </c>
      <c r="W113" s="17">
        <v>0.24812030075187969</v>
      </c>
    </row>
    <row r="114" spans="1:23">
      <c r="A114" s="13">
        <v>4</v>
      </c>
      <c r="B114" s="13">
        <v>22357</v>
      </c>
      <c r="C114" s="14" t="s">
        <v>167</v>
      </c>
      <c r="D114" s="13">
        <v>153885</v>
      </c>
      <c r="E114" s="14" t="s">
        <v>168</v>
      </c>
      <c r="F114" s="6">
        <f t="shared" si="4"/>
        <v>9495</v>
      </c>
      <c r="G114" s="6">
        <f t="shared" si="3"/>
        <v>3173</v>
      </c>
      <c r="H114" s="17">
        <v>0.20810953133228013</v>
      </c>
      <c r="I114" s="6">
        <v>3165</v>
      </c>
      <c r="J114" s="6">
        <v>3165</v>
      </c>
      <c r="K114" s="6">
        <v>3165</v>
      </c>
      <c r="L114" s="6">
        <v>3165</v>
      </c>
      <c r="M114" s="6">
        <v>3638</v>
      </c>
      <c r="N114" s="6">
        <v>512</v>
      </c>
      <c r="O114" s="6">
        <v>576</v>
      </c>
      <c r="P114" s="6">
        <v>888</v>
      </c>
      <c r="Q114" s="6">
        <v>1197</v>
      </c>
      <c r="R114" s="6">
        <v>686</v>
      </c>
      <c r="S114" s="17">
        <v>0.16176935229067929</v>
      </c>
      <c r="T114" s="17">
        <v>0.18199052132701421</v>
      </c>
      <c r="U114" s="17">
        <v>0.28056872037914693</v>
      </c>
      <c r="V114" s="17">
        <v>0.37819905213270144</v>
      </c>
      <c r="W114" s="17">
        <v>0.18856514568444199</v>
      </c>
    </row>
    <row r="115" spans="1:23">
      <c r="A115" s="13">
        <v>4</v>
      </c>
      <c r="B115" s="13">
        <v>22365</v>
      </c>
      <c r="C115" s="14" t="s">
        <v>169</v>
      </c>
      <c r="D115" s="13">
        <v>153893</v>
      </c>
      <c r="E115" s="14" t="s">
        <v>170</v>
      </c>
      <c r="F115" s="6">
        <f t="shared" si="4"/>
        <v>8244</v>
      </c>
      <c r="G115" s="6">
        <f t="shared" si="3"/>
        <v>1690</v>
      </c>
      <c r="H115" s="17">
        <v>0.1522319262493935</v>
      </c>
      <c r="I115" s="6">
        <v>2748</v>
      </c>
      <c r="J115" s="6">
        <v>2748</v>
      </c>
      <c r="K115" s="6">
        <v>2748</v>
      </c>
      <c r="L115" s="6">
        <v>2748</v>
      </c>
      <c r="M115" s="6">
        <v>2273</v>
      </c>
      <c r="N115" s="6">
        <v>447</v>
      </c>
      <c r="O115" s="6">
        <v>468</v>
      </c>
      <c r="P115" s="6">
        <v>340</v>
      </c>
      <c r="Q115" s="6">
        <v>435</v>
      </c>
      <c r="R115" s="6">
        <v>383</v>
      </c>
      <c r="S115" s="17">
        <v>0.16266375545851527</v>
      </c>
      <c r="T115" s="17">
        <v>0.1703056768558952</v>
      </c>
      <c r="U115" s="17">
        <v>0.12372634643377002</v>
      </c>
      <c r="V115" s="17">
        <v>0.15829694323144106</v>
      </c>
      <c r="W115" s="17">
        <v>0.16849978002639684</v>
      </c>
    </row>
    <row r="116" spans="1:23">
      <c r="A116" s="13">
        <v>4</v>
      </c>
      <c r="B116" s="13">
        <v>22365</v>
      </c>
      <c r="C116" s="14" t="s">
        <v>169</v>
      </c>
      <c r="D116" s="13">
        <v>153907</v>
      </c>
      <c r="E116" s="14" t="s">
        <v>171</v>
      </c>
      <c r="F116" s="6">
        <f t="shared" si="4"/>
        <v>10305</v>
      </c>
      <c r="G116" s="6">
        <f t="shared" si="3"/>
        <v>2218</v>
      </c>
      <c r="H116" s="17">
        <v>0.14196991751576904</v>
      </c>
      <c r="I116" s="6">
        <v>3435</v>
      </c>
      <c r="J116" s="6">
        <v>3435</v>
      </c>
      <c r="K116" s="6">
        <v>3435</v>
      </c>
      <c r="L116" s="6">
        <v>3435</v>
      </c>
      <c r="M116" s="6">
        <v>3152</v>
      </c>
      <c r="N116" s="6">
        <v>334</v>
      </c>
      <c r="O116" s="6">
        <v>451</v>
      </c>
      <c r="P116" s="6">
        <v>678</v>
      </c>
      <c r="Q116" s="6">
        <v>755</v>
      </c>
      <c r="R116" s="6">
        <v>546</v>
      </c>
      <c r="S116" s="17">
        <v>9.7234352256186318E-2</v>
      </c>
      <c r="T116" s="17">
        <v>0.13129548762736537</v>
      </c>
      <c r="U116" s="17">
        <v>0.19737991266375546</v>
      </c>
      <c r="V116" s="17">
        <v>0.2197962154294032</v>
      </c>
      <c r="W116" s="17">
        <v>0.17322335025380711</v>
      </c>
    </row>
    <row r="117" spans="1:23">
      <c r="A117" s="13">
        <v>4</v>
      </c>
      <c r="B117" s="13">
        <v>22373</v>
      </c>
      <c r="C117" s="14" t="s">
        <v>172</v>
      </c>
      <c r="D117" s="13">
        <v>153923</v>
      </c>
      <c r="E117" s="14" t="s">
        <v>173</v>
      </c>
      <c r="F117" s="6">
        <f t="shared" si="4"/>
        <v>5784</v>
      </c>
      <c r="G117" s="6">
        <f t="shared" si="3"/>
        <v>1321</v>
      </c>
      <c r="H117" s="17">
        <v>0.14643845089903182</v>
      </c>
      <c r="I117" s="6">
        <v>1928</v>
      </c>
      <c r="J117" s="6">
        <v>1928</v>
      </c>
      <c r="K117" s="6">
        <v>1928</v>
      </c>
      <c r="L117" s="6">
        <v>1928</v>
      </c>
      <c r="M117" s="6">
        <v>1836</v>
      </c>
      <c r="N117" s="6">
        <v>219</v>
      </c>
      <c r="O117" s="6">
        <v>438</v>
      </c>
      <c r="P117" s="6">
        <v>190</v>
      </c>
      <c r="Q117" s="6">
        <v>474</v>
      </c>
      <c r="R117" s="6">
        <v>193</v>
      </c>
      <c r="S117" s="17">
        <v>0.11358921161825726</v>
      </c>
      <c r="T117" s="17">
        <v>0.22717842323651452</v>
      </c>
      <c r="U117" s="17">
        <v>9.8547717842323648E-2</v>
      </c>
      <c r="V117" s="17">
        <v>0.24585062240663899</v>
      </c>
      <c r="W117" s="17">
        <v>0.105119825708061</v>
      </c>
    </row>
    <row r="118" spans="1:23">
      <c r="A118" s="13">
        <v>4</v>
      </c>
      <c r="B118" s="13">
        <v>22373</v>
      </c>
      <c r="C118" s="14" t="s">
        <v>172</v>
      </c>
      <c r="D118" s="13">
        <v>153915</v>
      </c>
      <c r="E118" s="14" t="s">
        <v>174</v>
      </c>
      <c r="F118" s="6">
        <f t="shared" si="4"/>
        <v>5148</v>
      </c>
      <c r="G118" s="6">
        <f t="shared" si="3"/>
        <v>2173</v>
      </c>
      <c r="H118" s="17">
        <v>0.2733100233100233</v>
      </c>
      <c r="I118" s="6">
        <v>1716</v>
      </c>
      <c r="J118" s="6">
        <v>1716</v>
      </c>
      <c r="K118" s="6">
        <v>1716</v>
      </c>
      <c r="L118" s="6">
        <v>1716</v>
      </c>
      <c r="M118" s="6">
        <v>1242</v>
      </c>
      <c r="N118" s="6">
        <v>451</v>
      </c>
      <c r="O118" s="6">
        <v>286</v>
      </c>
      <c r="P118" s="6">
        <v>670</v>
      </c>
      <c r="Q118" s="6">
        <v>766</v>
      </c>
      <c r="R118" s="6">
        <v>499</v>
      </c>
      <c r="S118" s="17">
        <v>0.26282051282051283</v>
      </c>
      <c r="T118" s="17">
        <v>0.16666666666666666</v>
      </c>
      <c r="U118" s="17">
        <v>0.39044289044289043</v>
      </c>
      <c r="V118" s="17">
        <v>0.44638694638694637</v>
      </c>
      <c r="W118" s="17">
        <v>0.40177133655394526</v>
      </c>
    </row>
    <row r="119" spans="1:23">
      <c r="A119" s="13">
        <v>4</v>
      </c>
      <c r="B119" s="13">
        <v>22373</v>
      </c>
      <c r="C119" s="14" t="s">
        <v>172</v>
      </c>
      <c r="D119" s="13">
        <v>2402297</v>
      </c>
      <c r="E119" s="14" t="s">
        <v>175</v>
      </c>
      <c r="F119" s="6">
        <f t="shared" si="4"/>
        <v>18</v>
      </c>
      <c r="G119" s="6">
        <f t="shared" si="3"/>
        <v>0</v>
      </c>
      <c r="H119" s="17">
        <v>0</v>
      </c>
      <c r="I119" s="6">
        <v>6</v>
      </c>
      <c r="J119" s="6">
        <v>6</v>
      </c>
      <c r="K119" s="6">
        <v>6</v>
      </c>
      <c r="L119" s="6">
        <v>6</v>
      </c>
      <c r="M119" s="6">
        <v>441</v>
      </c>
      <c r="N119" s="6">
        <v>0</v>
      </c>
      <c r="O119" s="6">
        <v>0</v>
      </c>
      <c r="P119" s="6">
        <v>0</v>
      </c>
      <c r="Q119" s="6">
        <v>0</v>
      </c>
      <c r="R119" s="6">
        <v>23</v>
      </c>
      <c r="S119" s="17">
        <v>0</v>
      </c>
      <c r="T119" s="17">
        <v>0</v>
      </c>
      <c r="U119" s="17">
        <v>0</v>
      </c>
      <c r="V119" s="17">
        <v>0</v>
      </c>
      <c r="W119" s="17">
        <v>5.2154195011337869E-2</v>
      </c>
    </row>
    <row r="120" spans="1:23">
      <c r="A120" s="13">
        <v>4</v>
      </c>
      <c r="B120" s="13">
        <v>22373</v>
      </c>
      <c r="C120" s="14" t="s">
        <v>172</v>
      </c>
      <c r="D120" s="13">
        <v>2426757</v>
      </c>
      <c r="E120" s="14" t="s">
        <v>176</v>
      </c>
      <c r="F120" s="6">
        <f t="shared" si="4"/>
        <v>0</v>
      </c>
      <c r="G120" s="6">
        <f t="shared" si="3"/>
        <v>0</v>
      </c>
      <c r="H120" s="17">
        <v>0</v>
      </c>
      <c r="I120" s="6">
        <v>0</v>
      </c>
      <c r="J120" s="6">
        <v>0</v>
      </c>
      <c r="K120" s="6">
        <v>0</v>
      </c>
      <c r="L120" s="6">
        <v>0</v>
      </c>
      <c r="M120" s="6">
        <v>24</v>
      </c>
      <c r="N120" s="6">
        <v>0</v>
      </c>
      <c r="O120" s="6">
        <v>0</v>
      </c>
      <c r="P120" s="6">
        <v>0</v>
      </c>
      <c r="Q120" s="6">
        <v>0</v>
      </c>
      <c r="R120" s="6">
        <v>24</v>
      </c>
      <c r="S120" s="17">
        <v>0</v>
      </c>
      <c r="T120" s="17">
        <v>0</v>
      </c>
      <c r="U120" s="17">
        <v>0</v>
      </c>
      <c r="V120" s="17">
        <v>0</v>
      </c>
      <c r="W120" s="17">
        <v>1</v>
      </c>
    </row>
    <row r="121" spans="1:23">
      <c r="A121" s="13">
        <v>4</v>
      </c>
      <c r="B121" s="13">
        <v>22381</v>
      </c>
      <c r="C121" s="14" t="s">
        <v>177</v>
      </c>
      <c r="D121" s="13">
        <v>153931</v>
      </c>
      <c r="E121" s="14" t="s">
        <v>178</v>
      </c>
      <c r="F121" s="6">
        <f t="shared" si="4"/>
        <v>5142</v>
      </c>
      <c r="G121" s="6">
        <f t="shared" si="3"/>
        <v>690</v>
      </c>
      <c r="H121" s="17">
        <v>0.13418903150525088</v>
      </c>
      <c r="I121" s="6">
        <v>1714</v>
      </c>
      <c r="J121" s="6">
        <v>1714</v>
      </c>
      <c r="K121" s="6">
        <v>1714</v>
      </c>
      <c r="L121" s="6">
        <v>1714</v>
      </c>
      <c r="M121" s="6">
        <v>1124</v>
      </c>
      <c r="N121" s="6">
        <v>241</v>
      </c>
      <c r="O121" s="6">
        <v>294</v>
      </c>
      <c r="P121" s="6">
        <v>155</v>
      </c>
      <c r="Q121" s="6">
        <v>0</v>
      </c>
      <c r="R121" s="6">
        <v>133</v>
      </c>
      <c r="S121" s="17">
        <v>0.14060676779463244</v>
      </c>
      <c r="T121" s="17">
        <v>0.17152858809801633</v>
      </c>
      <c r="U121" s="17">
        <v>9.0431738623103844E-2</v>
      </c>
      <c r="V121" s="17">
        <v>0</v>
      </c>
      <c r="W121" s="17">
        <v>0.11832740213523131</v>
      </c>
    </row>
    <row r="122" spans="1:23">
      <c r="A122" s="13">
        <v>4</v>
      </c>
      <c r="B122" s="13">
        <v>22381</v>
      </c>
      <c r="C122" s="14" t="s">
        <v>177</v>
      </c>
      <c r="D122" s="13">
        <v>153958</v>
      </c>
      <c r="E122" s="14" t="s">
        <v>179</v>
      </c>
      <c r="F122" s="6">
        <f t="shared" si="4"/>
        <v>4884</v>
      </c>
      <c r="G122" s="6">
        <f t="shared" si="3"/>
        <v>1021</v>
      </c>
      <c r="H122" s="17">
        <v>0.17710892710892712</v>
      </c>
      <c r="I122" s="6">
        <v>1628</v>
      </c>
      <c r="J122" s="6">
        <v>1628</v>
      </c>
      <c r="K122" s="6">
        <v>1628</v>
      </c>
      <c r="L122" s="6">
        <v>1628</v>
      </c>
      <c r="M122" s="6">
        <v>2010</v>
      </c>
      <c r="N122" s="6">
        <v>468</v>
      </c>
      <c r="O122" s="6">
        <v>397</v>
      </c>
      <c r="P122" s="6">
        <v>0</v>
      </c>
      <c r="Q122" s="6">
        <v>156</v>
      </c>
      <c r="R122" s="6">
        <v>381</v>
      </c>
      <c r="S122" s="17">
        <v>0.28746928746928746</v>
      </c>
      <c r="T122" s="17">
        <v>0.24385749385749386</v>
      </c>
      <c r="U122" s="17">
        <v>0</v>
      </c>
      <c r="V122" s="17">
        <v>9.5823095823095825E-2</v>
      </c>
      <c r="W122" s="17">
        <v>0.18955223880597014</v>
      </c>
    </row>
    <row r="123" spans="1:23">
      <c r="A123" s="13">
        <v>4</v>
      </c>
      <c r="B123" s="13">
        <v>24503</v>
      </c>
      <c r="C123" s="14" t="s">
        <v>180</v>
      </c>
      <c r="D123" s="13">
        <v>154121</v>
      </c>
      <c r="E123" s="14" t="s">
        <v>181</v>
      </c>
      <c r="F123" s="6">
        <f t="shared" si="4"/>
        <v>11775</v>
      </c>
      <c r="G123" s="6">
        <f t="shared" si="3"/>
        <v>3570</v>
      </c>
      <c r="H123" s="17">
        <v>0.19346072186836519</v>
      </c>
      <c r="I123" s="6">
        <v>3925</v>
      </c>
      <c r="J123" s="6">
        <v>3925</v>
      </c>
      <c r="K123" s="6">
        <v>3925</v>
      </c>
      <c r="L123" s="6">
        <v>3925</v>
      </c>
      <c r="M123" s="6">
        <v>3087</v>
      </c>
      <c r="N123" s="6">
        <v>1054</v>
      </c>
      <c r="O123" s="6">
        <v>1038</v>
      </c>
      <c r="P123" s="6">
        <v>186</v>
      </c>
      <c r="Q123" s="6">
        <v>1292</v>
      </c>
      <c r="R123" s="6">
        <v>1112</v>
      </c>
      <c r="S123" s="17">
        <v>0.26853503184713373</v>
      </c>
      <c r="T123" s="17">
        <v>0.26445859872611466</v>
      </c>
      <c r="U123" s="17">
        <v>4.7388535031847132E-2</v>
      </c>
      <c r="V123" s="17">
        <v>0.32917197452229302</v>
      </c>
      <c r="W123" s="17">
        <v>0.36022027858762551</v>
      </c>
    </row>
    <row r="124" spans="1:23">
      <c r="A124" s="13">
        <v>4</v>
      </c>
      <c r="B124" s="13">
        <v>24503</v>
      </c>
      <c r="C124" s="14" t="s">
        <v>180</v>
      </c>
      <c r="D124" s="13">
        <v>154148</v>
      </c>
      <c r="E124" s="14" t="s">
        <v>182</v>
      </c>
      <c r="F124" s="6">
        <f t="shared" si="4"/>
        <v>11835</v>
      </c>
      <c r="G124" s="6">
        <f t="shared" si="3"/>
        <v>3758</v>
      </c>
      <c r="H124" s="17">
        <v>0.20464723278411492</v>
      </c>
      <c r="I124" s="6">
        <v>3945</v>
      </c>
      <c r="J124" s="6">
        <v>3945</v>
      </c>
      <c r="K124" s="6">
        <v>3945</v>
      </c>
      <c r="L124" s="6">
        <v>3945</v>
      </c>
      <c r="M124" s="6">
        <v>3496</v>
      </c>
      <c r="N124" s="6">
        <v>896</v>
      </c>
      <c r="O124" s="6">
        <v>913</v>
      </c>
      <c r="P124" s="6">
        <v>613</v>
      </c>
      <c r="Q124" s="6">
        <v>1336</v>
      </c>
      <c r="R124" s="6">
        <v>919</v>
      </c>
      <c r="S124" s="17">
        <v>0.22712294043092524</v>
      </c>
      <c r="T124" s="17">
        <v>0.23143219264892267</v>
      </c>
      <c r="U124" s="17">
        <v>0.15538656527249683</v>
      </c>
      <c r="V124" s="17">
        <v>0.33865652724968315</v>
      </c>
      <c r="W124" s="17">
        <v>0.26287185354691073</v>
      </c>
    </row>
    <row r="125" spans="1:23">
      <c r="A125" s="13">
        <v>4</v>
      </c>
      <c r="B125" s="13">
        <v>24511</v>
      </c>
      <c r="C125" s="14" t="s">
        <v>183</v>
      </c>
      <c r="D125" s="13">
        <v>154164</v>
      </c>
      <c r="E125" s="14" t="s">
        <v>184</v>
      </c>
      <c r="F125" s="6">
        <f t="shared" si="4"/>
        <v>8100</v>
      </c>
      <c r="G125" s="6">
        <f t="shared" si="3"/>
        <v>1229</v>
      </c>
      <c r="H125" s="17">
        <v>0.10839506172839507</v>
      </c>
      <c r="I125" s="6">
        <v>2700</v>
      </c>
      <c r="J125" s="6">
        <v>2700</v>
      </c>
      <c r="K125" s="6">
        <v>2700</v>
      </c>
      <c r="L125" s="6">
        <v>2700</v>
      </c>
      <c r="M125" s="6">
        <v>2187</v>
      </c>
      <c r="N125" s="6">
        <v>214</v>
      </c>
      <c r="O125" s="6">
        <v>391</v>
      </c>
      <c r="P125" s="6">
        <v>273</v>
      </c>
      <c r="Q125" s="6">
        <v>351</v>
      </c>
      <c r="R125" s="6">
        <v>392</v>
      </c>
      <c r="S125" s="17">
        <v>7.9259259259259265E-2</v>
      </c>
      <c r="T125" s="17">
        <v>0.14481481481481481</v>
      </c>
      <c r="U125" s="17">
        <v>0.10111111111111111</v>
      </c>
      <c r="V125" s="17">
        <v>0.13</v>
      </c>
      <c r="W125" s="17">
        <v>0.17924096936442616</v>
      </c>
    </row>
    <row r="126" spans="1:23">
      <c r="A126" s="13">
        <v>4</v>
      </c>
      <c r="B126" s="13">
        <v>24511</v>
      </c>
      <c r="C126" s="14" t="s">
        <v>183</v>
      </c>
      <c r="D126" s="13">
        <v>154156</v>
      </c>
      <c r="E126" s="14" t="s">
        <v>185</v>
      </c>
      <c r="F126" s="6">
        <f t="shared" si="4"/>
        <v>8481</v>
      </c>
      <c r="G126" s="6">
        <f t="shared" si="3"/>
        <v>1666</v>
      </c>
      <c r="H126" s="17">
        <v>0.11979719372715482</v>
      </c>
      <c r="I126" s="6">
        <v>2827</v>
      </c>
      <c r="J126" s="6">
        <v>2827</v>
      </c>
      <c r="K126" s="6">
        <v>2827</v>
      </c>
      <c r="L126" s="6">
        <v>2827</v>
      </c>
      <c r="M126" s="6">
        <v>2593</v>
      </c>
      <c r="N126" s="6">
        <v>194</v>
      </c>
      <c r="O126" s="6">
        <v>526</v>
      </c>
      <c r="P126" s="6">
        <v>296</v>
      </c>
      <c r="Q126" s="6">
        <v>650</v>
      </c>
      <c r="R126" s="6">
        <v>406</v>
      </c>
      <c r="S126" s="17">
        <v>6.862398302087018E-2</v>
      </c>
      <c r="T126" s="17">
        <v>0.186062964273081</v>
      </c>
      <c r="U126" s="17">
        <v>0.10470463388751326</v>
      </c>
      <c r="V126" s="17">
        <v>0.22992571630703926</v>
      </c>
      <c r="W126" s="17">
        <v>0.15657539529502507</v>
      </c>
    </row>
    <row r="127" spans="1:23">
      <c r="A127" s="13">
        <v>4</v>
      </c>
      <c r="B127" s="13">
        <v>24538</v>
      </c>
      <c r="C127" s="14" t="s">
        <v>186</v>
      </c>
      <c r="D127" s="13">
        <v>154172</v>
      </c>
      <c r="E127" s="14" t="s">
        <v>187</v>
      </c>
      <c r="F127" s="6">
        <f t="shared" si="4"/>
        <v>12081</v>
      </c>
      <c r="G127" s="6">
        <f t="shared" si="3"/>
        <v>1699</v>
      </c>
      <c r="H127" s="17">
        <v>0.13103219932124824</v>
      </c>
      <c r="I127" s="6">
        <v>4027</v>
      </c>
      <c r="J127" s="6">
        <v>4027</v>
      </c>
      <c r="K127" s="6">
        <v>4027</v>
      </c>
      <c r="L127" s="6">
        <v>4027</v>
      </c>
      <c r="M127" s="6">
        <v>4206</v>
      </c>
      <c r="N127" s="6">
        <v>502</v>
      </c>
      <c r="O127" s="6">
        <v>391</v>
      </c>
      <c r="P127" s="6">
        <v>690</v>
      </c>
      <c r="Q127" s="6">
        <v>116</v>
      </c>
      <c r="R127" s="6">
        <v>131</v>
      </c>
      <c r="S127" s="17">
        <v>0.12465855475540104</v>
      </c>
      <c r="T127" s="17">
        <v>9.7094611373230694E-2</v>
      </c>
      <c r="U127" s="17">
        <v>0.171343431835113</v>
      </c>
      <c r="V127" s="17">
        <v>2.8805562453439286E-2</v>
      </c>
      <c r="W127" s="17">
        <v>3.114598193057537E-2</v>
      </c>
    </row>
    <row r="128" spans="1:23">
      <c r="A128" s="13">
        <v>4</v>
      </c>
      <c r="B128" s="13">
        <v>24538</v>
      </c>
      <c r="C128" s="14" t="s">
        <v>186</v>
      </c>
      <c r="D128" s="13">
        <v>154180</v>
      </c>
      <c r="E128" s="14" t="s">
        <v>188</v>
      </c>
      <c r="F128" s="6">
        <f t="shared" si="4"/>
        <v>14151</v>
      </c>
      <c r="G128" s="6">
        <f t="shared" si="3"/>
        <v>1402</v>
      </c>
      <c r="H128" s="17">
        <v>6.1197088544979156E-2</v>
      </c>
      <c r="I128" s="6">
        <v>4717</v>
      </c>
      <c r="J128" s="6">
        <v>4717</v>
      </c>
      <c r="K128" s="6">
        <v>4717</v>
      </c>
      <c r="L128" s="6">
        <v>4717</v>
      </c>
      <c r="M128" s="6">
        <v>3656</v>
      </c>
      <c r="N128" s="6">
        <v>450</v>
      </c>
      <c r="O128" s="6">
        <v>186</v>
      </c>
      <c r="P128" s="6">
        <v>230</v>
      </c>
      <c r="Q128" s="6">
        <v>536</v>
      </c>
      <c r="R128" s="6">
        <v>630</v>
      </c>
      <c r="S128" s="17">
        <v>9.5399618401526387E-2</v>
      </c>
      <c r="T128" s="17">
        <v>3.9431842272630913E-2</v>
      </c>
      <c r="U128" s="17">
        <v>4.8759804960780154E-2</v>
      </c>
      <c r="V128" s="17">
        <v>0.11363154547381811</v>
      </c>
      <c r="W128" s="17">
        <v>0.17231947483588622</v>
      </c>
    </row>
    <row r="129" spans="1:23">
      <c r="A129" s="13">
        <v>4</v>
      </c>
      <c r="B129" s="13">
        <v>24538</v>
      </c>
      <c r="C129" s="14" t="s">
        <v>186</v>
      </c>
      <c r="D129" s="13">
        <v>1710583</v>
      </c>
      <c r="E129" s="14" t="s">
        <v>189</v>
      </c>
      <c r="F129" s="6">
        <f t="shared" si="4"/>
        <v>7641</v>
      </c>
      <c r="G129" s="6">
        <f t="shared" si="3"/>
        <v>2329</v>
      </c>
      <c r="H129" s="17">
        <v>0.24355450857217642</v>
      </c>
      <c r="I129" s="6">
        <v>2547</v>
      </c>
      <c r="J129" s="6">
        <v>2547</v>
      </c>
      <c r="K129" s="6">
        <v>2547</v>
      </c>
      <c r="L129" s="6">
        <v>2547</v>
      </c>
      <c r="M129" s="6">
        <v>4072</v>
      </c>
      <c r="N129" s="6">
        <v>527</v>
      </c>
      <c r="O129" s="6">
        <v>582</v>
      </c>
      <c r="P129" s="6">
        <v>752</v>
      </c>
      <c r="Q129" s="6">
        <v>468</v>
      </c>
      <c r="R129" s="6">
        <v>432</v>
      </c>
      <c r="S129" s="17">
        <v>0.20691009030231644</v>
      </c>
      <c r="T129" s="17">
        <v>0.22850412249705537</v>
      </c>
      <c r="U129" s="17">
        <v>0.29524931291715745</v>
      </c>
      <c r="V129" s="17">
        <v>0.18374558303886926</v>
      </c>
      <c r="W129" s="17">
        <v>0.10609037328094302</v>
      </c>
    </row>
    <row r="130" spans="1:23">
      <c r="A130" s="13">
        <v>4</v>
      </c>
      <c r="B130" s="13">
        <v>24538</v>
      </c>
      <c r="C130" s="14" t="s">
        <v>186</v>
      </c>
      <c r="D130" s="13">
        <v>2405946</v>
      </c>
      <c r="E130" s="14" t="s">
        <v>190</v>
      </c>
      <c r="F130" s="6">
        <f t="shared" si="4"/>
        <v>0</v>
      </c>
      <c r="G130" s="6">
        <f t="shared" si="3"/>
        <v>591</v>
      </c>
      <c r="H130" s="17">
        <v>0</v>
      </c>
      <c r="I130" s="6">
        <v>0</v>
      </c>
      <c r="J130" s="6">
        <v>0</v>
      </c>
      <c r="K130" s="6">
        <v>0</v>
      </c>
      <c r="L130" s="6">
        <v>0</v>
      </c>
      <c r="M130" s="6">
        <v>1152</v>
      </c>
      <c r="N130" s="6">
        <v>0</v>
      </c>
      <c r="O130" s="6">
        <v>0</v>
      </c>
      <c r="P130" s="6">
        <v>0</v>
      </c>
      <c r="Q130" s="6">
        <v>591</v>
      </c>
      <c r="R130" s="6">
        <v>507</v>
      </c>
      <c r="S130" s="17">
        <v>0</v>
      </c>
      <c r="T130" s="17">
        <v>0</v>
      </c>
      <c r="U130" s="17">
        <v>0</v>
      </c>
      <c r="V130" s="17">
        <v>0</v>
      </c>
      <c r="W130" s="17">
        <v>0.44010416666666669</v>
      </c>
    </row>
    <row r="131" spans="1:23">
      <c r="A131" s="13">
        <v>4</v>
      </c>
      <c r="B131" s="13">
        <v>24538</v>
      </c>
      <c r="C131" s="14" t="s">
        <v>186</v>
      </c>
      <c r="D131" s="13">
        <v>2402572</v>
      </c>
      <c r="E131" s="14" t="s">
        <v>191</v>
      </c>
      <c r="F131" s="6">
        <f t="shared" si="4"/>
        <v>24</v>
      </c>
      <c r="G131" s="6">
        <f t="shared" si="3"/>
        <v>23</v>
      </c>
      <c r="H131" s="17">
        <v>0</v>
      </c>
      <c r="I131" s="6">
        <v>8</v>
      </c>
      <c r="J131" s="6">
        <v>8</v>
      </c>
      <c r="K131" s="6">
        <v>8</v>
      </c>
      <c r="L131" s="6">
        <v>950</v>
      </c>
      <c r="M131" s="6">
        <v>950</v>
      </c>
      <c r="N131" s="6">
        <v>0</v>
      </c>
      <c r="O131" s="6">
        <v>0</v>
      </c>
      <c r="P131" s="6">
        <v>0</v>
      </c>
      <c r="Q131" s="6">
        <v>23</v>
      </c>
      <c r="R131" s="6">
        <v>53</v>
      </c>
      <c r="S131" s="17">
        <v>0</v>
      </c>
      <c r="T131" s="17">
        <v>0</v>
      </c>
      <c r="U131" s="17">
        <v>0</v>
      </c>
      <c r="V131" s="17">
        <v>2.4210526315789474E-2</v>
      </c>
      <c r="W131" s="17">
        <v>5.5789473684210528E-2</v>
      </c>
    </row>
    <row r="132" spans="1:23">
      <c r="A132" s="13">
        <v>4</v>
      </c>
      <c r="B132" s="13">
        <v>24538</v>
      </c>
      <c r="C132" s="14" t="s">
        <v>186</v>
      </c>
      <c r="D132" s="13">
        <v>2435748</v>
      </c>
      <c r="E132" s="14" t="s">
        <v>192</v>
      </c>
      <c r="F132" s="6">
        <f t="shared" si="4"/>
        <v>2454</v>
      </c>
      <c r="G132" s="6">
        <f t="shared" ref="G132:G195" si="5">SUM(N132:Q132)</f>
        <v>11</v>
      </c>
      <c r="H132" s="17">
        <v>0</v>
      </c>
      <c r="I132" s="6">
        <v>818</v>
      </c>
      <c r="J132" s="6">
        <v>818</v>
      </c>
      <c r="K132" s="6">
        <v>818</v>
      </c>
      <c r="L132" s="6">
        <v>818</v>
      </c>
      <c r="M132" s="6">
        <v>818</v>
      </c>
      <c r="N132" s="6">
        <v>0</v>
      </c>
      <c r="O132" s="6">
        <v>0</v>
      </c>
      <c r="P132" s="6">
        <v>0</v>
      </c>
      <c r="Q132" s="6">
        <v>11</v>
      </c>
      <c r="R132" s="6">
        <v>52</v>
      </c>
      <c r="S132" s="17">
        <v>0</v>
      </c>
      <c r="T132" s="17">
        <v>0</v>
      </c>
      <c r="U132" s="17">
        <v>0</v>
      </c>
      <c r="V132" s="17">
        <v>1.3447432762836185E-2</v>
      </c>
      <c r="W132" s="17">
        <v>6.3569682151589244E-2</v>
      </c>
    </row>
    <row r="133" spans="1:23">
      <c r="A133" s="13">
        <v>4</v>
      </c>
      <c r="B133" s="13">
        <v>24538</v>
      </c>
      <c r="C133" s="14" t="s">
        <v>186</v>
      </c>
      <c r="D133" s="13">
        <v>2435756</v>
      </c>
      <c r="E133" s="14" t="s">
        <v>193</v>
      </c>
      <c r="F133" s="6">
        <f t="shared" si="4"/>
        <v>1488</v>
      </c>
      <c r="G133" s="6">
        <f t="shared" si="5"/>
        <v>55</v>
      </c>
      <c r="H133" s="17">
        <v>0</v>
      </c>
      <c r="I133" s="6">
        <v>496</v>
      </c>
      <c r="J133" s="6">
        <v>496</v>
      </c>
      <c r="K133" s="6">
        <v>496</v>
      </c>
      <c r="L133" s="6">
        <v>496</v>
      </c>
      <c r="M133" s="6">
        <v>496</v>
      </c>
      <c r="N133" s="6">
        <v>0</v>
      </c>
      <c r="O133" s="6">
        <v>0</v>
      </c>
      <c r="P133" s="6">
        <v>0</v>
      </c>
      <c r="Q133" s="6">
        <v>55</v>
      </c>
      <c r="R133" s="6">
        <v>37</v>
      </c>
      <c r="S133" s="17">
        <v>0</v>
      </c>
      <c r="T133" s="17">
        <v>0</v>
      </c>
      <c r="U133" s="17">
        <v>0</v>
      </c>
      <c r="V133" s="17">
        <v>0.11088709677419355</v>
      </c>
      <c r="W133" s="17">
        <v>7.459677419354839E-2</v>
      </c>
    </row>
    <row r="134" spans="1:23">
      <c r="A134" s="13">
        <v>4</v>
      </c>
      <c r="B134" s="13">
        <v>24538</v>
      </c>
      <c r="C134" s="14" t="s">
        <v>186</v>
      </c>
      <c r="D134" s="13">
        <v>2435764</v>
      </c>
      <c r="E134" s="14" t="s">
        <v>194</v>
      </c>
      <c r="F134" s="6">
        <f t="shared" si="4"/>
        <v>2868</v>
      </c>
      <c r="G134" s="6">
        <f t="shared" si="5"/>
        <v>0</v>
      </c>
      <c r="H134" s="17">
        <v>0</v>
      </c>
      <c r="I134" s="6">
        <v>956</v>
      </c>
      <c r="J134" s="6">
        <v>956</v>
      </c>
      <c r="K134" s="6">
        <v>956</v>
      </c>
      <c r="L134" s="6">
        <v>956</v>
      </c>
      <c r="M134" s="6">
        <v>956</v>
      </c>
      <c r="N134" s="6">
        <v>0</v>
      </c>
      <c r="O134" s="6">
        <v>0</v>
      </c>
      <c r="P134" s="6">
        <v>0</v>
      </c>
      <c r="Q134" s="6">
        <v>0</v>
      </c>
      <c r="R134" s="6">
        <v>312</v>
      </c>
      <c r="S134" s="17">
        <v>0</v>
      </c>
      <c r="T134" s="17">
        <v>0</v>
      </c>
      <c r="U134" s="17">
        <v>0</v>
      </c>
      <c r="V134" s="17">
        <v>0</v>
      </c>
      <c r="W134" s="17">
        <v>0.32635983263598328</v>
      </c>
    </row>
    <row r="135" spans="1:23">
      <c r="A135" s="13">
        <v>4</v>
      </c>
      <c r="B135" s="13">
        <v>28975</v>
      </c>
      <c r="C135" s="14" t="s">
        <v>195</v>
      </c>
      <c r="D135" s="13">
        <v>154598</v>
      </c>
      <c r="E135" s="14" t="s">
        <v>196</v>
      </c>
      <c r="F135" s="6">
        <f t="shared" si="4"/>
        <v>7386</v>
      </c>
      <c r="G135" s="6">
        <f t="shared" si="5"/>
        <v>2403</v>
      </c>
      <c r="H135" s="17">
        <v>0.13958841050636339</v>
      </c>
      <c r="I135" s="6">
        <v>2462</v>
      </c>
      <c r="J135" s="6">
        <v>2462</v>
      </c>
      <c r="K135" s="6">
        <v>2462</v>
      </c>
      <c r="L135" s="6">
        <v>2462</v>
      </c>
      <c r="M135" s="6">
        <v>2725</v>
      </c>
      <c r="N135" s="6">
        <v>275</v>
      </c>
      <c r="O135" s="6">
        <v>217</v>
      </c>
      <c r="P135" s="6">
        <v>539</v>
      </c>
      <c r="Q135" s="6">
        <v>1372</v>
      </c>
      <c r="R135" s="6">
        <v>743</v>
      </c>
      <c r="S135" s="17">
        <v>0.11169780666125101</v>
      </c>
      <c r="T135" s="17">
        <v>8.8139723801787168E-2</v>
      </c>
      <c r="U135" s="17">
        <v>0.218927701056052</v>
      </c>
      <c r="V135" s="17">
        <v>0.55727051177904141</v>
      </c>
      <c r="W135" s="17">
        <v>0.27266055045871562</v>
      </c>
    </row>
    <row r="136" spans="1:23">
      <c r="A136" s="13">
        <v>4</v>
      </c>
      <c r="B136" s="13">
        <v>28975</v>
      </c>
      <c r="C136" s="14" t="s">
        <v>195</v>
      </c>
      <c r="D136" s="13">
        <v>154601</v>
      </c>
      <c r="E136" s="14" t="s">
        <v>197</v>
      </c>
      <c r="F136" s="6">
        <f t="shared" si="4"/>
        <v>6369</v>
      </c>
      <c r="G136" s="6">
        <f t="shared" si="5"/>
        <v>342</v>
      </c>
      <c r="H136" s="17">
        <v>3.6897472130632755E-2</v>
      </c>
      <c r="I136" s="6">
        <v>2123</v>
      </c>
      <c r="J136" s="6">
        <v>2123</v>
      </c>
      <c r="K136" s="6">
        <v>2123</v>
      </c>
      <c r="L136" s="6">
        <v>2123</v>
      </c>
      <c r="M136" s="6">
        <v>1971</v>
      </c>
      <c r="N136" s="6">
        <v>18</v>
      </c>
      <c r="O136" s="6">
        <v>61</v>
      </c>
      <c r="P136" s="6">
        <v>156</v>
      </c>
      <c r="Q136" s="6">
        <v>107</v>
      </c>
      <c r="R136" s="6">
        <v>260</v>
      </c>
      <c r="S136" s="17">
        <v>8.4785680640602924E-3</v>
      </c>
      <c r="T136" s="17">
        <v>2.8732925105982101E-2</v>
      </c>
      <c r="U136" s="17">
        <v>7.3480923221855871E-2</v>
      </c>
      <c r="V136" s="17">
        <v>5.0400376825247291E-2</v>
      </c>
      <c r="W136" s="17">
        <v>0.13191273465246067</v>
      </c>
    </row>
    <row r="137" spans="1:23">
      <c r="A137" s="13">
        <v>4</v>
      </c>
      <c r="B137" s="13">
        <v>3153487</v>
      </c>
      <c r="C137" s="14" t="s">
        <v>198</v>
      </c>
      <c r="D137" s="13">
        <v>155144</v>
      </c>
      <c r="E137" s="14" t="s">
        <v>199</v>
      </c>
      <c r="F137" s="6">
        <f t="shared" si="4"/>
        <v>12189</v>
      </c>
      <c r="G137" s="6">
        <f t="shared" si="5"/>
        <v>1850</v>
      </c>
      <c r="H137" s="17">
        <v>0.10123882188858807</v>
      </c>
      <c r="I137" s="6">
        <v>4063</v>
      </c>
      <c r="J137" s="6">
        <v>4063</v>
      </c>
      <c r="K137" s="6">
        <v>4063</v>
      </c>
      <c r="L137" s="6">
        <v>4063</v>
      </c>
      <c r="M137" s="6">
        <v>4084</v>
      </c>
      <c r="N137" s="6">
        <v>388</v>
      </c>
      <c r="O137" s="6">
        <v>340</v>
      </c>
      <c r="P137" s="6">
        <v>506</v>
      </c>
      <c r="Q137" s="6">
        <v>616</v>
      </c>
      <c r="R137" s="6">
        <v>785</v>
      </c>
      <c r="S137" s="17">
        <v>9.5495938961358606E-2</v>
      </c>
      <c r="T137" s="17">
        <v>8.3682008368200833E-2</v>
      </c>
      <c r="U137" s="17">
        <v>0.12453851833620477</v>
      </c>
      <c r="V137" s="17">
        <v>0.15161210927885799</v>
      </c>
      <c r="W137" s="17">
        <v>0.19221351616062685</v>
      </c>
    </row>
    <row r="138" spans="1:23">
      <c r="A138" s="13">
        <v>4</v>
      </c>
      <c r="B138" s="13">
        <v>3703223</v>
      </c>
      <c r="C138" s="14" t="s">
        <v>200</v>
      </c>
      <c r="D138" s="13">
        <v>155691</v>
      </c>
      <c r="E138" s="14" t="s">
        <v>201</v>
      </c>
      <c r="F138" s="6">
        <f t="shared" si="4"/>
        <v>6750</v>
      </c>
      <c r="G138" s="6">
        <f t="shared" si="5"/>
        <v>2025</v>
      </c>
      <c r="H138" s="17">
        <v>0.23437037037037037</v>
      </c>
      <c r="I138" s="6">
        <v>2250</v>
      </c>
      <c r="J138" s="6">
        <v>2250</v>
      </c>
      <c r="K138" s="6">
        <v>2250</v>
      </c>
      <c r="L138" s="6">
        <v>2250</v>
      </c>
      <c r="M138" s="6">
        <v>2535</v>
      </c>
      <c r="N138" s="6">
        <v>613</v>
      </c>
      <c r="O138" s="6">
        <v>552</v>
      </c>
      <c r="P138" s="6">
        <v>417</v>
      </c>
      <c r="Q138" s="6">
        <v>443</v>
      </c>
      <c r="R138" s="6">
        <v>400</v>
      </c>
      <c r="S138" s="17">
        <v>0.27244444444444443</v>
      </c>
      <c r="T138" s="17">
        <v>0.24533333333333332</v>
      </c>
      <c r="U138" s="17">
        <v>0.18533333333333332</v>
      </c>
      <c r="V138" s="17">
        <v>0.19688888888888889</v>
      </c>
      <c r="W138" s="17">
        <v>0.15779092702169625</v>
      </c>
    </row>
    <row r="139" spans="1:23">
      <c r="A139" s="13">
        <v>4</v>
      </c>
      <c r="B139" s="13">
        <v>3703223</v>
      </c>
      <c r="C139" s="14" t="s">
        <v>200</v>
      </c>
      <c r="D139" s="13">
        <v>155683</v>
      </c>
      <c r="E139" s="14" t="s">
        <v>202</v>
      </c>
      <c r="F139" s="6">
        <f t="shared" si="4"/>
        <v>7299</v>
      </c>
      <c r="G139" s="6">
        <f t="shared" si="5"/>
        <v>1873</v>
      </c>
      <c r="H139" s="17">
        <v>0.16276202219482122</v>
      </c>
      <c r="I139" s="6">
        <v>2433</v>
      </c>
      <c r="J139" s="6">
        <v>2433</v>
      </c>
      <c r="K139" s="6">
        <v>2433</v>
      </c>
      <c r="L139" s="6">
        <v>2433</v>
      </c>
      <c r="M139" s="6">
        <v>2814</v>
      </c>
      <c r="N139" s="6">
        <v>161</v>
      </c>
      <c r="O139" s="6">
        <v>481</v>
      </c>
      <c r="P139" s="6">
        <v>546</v>
      </c>
      <c r="Q139" s="6">
        <v>685</v>
      </c>
      <c r="R139" s="6">
        <v>610</v>
      </c>
      <c r="S139" s="17">
        <v>6.6173448417591457E-2</v>
      </c>
      <c r="T139" s="17">
        <v>0.19769831483764899</v>
      </c>
      <c r="U139" s="17">
        <v>0.22441430332922319</v>
      </c>
      <c r="V139" s="17">
        <v>0.28154541718043569</v>
      </c>
      <c r="W139" s="17">
        <v>0.21677327647476902</v>
      </c>
    </row>
    <row r="140" spans="1:23">
      <c r="A140" s="13">
        <v>4</v>
      </c>
      <c r="B140" s="13">
        <v>3703223</v>
      </c>
      <c r="C140" s="14" t="s">
        <v>200</v>
      </c>
      <c r="D140" s="13">
        <v>155705</v>
      </c>
      <c r="E140" s="14" t="s">
        <v>203</v>
      </c>
      <c r="F140" s="6">
        <f t="shared" si="4"/>
        <v>7509</v>
      </c>
      <c r="G140" s="6">
        <f t="shared" si="5"/>
        <v>1027</v>
      </c>
      <c r="H140" s="17">
        <v>5.4201624717006257E-2</v>
      </c>
      <c r="I140" s="6">
        <v>2503</v>
      </c>
      <c r="J140" s="6">
        <v>2503</v>
      </c>
      <c r="K140" s="6">
        <v>2503</v>
      </c>
      <c r="L140" s="6">
        <v>2503</v>
      </c>
      <c r="M140" s="6">
        <v>2692</v>
      </c>
      <c r="N140" s="6">
        <v>67</v>
      </c>
      <c r="O140" s="6">
        <v>216</v>
      </c>
      <c r="P140" s="6">
        <v>124</v>
      </c>
      <c r="Q140" s="6">
        <v>620</v>
      </c>
      <c r="R140" s="6">
        <v>259</v>
      </c>
      <c r="S140" s="17">
        <v>2.6767878545745107E-2</v>
      </c>
      <c r="T140" s="17">
        <v>8.629644426687974E-2</v>
      </c>
      <c r="U140" s="17">
        <v>4.9540551338393926E-2</v>
      </c>
      <c r="V140" s="17">
        <v>0.24770275669196964</v>
      </c>
      <c r="W140" s="17">
        <v>9.6210995542347702E-2</v>
      </c>
    </row>
    <row r="141" spans="1:23">
      <c r="A141" s="13">
        <v>4</v>
      </c>
      <c r="B141" s="13">
        <v>5320380</v>
      </c>
      <c r="C141" s="14" t="s">
        <v>204</v>
      </c>
      <c r="D141" s="13">
        <v>155764</v>
      </c>
      <c r="E141" s="14" t="s">
        <v>205</v>
      </c>
      <c r="F141" s="6">
        <f t="shared" si="4"/>
        <v>7812</v>
      </c>
      <c r="G141" s="6">
        <f t="shared" si="5"/>
        <v>2174</v>
      </c>
      <c r="H141" s="17">
        <v>0.17549923195084485</v>
      </c>
      <c r="I141" s="6">
        <v>2604</v>
      </c>
      <c r="J141" s="6">
        <v>2604</v>
      </c>
      <c r="K141" s="6">
        <v>2604</v>
      </c>
      <c r="L141" s="6">
        <v>2604</v>
      </c>
      <c r="M141" s="6">
        <v>2535</v>
      </c>
      <c r="N141" s="6">
        <v>590</v>
      </c>
      <c r="O141" s="6">
        <v>309</v>
      </c>
      <c r="P141" s="6">
        <v>472</v>
      </c>
      <c r="Q141" s="6">
        <v>803</v>
      </c>
      <c r="R141" s="6">
        <v>590</v>
      </c>
      <c r="S141" s="17">
        <v>0.22657450076804916</v>
      </c>
      <c r="T141" s="17">
        <v>0.11866359447004608</v>
      </c>
      <c r="U141" s="17">
        <v>0.18125960061443933</v>
      </c>
      <c r="V141" s="17">
        <v>0.30837173579109062</v>
      </c>
      <c r="W141" s="17">
        <v>0.23274161735700197</v>
      </c>
    </row>
    <row r="142" spans="1:23">
      <c r="A142" s="13">
        <v>4</v>
      </c>
      <c r="B142" s="13">
        <v>5320380</v>
      </c>
      <c r="C142" s="14" t="s">
        <v>204</v>
      </c>
      <c r="D142" s="13">
        <v>155772</v>
      </c>
      <c r="E142" s="14" t="s">
        <v>206</v>
      </c>
      <c r="F142" s="6">
        <f t="shared" si="4"/>
        <v>9507</v>
      </c>
      <c r="G142" s="6">
        <f t="shared" si="5"/>
        <v>1011</v>
      </c>
      <c r="H142" s="17">
        <v>5.4591353739349952E-2</v>
      </c>
      <c r="I142" s="6">
        <v>3169</v>
      </c>
      <c r="J142" s="6">
        <v>3169</v>
      </c>
      <c r="K142" s="6">
        <v>3169</v>
      </c>
      <c r="L142" s="6">
        <v>3169</v>
      </c>
      <c r="M142" s="6">
        <v>2949</v>
      </c>
      <c r="N142" s="6">
        <v>56</v>
      </c>
      <c r="O142" s="6">
        <v>130</v>
      </c>
      <c r="P142" s="6">
        <v>333</v>
      </c>
      <c r="Q142" s="6">
        <v>492</v>
      </c>
      <c r="R142" s="6">
        <v>354</v>
      </c>
      <c r="S142" s="17">
        <v>1.7671189649731776E-2</v>
      </c>
      <c r="T142" s="17">
        <v>4.1022404544020195E-2</v>
      </c>
      <c r="U142" s="17">
        <v>0.10508046702429788</v>
      </c>
      <c r="V142" s="17">
        <v>0.15525402335121488</v>
      </c>
      <c r="W142" s="17">
        <v>0.12004069175991862</v>
      </c>
    </row>
    <row r="143" spans="1:23">
      <c r="A143" s="13">
        <v>4</v>
      </c>
      <c r="B143" s="13">
        <v>5320380</v>
      </c>
      <c r="C143" s="14" t="s">
        <v>204</v>
      </c>
      <c r="D143" s="13">
        <v>155780</v>
      </c>
      <c r="E143" s="14" t="s">
        <v>207</v>
      </c>
      <c r="F143" s="6">
        <f t="shared" si="4"/>
        <v>8229</v>
      </c>
      <c r="G143" s="6">
        <f t="shared" si="5"/>
        <v>2433</v>
      </c>
      <c r="H143" s="17">
        <v>0.1983230040102078</v>
      </c>
      <c r="I143" s="6">
        <v>2743</v>
      </c>
      <c r="J143" s="6">
        <v>2743</v>
      </c>
      <c r="K143" s="6">
        <v>2743</v>
      </c>
      <c r="L143" s="6">
        <v>2743</v>
      </c>
      <c r="M143" s="6">
        <v>2752</v>
      </c>
      <c r="N143" s="6">
        <v>371</v>
      </c>
      <c r="O143" s="6">
        <v>465</v>
      </c>
      <c r="P143" s="6">
        <v>796</v>
      </c>
      <c r="Q143" s="6">
        <v>801</v>
      </c>
      <c r="R143" s="6">
        <v>711</v>
      </c>
      <c r="S143" s="17">
        <v>0.13525337222019687</v>
      </c>
      <c r="T143" s="17">
        <v>0.16952242070725482</v>
      </c>
      <c r="U143" s="17">
        <v>0.2901932191031717</v>
      </c>
      <c r="V143" s="17">
        <v>0.29201604083120669</v>
      </c>
      <c r="W143" s="17">
        <v>0.25835755813953487</v>
      </c>
    </row>
    <row r="144" spans="1:23">
      <c r="A144" s="13">
        <v>4</v>
      </c>
      <c r="B144" s="13">
        <v>6008984</v>
      </c>
      <c r="C144" s="14" t="s">
        <v>208</v>
      </c>
      <c r="D144" s="13">
        <v>155993</v>
      </c>
      <c r="E144" s="14" t="s">
        <v>209</v>
      </c>
      <c r="F144" s="6">
        <f t="shared" si="4"/>
        <v>7032</v>
      </c>
      <c r="G144" s="6">
        <f t="shared" si="5"/>
        <v>1320</v>
      </c>
      <c r="H144" s="17">
        <v>0.11476109215017065</v>
      </c>
      <c r="I144" s="6">
        <v>2344</v>
      </c>
      <c r="J144" s="6">
        <v>2344</v>
      </c>
      <c r="K144" s="6">
        <v>2344</v>
      </c>
      <c r="L144" s="6">
        <v>2344</v>
      </c>
      <c r="M144" s="6">
        <v>2351</v>
      </c>
      <c r="N144" s="6">
        <v>201</v>
      </c>
      <c r="O144" s="6">
        <v>203</v>
      </c>
      <c r="P144" s="6">
        <v>403</v>
      </c>
      <c r="Q144" s="6">
        <v>513</v>
      </c>
      <c r="R144" s="6">
        <v>451</v>
      </c>
      <c r="S144" s="17">
        <v>8.5750853242320818E-2</v>
      </c>
      <c r="T144" s="17">
        <v>8.660409556313993E-2</v>
      </c>
      <c r="U144" s="17">
        <v>0.1719283276450512</v>
      </c>
      <c r="V144" s="17">
        <v>0.2188566552901024</v>
      </c>
      <c r="W144" s="17">
        <v>0.19183326244151425</v>
      </c>
    </row>
    <row r="145" spans="1:23">
      <c r="A145" s="13">
        <v>4</v>
      </c>
      <c r="B145" s="13">
        <v>6916325</v>
      </c>
      <c r="C145" s="14" t="s">
        <v>210</v>
      </c>
      <c r="D145" s="13">
        <v>156124</v>
      </c>
      <c r="E145" s="14" t="s">
        <v>211</v>
      </c>
      <c r="F145" s="6">
        <f t="shared" ref="F145:F199" si="6">SUM(I145:K145)</f>
        <v>8823</v>
      </c>
      <c r="G145" s="6">
        <f t="shared" si="5"/>
        <v>1862</v>
      </c>
      <c r="H145" s="17">
        <v>0.13170123540745779</v>
      </c>
      <c r="I145" s="6">
        <v>2941</v>
      </c>
      <c r="J145" s="6">
        <v>2941</v>
      </c>
      <c r="K145" s="6">
        <v>2941</v>
      </c>
      <c r="L145" s="6">
        <v>2941</v>
      </c>
      <c r="M145" s="6">
        <v>2918</v>
      </c>
      <c r="N145" s="6">
        <v>280</v>
      </c>
      <c r="O145" s="6">
        <v>319</v>
      </c>
      <c r="P145" s="6">
        <v>563</v>
      </c>
      <c r="Q145" s="6">
        <v>700</v>
      </c>
      <c r="R145" s="6">
        <v>529</v>
      </c>
      <c r="S145" s="17">
        <v>9.520571234274057E-2</v>
      </c>
      <c r="T145" s="17">
        <v>0.10846650799047942</v>
      </c>
      <c r="U145" s="17">
        <v>0.19143148588915335</v>
      </c>
      <c r="V145" s="17">
        <v>0.23801428085685142</v>
      </c>
      <c r="W145" s="17">
        <v>0.18128855380397532</v>
      </c>
    </row>
    <row r="146" spans="1:23">
      <c r="A146" s="13">
        <v>4</v>
      </c>
      <c r="B146" s="13">
        <v>6916325</v>
      </c>
      <c r="C146" s="14" t="s">
        <v>210</v>
      </c>
      <c r="D146" s="13">
        <v>2435802</v>
      </c>
      <c r="E146" s="14" t="s">
        <v>212</v>
      </c>
      <c r="F146" s="6">
        <f t="shared" si="6"/>
        <v>0</v>
      </c>
      <c r="G146" s="6">
        <f t="shared" si="5"/>
        <v>0</v>
      </c>
      <c r="H146" s="17">
        <v>0</v>
      </c>
      <c r="I146" s="6">
        <v>0</v>
      </c>
      <c r="J146" s="6">
        <v>0</v>
      </c>
      <c r="K146" s="6">
        <v>0</v>
      </c>
      <c r="L146" s="6">
        <v>0</v>
      </c>
      <c r="M146" s="6">
        <v>188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</row>
    <row r="147" spans="1:23">
      <c r="A147" s="13">
        <v>4</v>
      </c>
      <c r="B147" s="13">
        <v>9069569</v>
      </c>
      <c r="C147" s="14" t="s">
        <v>213</v>
      </c>
      <c r="D147" s="13">
        <v>155411</v>
      </c>
      <c r="E147" s="14" t="s">
        <v>214</v>
      </c>
      <c r="F147" s="6">
        <f t="shared" si="6"/>
        <v>9636</v>
      </c>
      <c r="G147" s="6">
        <f t="shared" si="5"/>
        <v>347</v>
      </c>
      <c r="H147" s="17">
        <v>1.86799501867995E-2</v>
      </c>
      <c r="I147" s="6">
        <v>3212</v>
      </c>
      <c r="J147" s="6">
        <v>3212</v>
      </c>
      <c r="K147" s="6">
        <v>3212</v>
      </c>
      <c r="L147" s="6">
        <v>3212</v>
      </c>
      <c r="M147" s="6">
        <v>5726</v>
      </c>
      <c r="N147" s="6">
        <v>41</v>
      </c>
      <c r="O147" s="6">
        <v>46</v>
      </c>
      <c r="P147" s="6">
        <v>93</v>
      </c>
      <c r="Q147" s="6">
        <v>167</v>
      </c>
      <c r="R147" s="6">
        <v>134</v>
      </c>
      <c r="S147" s="17">
        <v>1.2764632627646327E-2</v>
      </c>
      <c r="T147" s="17">
        <v>1.4321295143212951E-2</v>
      </c>
      <c r="U147" s="17">
        <v>2.8953922789539229E-2</v>
      </c>
      <c r="V147" s="17">
        <v>5.199252801992528E-2</v>
      </c>
      <c r="W147" s="17">
        <v>2.3402025847013622E-2</v>
      </c>
    </row>
    <row r="148" spans="1:23">
      <c r="A148" s="13">
        <v>4</v>
      </c>
      <c r="B148" s="13">
        <v>9069569</v>
      </c>
      <c r="C148" s="14" t="s">
        <v>213</v>
      </c>
      <c r="D148" s="13">
        <v>155381</v>
      </c>
      <c r="E148" s="14" t="s">
        <v>215</v>
      </c>
      <c r="F148" s="6">
        <f t="shared" si="6"/>
        <v>8316</v>
      </c>
      <c r="G148" s="6">
        <f t="shared" si="5"/>
        <v>1159</v>
      </c>
      <c r="H148" s="17">
        <v>8.3092833092833093E-2</v>
      </c>
      <c r="I148" s="6">
        <v>2772</v>
      </c>
      <c r="J148" s="6">
        <v>2772</v>
      </c>
      <c r="K148" s="6">
        <v>2772</v>
      </c>
      <c r="L148" s="6">
        <v>2772</v>
      </c>
      <c r="M148" s="6">
        <v>4714</v>
      </c>
      <c r="N148" s="6">
        <v>74</v>
      </c>
      <c r="O148" s="6">
        <v>230</v>
      </c>
      <c r="P148" s="6">
        <v>387</v>
      </c>
      <c r="Q148" s="6">
        <v>468</v>
      </c>
      <c r="R148" s="6">
        <v>305</v>
      </c>
      <c r="S148" s="17">
        <v>2.6695526695526696E-2</v>
      </c>
      <c r="T148" s="17">
        <v>8.2972582972582976E-2</v>
      </c>
      <c r="U148" s="17">
        <v>0.1396103896103896</v>
      </c>
      <c r="V148" s="17">
        <v>0.16883116883116883</v>
      </c>
      <c r="W148" s="17">
        <v>6.4700890963088675E-2</v>
      </c>
    </row>
    <row r="149" spans="1:23">
      <c r="A149" s="13">
        <v>4</v>
      </c>
      <c r="B149" s="13">
        <v>9069569</v>
      </c>
      <c r="C149" s="14" t="s">
        <v>213</v>
      </c>
      <c r="D149" s="13">
        <v>155403</v>
      </c>
      <c r="E149" s="14" t="s">
        <v>216</v>
      </c>
      <c r="F149" s="6">
        <f t="shared" si="6"/>
        <v>8580</v>
      </c>
      <c r="G149" s="6">
        <f t="shared" si="5"/>
        <v>783</v>
      </c>
      <c r="H149" s="17">
        <v>0.05</v>
      </c>
      <c r="I149" s="6">
        <v>2860</v>
      </c>
      <c r="J149" s="6">
        <v>2860</v>
      </c>
      <c r="K149" s="6">
        <v>2860</v>
      </c>
      <c r="L149" s="6">
        <v>2860</v>
      </c>
      <c r="M149" s="6">
        <v>5192</v>
      </c>
      <c r="N149" s="6">
        <v>46</v>
      </c>
      <c r="O149" s="6">
        <v>157</v>
      </c>
      <c r="P149" s="6">
        <v>226</v>
      </c>
      <c r="Q149" s="6">
        <v>354</v>
      </c>
      <c r="R149" s="6">
        <v>284</v>
      </c>
      <c r="S149" s="17">
        <v>1.6083916083916083E-2</v>
      </c>
      <c r="T149" s="17">
        <v>5.4895104895104893E-2</v>
      </c>
      <c r="U149" s="17">
        <v>7.9020979020979015E-2</v>
      </c>
      <c r="V149" s="17">
        <v>0.12377622377622377</v>
      </c>
      <c r="W149" s="17">
        <v>5.4699537750385205E-2</v>
      </c>
    </row>
    <row r="150" spans="1:23">
      <c r="A150" s="13">
        <v>4</v>
      </c>
      <c r="B150" s="13">
        <v>9069569</v>
      </c>
      <c r="C150" s="14" t="s">
        <v>213</v>
      </c>
      <c r="D150" s="13">
        <v>2435780</v>
      </c>
      <c r="E150" s="14" t="s">
        <v>217</v>
      </c>
      <c r="F150" s="6">
        <f t="shared" si="6"/>
        <v>3738</v>
      </c>
      <c r="G150" s="6">
        <f t="shared" si="5"/>
        <v>17</v>
      </c>
      <c r="H150" s="17">
        <v>0</v>
      </c>
      <c r="I150" s="6">
        <v>1246</v>
      </c>
      <c r="J150" s="6">
        <v>1246</v>
      </c>
      <c r="K150" s="6">
        <v>1246</v>
      </c>
      <c r="L150" s="6">
        <v>1246</v>
      </c>
      <c r="M150" s="6">
        <v>1246</v>
      </c>
      <c r="N150" s="6">
        <v>0</v>
      </c>
      <c r="O150" s="6">
        <v>0</v>
      </c>
      <c r="P150" s="6">
        <v>0</v>
      </c>
      <c r="Q150" s="6">
        <v>17</v>
      </c>
      <c r="R150" s="6">
        <v>203</v>
      </c>
      <c r="S150" s="17">
        <v>0</v>
      </c>
      <c r="T150" s="17">
        <v>0</v>
      </c>
      <c r="U150" s="17">
        <v>0</v>
      </c>
      <c r="V150" s="17">
        <v>1.3643659711075442E-2</v>
      </c>
      <c r="W150" s="17">
        <v>0.16292134831460675</v>
      </c>
    </row>
    <row r="151" spans="1:23">
      <c r="A151" s="13">
        <v>4</v>
      </c>
      <c r="B151" s="13">
        <v>9069569</v>
      </c>
      <c r="C151" s="14" t="s">
        <v>213</v>
      </c>
      <c r="D151" s="15">
        <v>2435799</v>
      </c>
      <c r="E151" s="14" t="s">
        <v>218</v>
      </c>
      <c r="F151" s="6">
        <f t="shared" si="6"/>
        <v>846</v>
      </c>
      <c r="G151" s="6">
        <f t="shared" si="5"/>
        <v>72</v>
      </c>
      <c r="H151" s="17">
        <v>0</v>
      </c>
      <c r="I151" s="6">
        <v>282</v>
      </c>
      <c r="J151" s="6">
        <v>282</v>
      </c>
      <c r="K151" s="6">
        <v>282</v>
      </c>
      <c r="L151" s="6">
        <v>282</v>
      </c>
      <c r="M151" s="6">
        <v>282</v>
      </c>
      <c r="N151" s="6">
        <v>0</v>
      </c>
      <c r="O151" s="6">
        <v>0</v>
      </c>
      <c r="P151" s="6">
        <v>0</v>
      </c>
      <c r="Q151" s="6">
        <v>72</v>
      </c>
      <c r="R151" s="6">
        <v>181</v>
      </c>
      <c r="S151" s="17">
        <v>0</v>
      </c>
      <c r="T151" s="17">
        <v>0</v>
      </c>
      <c r="U151" s="17">
        <v>0</v>
      </c>
      <c r="V151" s="17">
        <v>0.25531914893617019</v>
      </c>
      <c r="W151" s="17">
        <v>0.64184397163120566</v>
      </c>
    </row>
    <row r="152" spans="1:23">
      <c r="A152" s="13">
        <v>4</v>
      </c>
      <c r="B152" s="13">
        <v>9069569</v>
      </c>
      <c r="C152" s="14" t="s">
        <v>213</v>
      </c>
      <c r="D152" s="13">
        <v>2436965</v>
      </c>
      <c r="E152" s="14" t="s">
        <v>219</v>
      </c>
      <c r="F152" s="6">
        <f t="shared" si="6"/>
        <v>6192</v>
      </c>
      <c r="G152" s="6">
        <f t="shared" si="5"/>
        <v>912</v>
      </c>
      <c r="H152" s="17">
        <v>0</v>
      </c>
      <c r="I152" s="6">
        <v>2064</v>
      </c>
      <c r="J152" s="6">
        <v>2064</v>
      </c>
      <c r="K152" s="6">
        <v>2064</v>
      </c>
      <c r="L152" s="6">
        <v>2064</v>
      </c>
      <c r="M152" s="6">
        <v>2064</v>
      </c>
      <c r="N152" s="6">
        <v>0</v>
      </c>
      <c r="O152" s="6">
        <v>0</v>
      </c>
      <c r="P152" s="6">
        <v>0</v>
      </c>
      <c r="Q152" s="6">
        <v>912</v>
      </c>
      <c r="R152" s="6">
        <v>728</v>
      </c>
      <c r="S152" s="17">
        <v>0</v>
      </c>
      <c r="T152" s="17">
        <v>0</v>
      </c>
      <c r="U152" s="17">
        <v>0</v>
      </c>
      <c r="V152" s="17">
        <v>0.44186046511627908</v>
      </c>
      <c r="W152" s="17">
        <v>0.35271317829457366</v>
      </c>
    </row>
    <row r="153" spans="1:23">
      <c r="A153" s="13">
        <v>5</v>
      </c>
      <c r="B153" s="13">
        <v>868</v>
      </c>
      <c r="C153" s="14" t="s">
        <v>220</v>
      </c>
      <c r="D153" s="13">
        <v>1497154</v>
      </c>
      <c r="E153" s="14" t="s">
        <v>221</v>
      </c>
      <c r="F153" s="6">
        <f t="shared" si="6"/>
        <v>8412</v>
      </c>
      <c r="G153" s="6">
        <f t="shared" si="5"/>
        <v>2298</v>
      </c>
      <c r="H153" s="17">
        <v>0.19044222539229672</v>
      </c>
      <c r="I153" s="6">
        <v>2804</v>
      </c>
      <c r="J153" s="6">
        <v>2804</v>
      </c>
      <c r="K153" s="6">
        <v>2804</v>
      </c>
      <c r="L153" s="6">
        <v>2804</v>
      </c>
      <c r="M153" s="6">
        <v>2472</v>
      </c>
      <c r="N153" s="6">
        <v>544</v>
      </c>
      <c r="O153" s="6">
        <v>542</v>
      </c>
      <c r="P153" s="6">
        <v>516</v>
      </c>
      <c r="Q153" s="6">
        <v>696</v>
      </c>
      <c r="R153" s="6">
        <v>523</v>
      </c>
      <c r="S153" s="17">
        <v>0.19400855920114124</v>
      </c>
      <c r="T153" s="17">
        <v>0.19329529243937232</v>
      </c>
      <c r="U153" s="17">
        <v>0.18402282453637661</v>
      </c>
      <c r="V153" s="17">
        <v>0.24821683309557774</v>
      </c>
      <c r="W153" s="17">
        <v>0.21156957928802589</v>
      </c>
    </row>
    <row r="154" spans="1:23">
      <c r="A154" s="13">
        <v>5</v>
      </c>
      <c r="B154" s="13">
        <v>868</v>
      </c>
      <c r="C154" s="14" t="s">
        <v>220</v>
      </c>
      <c r="D154" s="13">
        <v>152684</v>
      </c>
      <c r="E154" s="14" t="s">
        <v>222</v>
      </c>
      <c r="F154" s="6">
        <f t="shared" si="6"/>
        <v>7944</v>
      </c>
      <c r="G154" s="6">
        <f t="shared" si="5"/>
        <v>3033</v>
      </c>
      <c r="H154" s="17">
        <v>0.2924219536757301</v>
      </c>
      <c r="I154" s="6">
        <v>2648</v>
      </c>
      <c r="J154" s="6">
        <v>2648</v>
      </c>
      <c r="K154" s="6">
        <v>2648</v>
      </c>
      <c r="L154" s="6">
        <v>2648</v>
      </c>
      <c r="M154" s="6">
        <v>2829</v>
      </c>
      <c r="N154" s="6">
        <v>466</v>
      </c>
      <c r="O154" s="6">
        <v>856</v>
      </c>
      <c r="P154" s="6">
        <v>1001</v>
      </c>
      <c r="Q154" s="6">
        <v>710</v>
      </c>
      <c r="R154" s="6">
        <v>229</v>
      </c>
      <c r="S154" s="17">
        <v>0.17598187311178248</v>
      </c>
      <c r="T154" s="17">
        <v>0.32326283987915405</v>
      </c>
      <c r="U154" s="17">
        <v>0.37802114803625375</v>
      </c>
      <c r="V154" s="17">
        <v>0.26812688821752267</v>
      </c>
      <c r="W154" s="17">
        <v>8.0947331212442561E-2</v>
      </c>
    </row>
    <row r="155" spans="1:23">
      <c r="A155" s="13">
        <v>5</v>
      </c>
      <c r="B155" s="13">
        <v>868</v>
      </c>
      <c r="C155" s="14" t="s">
        <v>220</v>
      </c>
      <c r="D155" s="13">
        <v>2444577</v>
      </c>
      <c r="E155" s="14" t="s">
        <v>223</v>
      </c>
      <c r="F155" s="6">
        <f t="shared" si="6"/>
        <v>6</v>
      </c>
      <c r="G155" s="6">
        <f t="shared" si="5"/>
        <v>0</v>
      </c>
      <c r="H155" s="17">
        <v>0</v>
      </c>
      <c r="I155" s="6">
        <v>2</v>
      </c>
      <c r="J155" s="6">
        <v>2</v>
      </c>
      <c r="K155" s="6">
        <v>2</v>
      </c>
      <c r="L155" s="6">
        <v>2</v>
      </c>
      <c r="M155" s="6">
        <v>92</v>
      </c>
      <c r="N155" s="6">
        <v>0</v>
      </c>
      <c r="O155" s="6">
        <v>0</v>
      </c>
      <c r="P155" s="6">
        <v>0</v>
      </c>
      <c r="Q155" s="6">
        <v>0</v>
      </c>
      <c r="R155" s="6">
        <v>92</v>
      </c>
      <c r="S155" s="17">
        <v>0</v>
      </c>
      <c r="T155" s="17">
        <v>0</v>
      </c>
      <c r="U155" s="17">
        <v>0</v>
      </c>
      <c r="V155" s="17">
        <v>0</v>
      </c>
      <c r="W155" s="17">
        <v>1</v>
      </c>
    </row>
    <row r="156" spans="1:23">
      <c r="A156" s="13">
        <v>5</v>
      </c>
      <c r="B156" s="13">
        <v>868</v>
      </c>
      <c r="C156" s="14" t="s">
        <v>220</v>
      </c>
      <c r="D156" s="13">
        <v>152706</v>
      </c>
      <c r="E156" s="14" t="s">
        <v>224</v>
      </c>
      <c r="F156" s="6">
        <f t="shared" si="6"/>
        <v>7029</v>
      </c>
      <c r="G156" s="6">
        <f t="shared" si="5"/>
        <v>3276</v>
      </c>
      <c r="H156" s="17">
        <v>0.29918907383696114</v>
      </c>
      <c r="I156" s="6">
        <v>2343</v>
      </c>
      <c r="J156" s="6">
        <v>2343</v>
      </c>
      <c r="K156" s="6">
        <v>2343</v>
      </c>
      <c r="L156" s="6">
        <v>2343</v>
      </c>
      <c r="M156" s="6">
        <v>2003</v>
      </c>
      <c r="N156" s="6">
        <v>735</v>
      </c>
      <c r="O156" s="6">
        <v>493</v>
      </c>
      <c r="P156" s="6">
        <v>875</v>
      </c>
      <c r="Q156" s="6">
        <v>1173</v>
      </c>
      <c r="R156" s="6">
        <v>646</v>
      </c>
      <c r="S156" s="17">
        <v>0.31370038412291934</v>
      </c>
      <c r="T156" s="17">
        <v>0.2104139991463935</v>
      </c>
      <c r="U156" s="17">
        <v>0.37345283824157066</v>
      </c>
      <c r="V156" s="17">
        <v>0.50064020486555694</v>
      </c>
      <c r="W156" s="17">
        <v>0.32251622566150773</v>
      </c>
    </row>
    <row r="157" spans="1:23">
      <c r="A157" s="13">
        <v>5</v>
      </c>
      <c r="B157" s="13">
        <v>868</v>
      </c>
      <c r="C157" s="14" t="s">
        <v>220</v>
      </c>
      <c r="D157" s="13">
        <v>152692</v>
      </c>
      <c r="E157" s="14" t="s">
        <v>225</v>
      </c>
      <c r="F157" s="6">
        <f t="shared" si="6"/>
        <v>13764</v>
      </c>
      <c r="G157" s="6">
        <f t="shared" si="5"/>
        <v>3590</v>
      </c>
      <c r="H157" s="17">
        <v>0.16891891891891891</v>
      </c>
      <c r="I157" s="6">
        <v>4588</v>
      </c>
      <c r="J157" s="6">
        <v>4588</v>
      </c>
      <c r="K157" s="6">
        <v>4588</v>
      </c>
      <c r="L157" s="6">
        <v>4588</v>
      </c>
      <c r="M157" s="6">
        <v>2951</v>
      </c>
      <c r="N157" s="6">
        <v>937</v>
      </c>
      <c r="O157" s="6">
        <v>583</v>
      </c>
      <c r="P157" s="6">
        <v>805</v>
      </c>
      <c r="Q157" s="6">
        <v>1265</v>
      </c>
      <c r="R157" s="6">
        <v>372</v>
      </c>
      <c r="S157" s="17">
        <v>0.20422842197035745</v>
      </c>
      <c r="T157" s="17">
        <v>0.12707061900610286</v>
      </c>
      <c r="U157" s="17">
        <v>0.17545771578029642</v>
      </c>
      <c r="V157" s="17">
        <v>0.27571926765475152</v>
      </c>
      <c r="W157" s="17">
        <v>0.12605896306336836</v>
      </c>
    </row>
    <row r="158" spans="1:23">
      <c r="A158" s="13">
        <v>5</v>
      </c>
      <c r="B158" s="13">
        <v>868</v>
      </c>
      <c r="C158" s="14" t="s">
        <v>220</v>
      </c>
      <c r="D158" s="13">
        <v>2444615</v>
      </c>
      <c r="E158" s="14" t="s">
        <v>226</v>
      </c>
      <c r="F158" s="6">
        <f t="shared" si="6"/>
        <v>2583</v>
      </c>
      <c r="G158" s="6">
        <f t="shared" si="5"/>
        <v>35</v>
      </c>
      <c r="H158" s="17">
        <v>0</v>
      </c>
      <c r="I158" s="6">
        <v>861</v>
      </c>
      <c r="J158" s="6">
        <v>861</v>
      </c>
      <c r="K158" s="6">
        <v>861</v>
      </c>
      <c r="L158" s="6">
        <v>861</v>
      </c>
      <c r="M158" s="6">
        <v>861</v>
      </c>
      <c r="N158" s="6">
        <v>0</v>
      </c>
      <c r="O158" s="6">
        <v>0</v>
      </c>
      <c r="P158" s="6">
        <v>0</v>
      </c>
      <c r="Q158" s="6">
        <v>35</v>
      </c>
      <c r="R158" s="6">
        <v>392</v>
      </c>
      <c r="S158" s="17">
        <v>0</v>
      </c>
      <c r="T158" s="17">
        <v>0</v>
      </c>
      <c r="U158" s="17">
        <v>0</v>
      </c>
      <c r="V158" s="17">
        <v>4.065040650406504E-2</v>
      </c>
      <c r="W158" s="17">
        <v>0.45528455284552843</v>
      </c>
    </row>
    <row r="159" spans="1:23">
      <c r="A159" s="13">
        <v>5</v>
      </c>
      <c r="B159" s="13">
        <v>965</v>
      </c>
      <c r="C159" s="14" t="s">
        <v>227</v>
      </c>
      <c r="D159" s="13">
        <v>152897</v>
      </c>
      <c r="E159" s="14" t="s">
        <v>228</v>
      </c>
      <c r="F159" s="6">
        <f t="shared" si="6"/>
        <v>12033</v>
      </c>
      <c r="G159" s="6">
        <f t="shared" si="5"/>
        <v>2289</v>
      </c>
      <c r="H159" s="17">
        <v>0.16114019778941244</v>
      </c>
      <c r="I159" s="6">
        <v>4011</v>
      </c>
      <c r="J159" s="6">
        <v>4011</v>
      </c>
      <c r="K159" s="6">
        <v>4011</v>
      </c>
      <c r="L159" s="6">
        <v>4011</v>
      </c>
      <c r="M159" s="6">
        <v>3710</v>
      </c>
      <c r="N159" s="6">
        <v>533</v>
      </c>
      <c r="O159" s="6">
        <v>630</v>
      </c>
      <c r="P159" s="6">
        <v>776</v>
      </c>
      <c r="Q159" s="6">
        <v>350</v>
      </c>
      <c r="R159" s="6">
        <v>923</v>
      </c>
      <c r="S159" s="17">
        <v>0.13288456743954127</v>
      </c>
      <c r="T159" s="17">
        <v>0.15706806282722513</v>
      </c>
      <c r="U159" s="17">
        <v>0.19346796310147096</v>
      </c>
      <c r="V159" s="17">
        <v>8.7260034904013961E-2</v>
      </c>
      <c r="W159" s="17">
        <v>0.24878706199460918</v>
      </c>
    </row>
    <row r="160" spans="1:23">
      <c r="A160" s="13">
        <v>5</v>
      </c>
      <c r="B160" s="13">
        <v>965</v>
      </c>
      <c r="C160" s="14" t="s">
        <v>227</v>
      </c>
      <c r="D160" s="13">
        <v>152889</v>
      </c>
      <c r="E160" s="14" t="s">
        <v>229</v>
      </c>
      <c r="F160" s="6">
        <f t="shared" si="6"/>
        <v>10398</v>
      </c>
      <c r="G160" s="6">
        <f t="shared" si="5"/>
        <v>4543</v>
      </c>
      <c r="H160" s="17">
        <v>0.31679169070975188</v>
      </c>
      <c r="I160" s="6">
        <v>3466</v>
      </c>
      <c r="J160" s="6">
        <v>3466</v>
      </c>
      <c r="K160" s="6">
        <v>3466</v>
      </c>
      <c r="L160" s="6">
        <v>3466</v>
      </c>
      <c r="M160" s="6">
        <v>3543</v>
      </c>
      <c r="N160" s="6">
        <v>1725</v>
      </c>
      <c r="O160" s="6">
        <v>623</v>
      </c>
      <c r="P160" s="6">
        <v>946</v>
      </c>
      <c r="Q160" s="6">
        <v>1249</v>
      </c>
      <c r="R160" s="6">
        <v>1003</v>
      </c>
      <c r="S160" s="17">
        <v>0.49769186381996539</v>
      </c>
      <c r="T160" s="17">
        <v>0.1797461050201962</v>
      </c>
      <c r="U160" s="17">
        <v>0.27293710328909404</v>
      </c>
      <c r="V160" s="17">
        <v>0.36035776110790535</v>
      </c>
      <c r="W160" s="17">
        <v>0.28309342365227208</v>
      </c>
    </row>
    <row r="161" spans="1:23">
      <c r="A161" s="13">
        <v>5</v>
      </c>
      <c r="B161" s="13">
        <v>1112</v>
      </c>
      <c r="C161" s="14" t="s">
        <v>230</v>
      </c>
      <c r="D161" s="13">
        <v>153028</v>
      </c>
      <c r="E161" s="14" t="s">
        <v>231</v>
      </c>
      <c r="F161" s="6">
        <f t="shared" si="6"/>
        <v>8397</v>
      </c>
      <c r="G161" s="6">
        <f t="shared" si="5"/>
        <v>1807</v>
      </c>
      <c r="H161" s="17">
        <v>0.17780159580802668</v>
      </c>
      <c r="I161" s="6">
        <v>2799</v>
      </c>
      <c r="J161" s="6">
        <v>2799</v>
      </c>
      <c r="K161" s="6">
        <v>2799</v>
      </c>
      <c r="L161" s="6">
        <v>2799</v>
      </c>
      <c r="M161" s="6">
        <v>2690</v>
      </c>
      <c r="N161" s="6">
        <v>470</v>
      </c>
      <c r="O161" s="6">
        <v>516</v>
      </c>
      <c r="P161" s="6">
        <v>507</v>
      </c>
      <c r="Q161" s="6">
        <v>314</v>
      </c>
      <c r="R161" s="6">
        <v>354</v>
      </c>
      <c r="S161" s="17">
        <v>0.16791711325473382</v>
      </c>
      <c r="T161" s="17">
        <v>0.18435155412647375</v>
      </c>
      <c r="U161" s="17">
        <v>0.18113612004287247</v>
      </c>
      <c r="V161" s="17">
        <v>0.11218292247231154</v>
      </c>
      <c r="W161" s="17">
        <v>0.13159851301115241</v>
      </c>
    </row>
    <row r="162" spans="1:23">
      <c r="A162" s="13">
        <v>5</v>
      </c>
      <c r="B162" s="13">
        <v>1112</v>
      </c>
      <c r="C162" s="14" t="s">
        <v>230</v>
      </c>
      <c r="D162" s="13">
        <v>153036</v>
      </c>
      <c r="E162" s="14" t="s">
        <v>232</v>
      </c>
      <c r="F162" s="6">
        <f t="shared" si="6"/>
        <v>6549</v>
      </c>
      <c r="G162" s="6">
        <f t="shared" si="5"/>
        <v>1146</v>
      </c>
      <c r="H162" s="17">
        <v>0.1397159871736143</v>
      </c>
      <c r="I162" s="6">
        <v>2183</v>
      </c>
      <c r="J162" s="6">
        <v>2183</v>
      </c>
      <c r="K162" s="6">
        <v>2183</v>
      </c>
      <c r="L162" s="6">
        <v>2183</v>
      </c>
      <c r="M162" s="6">
        <v>1934</v>
      </c>
      <c r="N162" s="6">
        <v>151</v>
      </c>
      <c r="O162" s="6">
        <v>545</v>
      </c>
      <c r="P162" s="6">
        <v>219</v>
      </c>
      <c r="Q162" s="6">
        <v>231</v>
      </c>
      <c r="R162" s="6">
        <v>473</v>
      </c>
      <c r="S162" s="17">
        <v>6.9170865781035276E-2</v>
      </c>
      <c r="T162" s="17">
        <v>0.24965643609711408</v>
      </c>
      <c r="U162" s="17">
        <v>0.10032065964269354</v>
      </c>
      <c r="V162" s="17">
        <v>0.10581768208886853</v>
      </c>
      <c r="W162" s="17">
        <v>0.24457083764219234</v>
      </c>
    </row>
    <row r="163" spans="1:23">
      <c r="A163" s="13">
        <v>5</v>
      </c>
      <c r="B163" s="13">
        <v>1414</v>
      </c>
      <c r="C163" s="14" t="s">
        <v>233</v>
      </c>
      <c r="D163" s="13">
        <v>153230</v>
      </c>
      <c r="E163" s="14" t="s">
        <v>234</v>
      </c>
      <c r="F163" s="6">
        <f t="shared" si="6"/>
        <v>10323</v>
      </c>
      <c r="G163" s="6">
        <f t="shared" si="5"/>
        <v>4698</v>
      </c>
      <c r="H163" s="17">
        <v>0.31822144725370533</v>
      </c>
      <c r="I163" s="6">
        <v>3441</v>
      </c>
      <c r="J163" s="6">
        <v>3441</v>
      </c>
      <c r="K163" s="6">
        <v>3441</v>
      </c>
      <c r="L163" s="6">
        <v>3441</v>
      </c>
      <c r="M163" s="6">
        <v>2398</v>
      </c>
      <c r="N163" s="6">
        <v>494</v>
      </c>
      <c r="O163" s="6">
        <v>1383</v>
      </c>
      <c r="P163" s="6">
        <v>1408</v>
      </c>
      <c r="Q163" s="6">
        <v>1413</v>
      </c>
      <c r="R163" s="6">
        <v>1401</v>
      </c>
      <c r="S163" s="17">
        <v>0.14356291775646615</v>
      </c>
      <c r="T163" s="17">
        <v>0.40191804707933743</v>
      </c>
      <c r="U163" s="17">
        <v>0.40918337692531243</v>
      </c>
      <c r="V163" s="17">
        <v>0.4106364428945074</v>
      </c>
      <c r="W163" s="17">
        <v>0.58423686405337782</v>
      </c>
    </row>
    <row r="164" spans="1:23">
      <c r="A164" s="13">
        <v>5</v>
      </c>
      <c r="B164" s="13">
        <v>1414</v>
      </c>
      <c r="C164" s="14" t="s">
        <v>233</v>
      </c>
      <c r="D164" s="13">
        <v>2443333</v>
      </c>
      <c r="E164" s="14" t="s">
        <v>235</v>
      </c>
      <c r="F164" s="6">
        <f t="shared" si="6"/>
        <v>4923</v>
      </c>
      <c r="G164" s="6">
        <f t="shared" si="5"/>
        <v>92</v>
      </c>
      <c r="H164" s="17">
        <v>0</v>
      </c>
      <c r="I164" s="6">
        <v>1641</v>
      </c>
      <c r="J164" s="6">
        <v>1641</v>
      </c>
      <c r="K164" s="6">
        <v>1641</v>
      </c>
      <c r="L164" s="6">
        <v>1641</v>
      </c>
      <c r="M164" s="6">
        <v>1641</v>
      </c>
      <c r="N164" s="6">
        <v>0</v>
      </c>
      <c r="O164" s="6">
        <v>0</v>
      </c>
      <c r="P164" s="6">
        <v>0</v>
      </c>
      <c r="Q164" s="6">
        <v>92</v>
      </c>
      <c r="R164" s="6">
        <v>1264</v>
      </c>
      <c r="S164" s="17">
        <v>0</v>
      </c>
      <c r="T164" s="17">
        <v>0</v>
      </c>
      <c r="U164" s="17">
        <v>0</v>
      </c>
      <c r="V164" s="17">
        <v>5.6063375990249846E-2</v>
      </c>
      <c r="W164" s="17">
        <v>0.77026203534430226</v>
      </c>
    </row>
    <row r="165" spans="1:23">
      <c r="A165" s="13">
        <v>5</v>
      </c>
      <c r="B165" s="13">
        <v>1414</v>
      </c>
      <c r="C165" s="14" t="s">
        <v>233</v>
      </c>
      <c r="D165" s="13">
        <v>153249</v>
      </c>
      <c r="E165" s="14" t="s">
        <v>236</v>
      </c>
      <c r="F165" s="6">
        <f t="shared" si="6"/>
        <v>8757</v>
      </c>
      <c r="G165" s="6">
        <f t="shared" si="5"/>
        <v>2215</v>
      </c>
      <c r="H165" s="17">
        <v>0.16398309923489779</v>
      </c>
      <c r="I165" s="6">
        <v>2919</v>
      </c>
      <c r="J165" s="6">
        <v>2919</v>
      </c>
      <c r="K165" s="6">
        <v>2919</v>
      </c>
      <c r="L165" s="6">
        <v>2919</v>
      </c>
      <c r="M165" s="6">
        <v>1991</v>
      </c>
      <c r="N165" s="6">
        <v>344</v>
      </c>
      <c r="O165" s="6">
        <v>568</v>
      </c>
      <c r="P165" s="6">
        <v>524</v>
      </c>
      <c r="Q165" s="6">
        <v>779</v>
      </c>
      <c r="R165" s="6">
        <v>670</v>
      </c>
      <c r="S165" s="17">
        <v>0.11784857828023296</v>
      </c>
      <c r="T165" s="17">
        <v>0.19458718739294278</v>
      </c>
      <c r="U165" s="17">
        <v>0.17951353203151765</v>
      </c>
      <c r="V165" s="17">
        <v>0.26687221651250426</v>
      </c>
      <c r="W165" s="17">
        <v>0.3365143144148669</v>
      </c>
    </row>
    <row r="166" spans="1:23">
      <c r="A166" s="13">
        <v>5</v>
      </c>
      <c r="B166" s="13">
        <v>1414</v>
      </c>
      <c r="C166" s="14" t="s">
        <v>233</v>
      </c>
      <c r="D166" s="13">
        <v>153257</v>
      </c>
      <c r="E166" s="14" t="s">
        <v>237</v>
      </c>
      <c r="F166" s="6">
        <f t="shared" si="6"/>
        <v>5202</v>
      </c>
      <c r="G166" s="6">
        <f t="shared" si="5"/>
        <v>1709</v>
      </c>
      <c r="H166" s="17">
        <v>0.23375624759707805</v>
      </c>
      <c r="I166" s="6">
        <v>1734</v>
      </c>
      <c r="J166" s="6">
        <v>1734</v>
      </c>
      <c r="K166" s="6">
        <v>1734</v>
      </c>
      <c r="L166" s="6">
        <v>1734</v>
      </c>
      <c r="M166" s="6">
        <v>1225</v>
      </c>
      <c r="N166" s="6">
        <v>327</v>
      </c>
      <c r="O166" s="6">
        <v>399</v>
      </c>
      <c r="P166" s="6">
        <v>490</v>
      </c>
      <c r="Q166" s="6">
        <v>493</v>
      </c>
      <c r="R166" s="6">
        <v>435</v>
      </c>
      <c r="S166" s="17">
        <v>0.18858131487889274</v>
      </c>
      <c r="T166" s="17">
        <v>0.2301038062283737</v>
      </c>
      <c r="U166" s="17">
        <v>0.28258362168396772</v>
      </c>
      <c r="V166" s="17">
        <v>0.28431372549019607</v>
      </c>
      <c r="W166" s="17">
        <v>0.35510204081632651</v>
      </c>
    </row>
    <row r="167" spans="1:23">
      <c r="A167" s="13">
        <v>5</v>
      </c>
      <c r="B167" s="13">
        <v>22403</v>
      </c>
      <c r="C167" s="14" t="s">
        <v>238</v>
      </c>
      <c r="D167" s="13">
        <v>153974</v>
      </c>
      <c r="E167" s="14" t="s">
        <v>239</v>
      </c>
      <c r="F167" s="6">
        <f t="shared" si="6"/>
        <v>8136</v>
      </c>
      <c r="G167" s="6">
        <f t="shared" si="5"/>
        <v>3038</v>
      </c>
      <c r="H167" s="17">
        <v>0.27163225172074729</v>
      </c>
      <c r="I167" s="6">
        <v>2712</v>
      </c>
      <c r="J167" s="6">
        <v>2712</v>
      </c>
      <c r="K167" s="6">
        <v>2712</v>
      </c>
      <c r="L167" s="6">
        <v>2712</v>
      </c>
      <c r="M167" s="6">
        <v>2614</v>
      </c>
      <c r="N167" s="6">
        <v>654</v>
      </c>
      <c r="O167" s="6">
        <v>628</v>
      </c>
      <c r="P167" s="6">
        <v>928</v>
      </c>
      <c r="Q167" s="6">
        <v>828</v>
      </c>
      <c r="R167" s="6">
        <v>801</v>
      </c>
      <c r="S167" s="17">
        <v>0.24115044247787609</v>
      </c>
      <c r="T167" s="17">
        <v>0.23156342182890854</v>
      </c>
      <c r="U167" s="17">
        <v>0.34218289085545722</v>
      </c>
      <c r="V167" s="17">
        <v>0.30530973451327431</v>
      </c>
      <c r="W167" s="17">
        <v>0.30642693190512627</v>
      </c>
    </row>
    <row r="168" spans="1:23">
      <c r="A168" s="13">
        <v>5</v>
      </c>
      <c r="B168" s="13">
        <v>22403</v>
      </c>
      <c r="C168" s="14" t="s">
        <v>238</v>
      </c>
      <c r="D168" s="13">
        <v>153966</v>
      </c>
      <c r="E168" s="14" t="s">
        <v>240</v>
      </c>
      <c r="F168" s="6">
        <f t="shared" si="6"/>
        <v>8613</v>
      </c>
      <c r="G168" s="6">
        <f t="shared" si="5"/>
        <v>4340</v>
      </c>
      <c r="H168" s="17">
        <v>0.34308603274120514</v>
      </c>
      <c r="I168" s="6">
        <v>2871</v>
      </c>
      <c r="J168" s="6">
        <v>2871</v>
      </c>
      <c r="K168" s="6">
        <v>2871</v>
      </c>
      <c r="L168" s="6">
        <v>2871</v>
      </c>
      <c r="M168" s="6">
        <v>2685</v>
      </c>
      <c r="N168" s="6">
        <v>643</v>
      </c>
      <c r="O168" s="6">
        <v>1159</v>
      </c>
      <c r="P168" s="6">
        <v>1153</v>
      </c>
      <c r="Q168" s="6">
        <v>1385</v>
      </c>
      <c r="R168" s="6">
        <v>1409</v>
      </c>
      <c r="S168" s="17">
        <v>0.22396377568791362</v>
      </c>
      <c r="T168" s="17">
        <v>0.40369209334726575</v>
      </c>
      <c r="U168" s="17">
        <v>0.40160222918843608</v>
      </c>
      <c r="V168" s="17">
        <v>0.48241030999651691</v>
      </c>
      <c r="W168" s="17">
        <v>0.52476722532588449</v>
      </c>
    </row>
    <row r="169" spans="1:23">
      <c r="A169" s="13">
        <v>5</v>
      </c>
      <c r="B169" s="13">
        <v>22403</v>
      </c>
      <c r="C169" s="14" t="s">
        <v>238</v>
      </c>
      <c r="D169" s="13">
        <v>2399857</v>
      </c>
      <c r="E169" s="14" t="s">
        <v>241</v>
      </c>
      <c r="F169" s="6">
        <f t="shared" si="6"/>
        <v>102</v>
      </c>
      <c r="G169" s="6">
        <f t="shared" si="5"/>
        <v>0</v>
      </c>
      <c r="H169" s="17">
        <v>0</v>
      </c>
      <c r="I169" s="6">
        <v>34</v>
      </c>
      <c r="J169" s="6">
        <v>34</v>
      </c>
      <c r="K169" s="6">
        <v>34</v>
      </c>
      <c r="L169" s="6">
        <v>34</v>
      </c>
      <c r="M169" s="6">
        <v>580</v>
      </c>
      <c r="N169" s="6">
        <v>0</v>
      </c>
      <c r="O169" s="6">
        <v>0</v>
      </c>
      <c r="P169" s="6">
        <v>0</v>
      </c>
      <c r="Q169" s="6">
        <v>0</v>
      </c>
      <c r="R169" s="6">
        <v>30</v>
      </c>
      <c r="S169" s="17">
        <v>0</v>
      </c>
      <c r="T169" s="17">
        <v>0</v>
      </c>
      <c r="U169" s="17">
        <v>0</v>
      </c>
      <c r="V169" s="17">
        <v>0</v>
      </c>
      <c r="W169" s="17">
        <v>5.1724137931034482E-2</v>
      </c>
    </row>
    <row r="170" spans="1:23">
      <c r="A170" s="13">
        <v>5</v>
      </c>
      <c r="B170" s="13">
        <v>22411</v>
      </c>
      <c r="C170" s="14" t="s">
        <v>242</v>
      </c>
      <c r="D170" s="13">
        <v>153990</v>
      </c>
      <c r="E170" s="14" t="s">
        <v>243</v>
      </c>
      <c r="F170" s="6">
        <f t="shared" si="6"/>
        <v>10743</v>
      </c>
      <c r="G170" s="6">
        <f t="shared" si="5"/>
        <v>4201</v>
      </c>
      <c r="H170" s="17">
        <v>0.23987712929349345</v>
      </c>
      <c r="I170" s="6">
        <v>3581</v>
      </c>
      <c r="J170" s="6">
        <v>3581</v>
      </c>
      <c r="K170" s="6">
        <v>3581</v>
      </c>
      <c r="L170" s="6">
        <v>3581</v>
      </c>
      <c r="M170" s="6">
        <v>3104</v>
      </c>
      <c r="N170" s="6">
        <v>540</v>
      </c>
      <c r="O170" s="6">
        <v>1284</v>
      </c>
      <c r="P170" s="6">
        <v>753</v>
      </c>
      <c r="Q170" s="6">
        <v>1624</v>
      </c>
      <c r="R170" s="6">
        <v>1159</v>
      </c>
      <c r="S170" s="17">
        <v>0.15079586707623568</v>
      </c>
      <c r="T170" s="17">
        <v>0.35855906171460483</v>
      </c>
      <c r="U170" s="17">
        <v>0.21027645908963977</v>
      </c>
      <c r="V170" s="17">
        <v>0.45350460765149397</v>
      </c>
      <c r="W170" s="17">
        <v>0.37338917525773196</v>
      </c>
    </row>
    <row r="171" spans="1:23">
      <c r="A171" s="13">
        <v>5</v>
      </c>
      <c r="B171" s="13">
        <v>22411</v>
      </c>
      <c r="C171" s="14" t="s">
        <v>242</v>
      </c>
      <c r="D171" s="13">
        <v>153982</v>
      </c>
      <c r="E171" s="14" t="s">
        <v>244</v>
      </c>
      <c r="F171" s="6">
        <f t="shared" si="6"/>
        <v>9486</v>
      </c>
      <c r="G171" s="6">
        <f t="shared" si="5"/>
        <v>2808</v>
      </c>
      <c r="H171" s="17">
        <v>0.18848829854522453</v>
      </c>
      <c r="I171" s="6">
        <v>3162</v>
      </c>
      <c r="J171" s="6">
        <v>3162</v>
      </c>
      <c r="K171" s="6">
        <v>3162</v>
      </c>
      <c r="L171" s="6">
        <v>3162</v>
      </c>
      <c r="M171" s="6">
        <v>3117</v>
      </c>
      <c r="N171" s="6">
        <v>622</v>
      </c>
      <c r="O171" s="6">
        <v>445</v>
      </c>
      <c r="P171" s="6">
        <v>721</v>
      </c>
      <c r="Q171" s="6">
        <v>1020</v>
      </c>
      <c r="R171" s="6">
        <v>659</v>
      </c>
      <c r="S171" s="17">
        <v>0.19671094244149273</v>
      </c>
      <c r="T171" s="17">
        <v>0.14073371283997471</v>
      </c>
      <c r="U171" s="17">
        <v>0.22802024035420621</v>
      </c>
      <c r="V171" s="17">
        <v>0.32258064516129031</v>
      </c>
      <c r="W171" s="17">
        <v>0.21142123837022778</v>
      </c>
    </row>
    <row r="172" spans="1:23">
      <c r="A172" s="13">
        <v>5</v>
      </c>
      <c r="B172" s="13">
        <v>22438</v>
      </c>
      <c r="C172" s="14" t="s">
        <v>245</v>
      </c>
      <c r="D172" s="13">
        <v>154008</v>
      </c>
      <c r="E172" s="14" t="s">
        <v>246</v>
      </c>
      <c r="F172" s="6">
        <f t="shared" si="6"/>
        <v>11388</v>
      </c>
      <c r="G172" s="6">
        <f t="shared" si="5"/>
        <v>2857</v>
      </c>
      <c r="H172" s="17">
        <v>0.19002458728486127</v>
      </c>
      <c r="I172" s="6">
        <v>3796</v>
      </c>
      <c r="J172" s="6">
        <v>3796</v>
      </c>
      <c r="K172" s="6">
        <v>3796</v>
      </c>
      <c r="L172" s="6">
        <v>3796</v>
      </c>
      <c r="M172" s="6">
        <v>3205</v>
      </c>
      <c r="N172" s="6">
        <v>840</v>
      </c>
      <c r="O172" s="6">
        <v>507</v>
      </c>
      <c r="P172" s="6">
        <v>817</v>
      </c>
      <c r="Q172" s="6">
        <v>693</v>
      </c>
      <c r="R172" s="6">
        <v>842</v>
      </c>
      <c r="S172" s="17">
        <v>0.22128556375131717</v>
      </c>
      <c r="T172" s="17">
        <v>0.13356164383561644</v>
      </c>
      <c r="U172" s="17">
        <v>0.21522655426765017</v>
      </c>
      <c r="V172" s="17">
        <v>0.18256059009483666</v>
      </c>
      <c r="W172" s="17">
        <v>0.26271450858034323</v>
      </c>
    </row>
    <row r="173" spans="1:23">
      <c r="A173" s="13">
        <v>5</v>
      </c>
      <c r="B173" s="13">
        <v>22438</v>
      </c>
      <c r="C173" s="14" t="s">
        <v>245</v>
      </c>
      <c r="D173" s="13">
        <v>2399830</v>
      </c>
      <c r="E173" s="14" t="s">
        <v>247</v>
      </c>
      <c r="F173" s="6">
        <f t="shared" si="6"/>
        <v>801</v>
      </c>
      <c r="G173" s="6">
        <f t="shared" si="5"/>
        <v>0</v>
      </c>
      <c r="H173" s="17">
        <v>0</v>
      </c>
      <c r="I173" s="6">
        <v>267</v>
      </c>
      <c r="J173" s="6">
        <v>267</v>
      </c>
      <c r="K173" s="6">
        <v>267</v>
      </c>
      <c r="L173" s="6">
        <v>267</v>
      </c>
      <c r="M173" s="6">
        <v>1264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</row>
    <row r="174" spans="1:23">
      <c r="A174" s="13">
        <v>5</v>
      </c>
      <c r="B174" s="13">
        <v>26336</v>
      </c>
      <c r="C174" s="14" t="s">
        <v>248</v>
      </c>
      <c r="D174" s="13">
        <v>154261</v>
      </c>
      <c r="E174" s="14" t="s">
        <v>249</v>
      </c>
      <c r="F174" s="6">
        <f t="shared" si="6"/>
        <v>8295</v>
      </c>
      <c r="G174" s="6">
        <f t="shared" si="5"/>
        <v>3903</v>
      </c>
      <c r="H174" s="17">
        <v>0.32043399638336345</v>
      </c>
      <c r="I174" s="6">
        <v>2765</v>
      </c>
      <c r="J174" s="6">
        <v>2765</v>
      </c>
      <c r="K174" s="6">
        <v>2765</v>
      </c>
      <c r="L174" s="6">
        <v>2765</v>
      </c>
      <c r="M174" s="6">
        <v>1075</v>
      </c>
      <c r="N174" s="6">
        <v>1009</v>
      </c>
      <c r="O174" s="6">
        <v>930</v>
      </c>
      <c r="P174" s="6">
        <v>719</v>
      </c>
      <c r="Q174" s="6">
        <v>1245</v>
      </c>
      <c r="R174" s="6">
        <v>708</v>
      </c>
      <c r="S174" s="17">
        <v>0.36491862567811933</v>
      </c>
      <c r="T174" s="17">
        <v>0.33634719710669075</v>
      </c>
      <c r="U174" s="17">
        <v>0.26003616636528026</v>
      </c>
      <c r="V174" s="17">
        <v>0.45027124773960214</v>
      </c>
      <c r="W174" s="17">
        <v>0.65860465116279066</v>
      </c>
    </row>
    <row r="175" spans="1:23">
      <c r="A175" s="13">
        <v>5</v>
      </c>
      <c r="B175" s="13">
        <v>26336</v>
      </c>
      <c r="C175" s="14" t="s">
        <v>248</v>
      </c>
      <c r="D175" s="13">
        <v>154288</v>
      </c>
      <c r="E175" s="14" t="s">
        <v>250</v>
      </c>
      <c r="F175" s="6">
        <f t="shared" si="6"/>
        <v>9480</v>
      </c>
      <c r="G175" s="6">
        <f t="shared" si="5"/>
        <v>5961</v>
      </c>
      <c r="H175" s="17">
        <v>0.42373417721518986</v>
      </c>
      <c r="I175" s="6">
        <v>3160</v>
      </c>
      <c r="J175" s="6">
        <v>3160</v>
      </c>
      <c r="K175" s="6">
        <v>3160</v>
      </c>
      <c r="L175" s="6">
        <v>3160</v>
      </c>
      <c r="M175" s="6">
        <v>3160</v>
      </c>
      <c r="N175" s="6">
        <v>1280</v>
      </c>
      <c r="O175" s="6">
        <v>951</v>
      </c>
      <c r="P175" s="6">
        <v>1786</v>
      </c>
      <c r="Q175" s="6">
        <v>1944</v>
      </c>
      <c r="R175" s="6">
        <v>1187</v>
      </c>
      <c r="S175" s="17">
        <v>0.4050632911392405</v>
      </c>
      <c r="T175" s="17">
        <v>0.30094936708860759</v>
      </c>
      <c r="U175" s="17">
        <v>0.56518987341772153</v>
      </c>
      <c r="V175" s="17">
        <v>0.61518987341772147</v>
      </c>
      <c r="W175" s="17">
        <v>0.37563291139240507</v>
      </c>
    </row>
    <row r="176" spans="1:23">
      <c r="A176" s="13">
        <v>5</v>
      </c>
      <c r="B176" s="13">
        <v>26344</v>
      </c>
      <c r="C176" s="14" t="s">
        <v>251</v>
      </c>
      <c r="D176" s="13">
        <v>154318</v>
      </c>
      <c r="E176" s="14" t="s">
        <v>252</v>
      </c>
      <c r="F176" s="6">
        <f t="shared" si="6"/>
        <v>10650</v>
      </c>
      <c r="G176" s="6">
        <f t="shared" si="5"/>
        <v>1182</v>
      </c>
      <c r="H176" s="17">
        <v>7.6525821596244131E-2</v>
      </c>
      <c r="I176" s="6">
        <v>3550</v>
      </c>
      <c r="J176" s="6">
        <v>3550</v>
      </c>
      <c r="K176" s="6">
        <v>3550</v>
      </c>
      <c r="L176" s="6">
        <v>3550</v>
      </c>
      <c r="M176" s="6">
        <v>3751</v>
      </c>
      <c r="N176" s="6">
        <v>240</v>
      </c>
      <c r="O176" s="6">
        <v>267</v>
      </c>
      <c r="P176" s="6">
        <v>308</v>
      </c>
      <c r="Q176" s="6">
        <v>367</v>
      </c>
      <c r="R176" s="6">
        <v>108</v>
      </c>
      <c r="S176" s="17">
        <v>6.7605633802816895E-2</v>
      </c>
      <c r="T176" s="17">
        <v>7.5211267605633805E-2</v>
      </c>
      <c r="U176" s="17">
        <v>8.6760563380281694E-2</v>
      </c>
      <c r="V176" s="17">
        <v>0.10338028169014085</v>
      </c>
      <c r="W176" s="17">
        <v>2.8792322047454012E-2</v>
      </c>
    </row>
    <row r="177" spans="1:23">
      <c r="A177" s="13">
        <v>5</v>
      </c>
      <c r="B177" s="13">
        <v>26344</v>
      </c>
      <c r="C177" s="14" t="s">
        <v>251</v>
      </c>
      <c r="D177" s="13">
        <v>154296</v>
      </c>
      <c r="E177" s="14" t="s">
        <v>253</v>
      </c>
      <c r="F177" s="6">
        <f t="shared" si="6"/>
        <v>9636</v>
      </c>
      <c r="G177" s="6">
        <f t="shared" si="5"/>
        <v>1271</v>
      </c>
      <c r="H177" s="17">
        <v>8.9871315898713153E-2</v>
      </c>
      <c r="I177" s="6">
        <v>3212</v>
      </c>
      <c r="J177" s="6">
        <v>3212</v>
      </c>
      <c r="K177" s="6">
        <v>3212</v>
      </c>
      <c r="L177" s="6">
        <v>3212</v>
      </c>
      <c r="M177" s="6">
        <v>3271</v>
      </c>
      <c r="N177" s="6">
        <v>452</v>
      </c>
      <c r="O177" s="6">
        <v>313</v>
      </c>
      <c r="P177" s="6">
        <v>101</v>
      </c>
      <c r="Q177" s="6">
        <v>405</v>
      </c>
      <c r="R177" s="6">
        <v>446</v>
      </c>
      <c r="S177" s="17">
        <v>0.14072229140722292</v>
      </c>
      <c r="T177" s="17">
        <v>9.7447073474470736E-2</v>
      </c>
      <c r="U177" s="17">
        <v>3.1444582814445829E-2</v>
      </c>
      <c r="V177" s="17">
        <v>0.12608966376089664</v>
      </c>
      <c r="W177" s="17">
        <v>0.13634974014062978</v>
      </c>
    </row>
    <row r="178" spans="1:23">
      <c r="A178" s="13">
        <v>5</v>
      </c>
      <c r="B178" s="13">
        <v>29114</v>
      </c>
      <c r="C178" s="14" t="s">
        <v>254</v>
      </c>
      <c r="D178" s="13">
        <v>154709</v>
      </c>
      <c r="E178" s="14" t="s">
        <v>255</v>
      </c>
      <c r="F178" s="6">
        <f t="shared" si="6"/>
        <v>7386</v>
      </c>
      <c r="G178" s="6">
        <f t="shared" si="5"/>
        <v>3383</v>
      </c>
      <c r="H178" s="17">
        <v>0.32290820471161658</v>
      </c>
      <c r="I178" s="6">
        <v>2462</v>
      </c>
      <c r="J178" s="6">
        <v>2462</v>
      </c>
      <c r="K178" s="6">
        <v>2462</v>
      </c>
      <c r="L178" s="6">
        <v>2462</v>
      </c>
      <c r="M178" s="6">
        <v>2637</v>
      </c>
      <c r="N178" s="6">
        <v>896</v>
      </c>
      <c r="O178" s="6">
        <v>702</v>
      </c>
      <c r="P178" s="6">
        <v>787</v>
      </c>
      <c r="Q178" s="6">
        <v>998</v>
      </c>
      <c r="R178" s="6">
        <v>867</v>
      </c>
      <c r="S178" s="17">
        <v>0.36393176279447603</v>
      </c>
      <c r="T178" s="17">
        <v>0.28513403736799348</v>
      </c>
      <c r="U178" s="17">
        <v>0.31965881397238016</v>
      </c>
      <c r="V178" s="17">
        <v>0.40536149471974003</v>
      </c>
      <c r="W178" s="17">
        <v>0.32878270762229805</v>
      </c>
    </row>
    <row r="179" spans="1:23">
      <c r="A179" s="13">
        <v>5</v>
      </c>
      <c r="B179" s="13">
        <v>29114</v>
      </c>
      <c r="C179" s="14" t="s">
        <v>254</v>
      </c>
      <c r="D179" s="13">
        <v>154695</v>
      </c>
      <c r="E179" s="14" t="s">
        <v>256</v>
      </c>
      <c r="F179" s="6">
        <f t="shared" si="6"/>
        <v>8073</v>
      </c>
      <c r="G179" s="6">
        <f t="shared" si="5"/>
        <v>1552</v>
      </c>
      <c r="H179" s="17">
        <v>0.10194475411866716</v>
      </c>
      <c r="I179" s="6">
        <v>2691</v>
      </c>
      <c r="J179" s="6">
        <v>2691</v>
      </c>
      <c r="K179" s="6">
        <v>2691</v>
      </c>
      <c r="L179" s="6">
        <v>2691</v>
      </c>
      <c r="M179" s="6">
        <v>2958</v>
      </c>
      <c r="N179" s="6">
        <v>280</v>
      </c>
      <c r="O179" s="6">
        <v>283</v>
      </c>
      <c r="P179" s="6">
        <v>260</v>
      </c>
      <c r="Q179" s="6">
        <v>729</v>
      </c>
      <c r="R179" s="6">
        <v>836</v>
      </c>
      <c r="S179" s="17">
        <v>0.10405053883314754</v>
      </c>
      <c r="T179" s="17">
        <v>0.10516536603493125</v>
      </c>
      <c r="U179" s="17">
        <v>9.6618357487922704E-2</v>
      </c>
      <c r="V179" s="17">
        <v>0.2709030100334448</v>
      </c>
      <c r="W179" s="17">
        <v>0.28262339418526033</v>
      </c>
    </row>
    <row r="180" spans="1:23">
      <c r="A180" s="13">
        <v>5</v>
      </c>
      <c r="B180" s="13">
        <v>29114</v>
      </c>
      <c r="C180" s="14" t="s">
        <v>254</v>
      </c>
      <c r="D180" s="13">
        <v>154687</v>
      </c>
      <c r="E180" s="14" t="s">
        <v>257</v>
      </c>
      <c r="F180" s="6">
        <f t="shared" si="6"/>
        <v>7203</v>
      </c>
      <c r="G180" s="6">
        <f t="shared" si="5"/>
        <v>3316</v>
      </c>
      <c r="H180" s="17">
        <v>0.30320699708454812</v>
      </c>
      <c r="I180" s="6">
        <v>2401</v>
      </c>
      <c r="J180" s="6">
        <v>2401</v>
      </c>
      <c r="K180" s="6">
        <v>2401</v>
      </c>
      <c r="L180" s="6">
        <v>2401</v>
      </c>
      <c r="M180" s="6">
        <v>2160</v>
      </c>
      <c r="N180" s="6">
        <v>749</v>
      </c>
      <c r="O180" s="6">
        <v>563</v>
      </c>
      <c r="P180" s="6">
        <v>872</v>
      </c>
      <c r="Q180" s="6">
        <v>1132</v>
      </c>
      <c r="R180" s="6">
        <v>1119</v>
      </c>
      <c r="S180" s="17">
        <v>0.31195335276967928</v>
      </c>
      <c r="T180" s="17">
        <v>0.23448563098708872</v>
      </c>
      <c r="U180" s="17">
        <v>0.36318200749687629</v>
      </c>
      <c r="V180" s="17">
        <v>0.47147022074135775</v>
      </c>
      <c r="W180" s="17">
        <v>0.5180555555555556</v>
      </c>
    </row>
    <row r="181" spans="1:23">
      <c r="A181" s="13">
        <v>5</v>
      </c>
      <c r="B181" s="13">
        <v>3037908</v>
      </c>
      <c r="C181" s="14" t="s">
        <v>258</v>
      </c>
      <c r="D181" s="13">
        <v>154989</v>
      </c>
      <c r="E181" s="14" t="s">
        <v>259</v>
      </c>
      <c r="F181" s="6">
        <f t="shared" si="6"/>
        <v>8007</v>
      </c>
      <c r="G181" s="6">
        <f t="shared" si="5"/>
        <v>1396</v>
      </c>
      <c r="H181" s="17">
        <v>0.10278506306981391</v>
      </c>
      <c r="I181" s="6">
        <v>2669</v>
      </c>
      <c r="J181" s="6">
        <v>2669</v>
      </c>
      <c r="K181" s="6">
        <v>2669</v>
      </c>
      <c r="L181" s="6">
        <v>2669</v>
      </c>
      <c r="M181" s="6">
        <v>2451</v>
      </c>
      <c r="N181" s="6">
        <v>359</v>
      </c>
      <c r="O181" s="6">
        <v>226</v>
      </c>
      <c r="P181" s="6">
        <v>238</v>
      </c>
      <c r="Q181" s="6">
        <v>573</v>
      </c>
      <c r="R181" s="6">
        <v>623</v>
      </c>
      <c r="S181" s="17">
        <v>0.13450730610715625</v>
      </c>
      <c r="T181" s="17">
        <v>8.4675908579992507E-2</v>
      </c>
      <c r="U181" s="17">
        <v>8.9171974522292988E-2</v>
      </c>
      <c r="V181" s="17">
        <v>0.21468714874484826</v>
      </c>
      <c r="W181" s="17">
        <v>0.25418196654426767</v>
      </c>
    </row>
    <row r="182" spans="1:23">
      <c r="A182" s="13">
        <v>5</v>
      </c>
      <c r="B182" s="13">
        <v>3037908</v>
      </c>
      <c r="C182" s="14" t="s">
        <v>258</v>
      </c>
      <c r="D182" s="13">
        <v>154970</v>
      </c>
      <c r="E182" s="14" t="s">
        <v>260</v>
      </c>
      <c r="F182" s="6">
        <f t="shared" si="6"/>
        <v>7527</v>
      </c>
      <c r="G182" s="6">
        <f t="shared" si="5"/>
        <v>2373</v>
      </c>
      <c r="H182" s="17">
        <v>0.21150524777467783</v>
      </c>
      <c r="I182" s="6">
        <v>2509</v>
      </c>
      <c r="J182" s="6">
        <v>2509</v>
      </c>
      <c r="K182" s="6">
        <v>2509</v>
      </c>
      <c r="L182" s="6">
        <v>2509</v>
      </c>
      <c r="M182" s="6">
        <v>2663</v>
      </c>
      <c r="N182" s="6">
        <v>701</v>
      </c>
      <c r="O182" s="6">
        <v>505</v>
      </c>
      <c r="P182" s="6">
        <v>386</v>
      </c>
      <c r="Q182" s="6">
        <v>781</v>
      </c>
      <c r="R182" s="6">
        <v>521</v>
      </c>
      <c r="S182" s="17">
        <v>0.27939418094858509</v>
      </c>
      <c r="T182" s="17">
        <v>0.20127540852929454</v>
      </c>
      <c r="U182" s="17">
        <v>0.15384615384615385</v>
      </c>
      <c r="V182" s="17">
        <v>0.31127939418094858</v>
      </c>
      <c r="W182" s="17">
        <v>0.19564401051445737</v>
      </c>
    </row>
    <row r="183" spans="1:23">
      <c r="A183" s="13">
        <v>5</v>
      </c>
      <c r="B183" s="13">
        <v>3131521</v>
      </c>
      <c r="C183" s="14" t="s">
        <v>261</v>
      </c>
      <c r="D183" s="13">
        <v>155012</v>
      </c>
      <c r="E183" s="14" t="s">
        <v>262</v>
      </c>
      <c r="F183" s="6">
        <f t="shared" si="6"/>
        <v>7350</v>
      </c>
      <c r="G183" s="6">
        <f t="shared" si="5"/>
        <v>2621</v>
      </c>
      <c r="H183" s="17">
        <v>0.23251700680272108</v>
      </c>
      <c r="I183" s="6">
        <v>2450</v>
      </c>
      <c r="J183" s="6">
        <v>2450</v>
      </c>
      <c r="K183" s="6">
        <v>2450</v>
      </c>
      <c r="L183" s="6">
        <v>2450</v>
      </c>
      <c r="M183" s="6">
        <v>2517</v>
      </c>
      <c r="N183" s="6">
        <v>380</v>
      </c>
      <c r="O183" s="6">
        <v>668</v>
      </c>
      <c r="P183" s="6">
        <v>661</v>
      </c>
      <c r="Q183" s="6">
        <v>912</v>
      </c>
      <c r="R183" s="6">
        <v>773</v>
      </c>
      <c r="S183" s="17">
        <v>0.15510204081632653</v>
      </c>
      <c r="T183" s="17">
        <v>0.27265306122448979</v>
      </c>
      <c r="U183" s="17">
        <v>0.26979591836734695</v>
      </c>
      <c r="V183" s="17">
        <v>0.3722448979591837</v>
      </c>
      <c r="W183" s="17">
        <v>0.30711164084227255</v>
      </c>
    </row>
    <row r="184" spans="1:23">
      <c r="A184" s="13">
        <v>5</v>
      </c>
      <c r="B184" s="13">
        <v>3131521</v>
      </c>
      <c r="C184" s="14" t="s">
        <v>261</v>
      </c>
      <c r="D184" s="13">
        <v>155020</v>
      </c>
      <c r="E184" s="14" t="s">
        <v>263</v>
      </c>
      <c r="F184" s="6">
        <f t="shared" si="6"/>
        <v>10023</v>
      </c>
      <c r="G184" s="6">
        <f t="shared" si="5"/>
        <v>3175</v>
      </c>
      <c r="H184" s="17">
        <v>0.19984036715554226</v>
      </c>
      <c r="I184" s="6">
        <v>3341</v>
      </c>
      <c r="J184" s="6">
        <v>3341</v>
      </c>
      <c r="K184" s="6">
        <v>3341</v>
      </c>
      <c r="L184" s="6">
        <v>3341</v>
      </c>
      <c r="M184" s="6">
        <v>3121</v>
      </c>
      <c r="N184" s="6">
        <v>465</v>
      </c>
      <c r="O184" s="6">
        <v>605</v>
      </c>
      <c r="P184" s="6">
        <v>933</v>
      </c>
      <c r="Q184" s="6">
        <v>1172</v>
      </c>
      <c r="R184" s="6">
        <v>807</v>
      </c>
      <c r="S184" s="17">
        <v>0.13917988626159833</v>
      </c>
      <c r="T184" s="17">
        <v>0.18108350793175695</v>
      </c>
      <c r="U184" s="17">
        <v>0.27925770727327148</v>
      </c>
      <c r="V184" s="17">
        <v>0.35079317569589941</v>
      </c>
      <c r="W184" s="17">
        <v>0.2585709708426786</v>
      </c>
    </row>
    <row r="185" spans="1:23">
      <c r="A185" s="13">
        <v>5</v>
      </c>
      <c r="B185" s="13">
        <v>3131521</v>
      </c>
      <c r="C185" s="14" t="s">
        <v>261</v>
      </c>
      <c r="D185" s="13">
        <v>155004</v>
      </c>
      <c r="E185" s="14" t="s">
        <v>264</v>
      </c>
      <c r="F185" s="6">
        <f t="shared" si="6"/>
        <v>10722</v>
      </c>
      <c r="G185" s="6">
        <f t="shared" si="5"/>
        <v>3376</v>
      </c>
      <c r="H185" s="17">
        <v>0.19501958589815332</v>
      </c>
      <c r="I185" s="6">
        <v>3574</v>
      </c>
      <c r="J185" s="6">
        <v>3574</v>
      </c>
      <c r="K185" s="6">
        <v>3574</v>
      </c>
      <c r="L185" s="6">
        <v>3574</v>
      </c>
      <c r="M185" s="6">
        <v>3151</v>
      </c>
      <c r="N185" s="6">
        <v>525</v>
      </c>
      <c r="O185" s="6">
        <v>787</v>
      </c>
      <c r="P185" s="6">
        <v>779</v>
      </c>
      <c r="Q185" s="6">
        <v>1285</v>
      </c>
      <c r="R185" s="6">
        <v>1090</v>
      </c>
      <c r="S185" s="17">
        <v>0.14689423614997202</v>
      </c>
      <c r="T185" s="17">
        <v>0.22020145495243423</v>
      </c>
      <c r="U185" s="17">
        <v>0.21796306659205372</v>
      </c>
      <c r="V185" s="17">
        <v>0.35954113038612201</v>
      </c>
      <c r="W185" s="17">
        <v>0.34592192954617584</v>
      </c>
    </row>
    <row r="186" spans="1:23">
      <c r="A186" s="13">
        <v>5</v>
      </c>
      <c r="B186" s="13">
        <v>3131521</v>
      </c>
      <c r="C186" s="14" t="s">
        <v>261</v>
      </c>
      <c r="D186" s="13">
        <v>2399776</v>
      </c>
      <c r="E186" s="14" t="s">
        <v>265</v>
      </c>
      <c r="F186" s="6">
        <f t="shared" si="6"/>
        <v>807</v>
      </c>
      <c r="G186" s="6">
        <f t="shared" si="5"/>
        <v>787</v>
      </c>
      <c r="H186" s="17">
        <v>0.72118959107806691</v>
      </c>
      <c r="I186" s="6">
        <v>269</v>
      </c>
      <c r="J186" s="6">
        <v>269</v>
      </c>
      <c r="K186" s="6">
        <v>269</v>
      </c>
      <c r="L186" s="6">
        <v>269</v>
      </c>
      <c r="M186" s="6">
        <v>1401</v>
      </c>
      <c r="N186" s="6">
        <v>160</v>
      </c>
      <c r="O186" s="6">
        <v>204</v>
      </c>
      <c r="P186" s="6">
        <v>218</v>
      </c>
      <c r="Q186" s="6">
        <v>205</v>
      </c>
      <c r="R186" s="6">
        <v>333</v>
      </c>
      <c r="S186" s="17">
        <v>0.59479553903345728</v>
      </c>
      <c r="T186" s="17">
        <v>0.75836431226765799</v>
      </c>
      <c r="U186" s="17">
        <v>0.81040892193308545</v>
      </c>
      <c r="V186" s="17">
        <v>0.76208178438661711</v>
      </c>
      <c r="W186" s="17">
        <v>0.23768736616702354</v>
      </c>
    </row>
    <row r="187" spans="1:23">
      <c r="A187" s="13">
        <v>5</v>
      </c>
      <c r="B187" s="13">
        <v>3131572</v>
      </c>
      <c r="C187" s="14" t="s">
        <v>266</v>
      </c>
      <c r="D187" s="13">
        <v>155055</v>
      </c>
      <c r="E187" s="14" t="s">
        <v>267</v>
      </c>
      <c r="F187" s="6">
        <f t="shared" si="6"/>
        <v>10488</v>
      </c>
      <c r="G187" s="6">
        <f t="shared" si="5"/>
        <v>1521</v>
      </c>
      <c r="H187" s="17">
        <v>9.6681922196796333E-2</v>
      </c>
      <c r="I187" s="6">
        <v>3496</v>
      </c>
      <c r="J187" s="6">
        <v>3496</v>
      </c>
      <c r="K187" s="6">
        <v>3496</v>
      </c>
      <c r="L187" s="6">
        <v>3496</v>
      </c>
      <c r="M187" s="6">
        <v>3874</v>
      </c>
      <c r="N187" s="6">
        <v>219</v>
      </c>
      <c r="O187" s="6">
        <v>382</v>
      </c>
      <c r="P187" s="6">
        <v>413</v>
      </c>
      <c r="Q187" s="6">
        <v>507</v>
      </c>
      <c r="R187" s="6">
        <v>552</v>
      </c>
      <c r="S187" s="17">
        <v>6.2643020594965682E-2</v>
      </c>
      <c r="T187" s="17">
        <v>0.10926773455377574</v>
      </c>
      <c r="U187" s="17">
        <v>0.11813501144164759</v>
      </c>
      <c r="V187" s="17">
        <v>0.1450228832951945</v>
      </c>
      <c r="W187" s="17">
        <v>0.14248838409912234</v>
      </c>
    </row>
    <row r="188" spans="1:23">
      <c r="A188" s="13">
        <v>5</v>
      </c>
      <c r="B188" s="13">
        <v>3131572</v>
      </c>
      <c r="C188" s="14" t="s">
        <v>266</v>
      </c>
      <c r="D188" s="13">
        <v>155047</v>
      </c>
      <c r="E188" s="14" t="s">
        <v>268</v>
      </c>
      <c r="F188" s="6">
        <f t="shared" si="6"/>
        <v>5649</v>
      </c>
      <c r="G188" s="6">
        <f t="shared" si="5"/>
        <v>866</v>
      </c>
      <c r="H188" s="17">
        <v>9.116657815542574E-2</v>
      </c>
      <c r="I188" s="6">
        <v>1883</v>
      </c>
      <c r="J188" s="6">
        <v>1883</v>
      </c>
      <c r="K188" s="6">
        <v>1883</v>
      </c>
      <c r="L188" s="6">
        <v>1883</v>
      </c>
      <c r="M188" s="6">
        <v>2079</v>
      </c>
      <c r="N188" s="6">
        <v>98</v>
      </c>
      <c r="O188" s="6">
        <v>280</v>
      </c>
      <c r="P188" s="6">
        <v>137</v>
      </c>
      <c r="Q188" s="6">
        <v>351</v>
      </c>
      <c r="R188" s="6">
        <v>204</v>
      </c>
      <c r="S188" s="17">
        <v>5.204460966542751E-2</v>
      </c>
      <c r="T188" s="17">
        <v>0.14869888475836432</v>
      </c>
      <c r="U188" s="17">
        <v>7.275624004248539E-2</v>
      </c>
      <c r="V188" s="17">
        <v>0.18640467339352099</v>
      </c>
      <c r="W188" s="17">
        <v>9.8124098124098127E-2</v>
      </c>
    </row>
    <row r="189" spans="1:23">
      <c r="A189" s="13">
        <v>5</v>
      </c>
      <c r="B189" s="13">
        <v>3131572</v>
      </c>
      <c r="C189" s="14" t="s">
        <v>266</v>
      </c>
      <c r="D189" s="13">
        <v>155039</v>
      </c>
      <c r="E189" s="14" t="s">
        <v>269</v>
      </c>
      <c r="F189" s="6">
        <f t="shared" si="6"/>
        <v>7233</v>
      </c>
      <c r="G189" s="6">
        <f t="shared" si="5"/>
        <v>728</v>
      </c>
      <c r="H189" s="17">
        <v>7.0371906539471868E-2</v>
      </c>
      <c r="I189" s="6">
        <v>2411</v>
      </c>
      <c r="J189" s="6">
        <v>2411</v>
      </c>
      <c r="K189" s="6">
        <v>2411</v>
      </c>
      <c r="L189" s="6">
        <v>2411</v>
      </c>
      <c r="M189" s="6">
        <v>2666</v>
      </c>
      <c r="N189" s="6">
        <v>236</v>
      </c>
      <c r="O189" s="6">
        <v>223</v>
      </c>
      <c r="P189" s="6">
        <v>50</v>
      </c>
      <c r="Q189" s="6">
        <v>219</v>
      </c>
      <c r="R189" s="6">
        <v>106</v>
      </c>
      <c r="S189" s="17">
        <v>9.788469514724181E-2</v>
      </c>
      <c r="T189" s="17">
        <v>9.2492741600995437E-2</v>
      </c>
      <c r="U189" s="17">
        <v>2.073828287017835E-2</v>
      </c>
      <c r="V189" s="17">
        <v>9.0833678971381171E-2</v>
      </c>
      <c r="W189" s="17">
        <v>3.9759939984996252E-2</v>
      </c>
    </row>
    <row r="190" spans="1:23">
      <c r="A190" s="13">
        <v>5</v>
      </c>
      <c r="B190" s="13">
        <v>3371328</v>
      </c>
      <c r="C190" s="14" t="s">
        <v>270</v>
      </c>
      <c r="D190" s="13">
        <v>155322</v>
      </c>
      <c r="E190" s="14" t="s">
        <v>271</v>
      </c>
      <c r="F190" s="6">
        <f t="shared" si="6"/>
        <v>8034</v>
      </c>
      <c r="G190" s="6">
        <f t="shared" si="5"/>
        <v>2046</v>
      </c>
      <c r="H190" s="17">
        <v>0.16641772467015187</v>
      </c>
      <c r="I190" s="6">
        <v>2678</v>
      </c>
      <c r="J190" s="6">
        <v>2678</v>
      </c>
      <c r="K190" s="6">
        <v>2678</v>
      </c>
      <c r="L190" s="6">
        <v>2678</v>
      </c>
      <c r="M190" s="6">
        <v>2339</v>
      </c>
      <c r="N190" s="6">
        <v>382</v>
      </c>
      <c r="O190" s="6">
        <v>350</v>
      </c>
      <c r="P190" s="6">
        <v>605</v>
      </c>
      <c r="Q190" s="6">
        <v>709</v>
      </c>
      <c r="R190" s="6">
        <v>726</v>
      </c>
      <c r="S190" s="17">
        <v>0.14264376400298731</v>
      </c>
      <c r="T190" s="17">
        <v>0.13069454817027631</v>
      </c>
      <c r="U190" s="17">
        <v>0.22591486183719192</v>
      </c>
      <c r="V190" s="17">
        <v>0.26474981329350261</v>
      </c>
      <c r="W190" s="17">
        <v>0.31038905515177428</v>
      </c>
    </row>
    <row r="191" spans="1:23">
      <c r="A191" s="13">
        <v>5</v>
      </c>
      <c r="B191" s="13">
        <v>3371328</v>
      </c>
      <c r="C191" s="14" t="s">
        <v>270</v>
      </c>
      <c r="D191" s="13">
        <v>155314</v>
      </c>
      <c r="E191" s="14" t="s">
        <v>272</v>
      </c>
      <c r="F191" s="6">
        <f t="shared" si="6"/>
        <v>10383</v>
      </c>
      <c r="G191" s="6">
        <f t="shared" si="5"/>
        <v>780</v>
      </c>
      <c r="H191" s="17">
        <v>2.4559375902918231E-2</v>
      </c>
      <c r="I191" s="6">
        <v>3461</v>
      </c>
      <c r="J191" s="6">
        <v>3461</v>
      </c>
      <c r="K191" s="6">
        <v>3461</v>
      </c>
      <c r="L191" s="6">
        <v>3461</v>
      </c>
      <c r="M191" s="6">
        <v>3323</v>
      </c>
      <c r="N191" s="6">
        <v>0</v>
      </c>
      <c r="O191" s="6">
        <v>76</v>
      </c>
      <c r="P191" s="6">
        <v>179</v>
      </c>
      <c r="Q191" s="6">
        <v>525</v>
      </c>
      <c r="R191" s="6">
        <v>301</v>
      </c>
      <c r="S191" s="17">
        <v>0</v>
      </c>
      <c r="T191" s="17">
        <v>2.195897139555042E-2</v>
      </c>
      <c r="U191" s="17">
        <v>5.1719156313204277E-2</v>
      </c>
      <c r="V191" s="17">
        <v>0.15169026292978907</v>
      </c>
      <c r="W191" s="17">
        <v>9.0580800481492627E-2</v>
      </c>
    </row>
    <row r="192" spans="1:23">
      <c r="A192" s="13">
        <v>5</v>
      </c>
      <c r="B192" s="13">
        <v>3371328</v>
      </c>
      <c r="C192" s="14" t="s">
        <v>270</v>
      </c>
      <c r="D192" s="13">
        <v>2399792</v>
      </c>
      <c r="E192" s="14" t="s">
        <v>273</v>
      </c>
      <c r="F192" s="6">
        <f t="shared" si="6"/>
        <v>2775</v>
      </c>
      <c r="G192" s="6">
        <f t="shared" si="5"/>
        <v>1608</v>
      </c>
      <c r="H192" s="17">
        <v>0.29117117117117119</v>
      </c>
      <c r="I192" s="6">
        <v>925</v>
      </c>
      <c r="J192" s="6">
        <v>925</v>
      </c>
      <c r="K192" s="6">
        <v>925</v>
      </c>
      <c r="L192" s="6">
        <v>925</v>
      </c>
      <c r="M192" s="6">
        <v>925</v>
      </c>
      <c r="N192" s="6">
        <v>377</v>
      </c>
      <c r="O192" s="6">
        <v>124</v>
      </c>
      <c r="P192" s="6">
        <v>307</v>
      </c>
      <c r="Q192" s="6">
        <v>800</v>
      </c>
      <c r="R192" s="6">
        <v>248</v>
      </c>
      <c r="S192" s="17">
        <v>0.40756756756756757</v>
      </c>
      <c r="T192" s="17">
        <v>0.13405405405405404</v>
      </c>
      <c r="U192" s="17">
        <v>0.33189189189189189</v>
      </c>
      <c r="V192" s="17">
        <v>0.86486486486486491</v>
      </c>
      <c r="W192" s="17">
        <v>0.26810810810810809</v>
      </c>
    </row>
    <row r="193" spans="1:23">
      <c r="A193" s="13">
        <v>5</v>
      </c>
      <c r="B193" s="13">
        <v>3371328</v>
      </c>
      <c r="C193" s="14" t="s">
        <v>270</v>
      </c>
      <c r="D193" s="13">
        <v>2399806</v>
      </c>
      <c r="E193" s="14" t="s">
        <v>274</v>
      </c>
      <c r="F193" s="6">
        <f t="shared" si="6"/>
        <v>2736</v>
      </c>
      <c r="G193" s="6">
        <f t="shared" si="5"/>
        <v>1206</v>
      </c>
      <c r="H193" s="17">
        <v>0.33296783625730997</v>
      </c>
      <c r="I193" s="6">
        <v>912</v>
      </c>
      <c r="J193" s="6">
        <v>912</v>
      </c>
      <c r="K193" s="6">
        <v>912</v>
      </c>
      <c r="L193" s="6">
        <v>912</v>
      </c>
      <c r="M193" s="6">
        <v>912</v>
      </c>
      <c r="N193" s="6">
        <v>178</v>
      </c>
      <c r="O193" s="6">
        <v>244</v>
      </c>
      <c r="P193" s="6">
        <v>489</v>
      </c>
      <c r="Q193" s="6">
        <v>295</v>
      </c>
      <c r="R193" s="6">
        <v>464</v>
      </c>
      <c r="S193" s="17">
        <v>0.19517543859649122</v>
      </c>
      <c r="T193" s="17">
        <v>0.26754385964912281</v>
      </c>
      <c r="U193" s="17">
        <v>0.53618421052631582</v>
      </c>
      <c r="V193" s="17">
        <v>0.32346491228070173</v>
      </c>
      <c r="W193" s="17">
        <v>0.50877192982456143</v>
      </c>
    </row>
    <row r="194" spans="1:23">
      <c r="A194" s="13">
        <v>5</v>
      </c>
      <c r="B194" s="13">
        <v>5342074</v>
      </c>
      <c r="C194" s="14" t="s">
        <v>275</v>
      </c>
      <c r="D194" s="13">
        <v>155810</v>
      </c>
      <c r="E194" s="14" t="s">
        <v>276</v>
      </c>
      <c r="F194" s="6">
        <f t="shared" si="6"/>
        <v>9009</v>
      </c>
      <c r="G194" s="6">
        <f t="shared" si="5"/>
        <v>3329</v>
      </c>
      <c r="H194" s="17">
        <v>0.25463425463425465</v>
      </c>
      <c r="I194" s="6">
        <v>3003</v>
      </c>
      <c r="J194" s="6">
        <v>3003</v>
      </c>
      <c r="K194" s="6">
        <v>3003</v>
      </c>
      <c r="L194" s="6">
        <v>3003</v>
      </c>
      <c r="M194" s="6">
        <v>2654</v>
      </c>
      <c r="N194" s="6">
        <v>794</v>
      </c>
      <c r="O194" s="6">
        <v>975</v>
      </c>
      <c r="P194" s="6">
        <v>525</v>
      </c>
      <c r="Q194" s="6">
        <v>1035</v>
      </c>
      <c r="R194" s="6">
        <v>825</v>
      </c>
      <c r="S194" s="17">
        <v>0.26440226440226439</v>
      </c>
      <c r="T194" s="17">
        <v>0.32467532467532467</v>
      </c>
      <c r="U194" s="17">
        <v>0.17482517482517482</v>
      </c>
      <c r="V194" s="17">
        <v>0.34465534465534464</v>
      </c>
      <c r="W194" s="17">
        <v>0.31085154483798039</v>
      </c>
    </row>
    <row r="195" spans="1:23">
      <c r="A195" s="13">
        <v>5</v>
      </c>
      <c r="B195" s="13">
        <v>5342074</v>
      </c>
      <c r="C195" s="14" t="s">
        <v>275</v>
      </c>
      <c r="D195" s="13">
        <v>155802</v>
      </c>
      <c r="E195" s="14" t="s">
        <v>277</v>
      </c>
      <c r="F195" s="6">
        <f t="shared" si="6"/>
        <v>9834</v>
      </c>
      <c r="G195" s="6">
        <f t="shared" si="5"/>
        <v>3281</v>
      </c>
      <c r="H195" s="17">
        <v>0.22879804758999389</v>
      </c>
      <c r="I195" s="6">
        <v>3278</v>
      </c>
      <c r="J195" s="6">
        <v>3278</v>
      </c>
      <c r="K195" s="6">
        <v>3278</v>
      </c>
      <c r="L195" s="6">
        <v>3278</v>
      </c>
      <c r="M195" s="6">
        <v>2886</v>
      </c>
      <c r="N195" s="6">
        <v>713</v>
      </c>
      <c r="O195" s="6">
        <v>823</v>
      </c>
      <c r="P195" s="6">
        <v>714</v>
      </c>
      <c r="Q195" s="6">
        <v>1031</v>
      </c>
      <c r="R195" s="6">
        <v>1075</v>
      </c>
      <c r="S195" s="17">
        <v>0.21751067724222087</v>
      </c>
      <c r="T195" s="17">
        <v>0.25106772422208662</v>
      </c>
      <c r="U195" s="17">
        <v>0.21781574130567419</v>
      </c>
      <c r="V195" s="17">
        <v>0.31452104942037828</v>
      </c>
      <c r="W195" s="17">
        <v>0.37248787248787246</v>
      </c>
    </row>
    <row r="196" spans="1:23">
      <c r="A196" s="13">
        <v>5</v>
      </c>
      <c r="B196" s="13">
        <v>5342074</v>
      </c>
      <c r="C196" s="14" t="s">
        <v>275</v>
      </c>
      <c r="D196" s="13">
        <v>1676865</v>
      </c>
      <c r="E196" s="14" t="s">
        <v>278</v>
      </c>
      <c r="F196" s="6">
        <f t="shared" si="6"/>
        <v>10746</v>
      </c>
      <c r="G196" s="6">
        <f t="shared" ref="G196:G259" si="7">SUM(N196:Q196)</f>
        <v>5505</v>
      </c>
      <c r="H196" s="17">
        <v>0.34356970035361994</v>
      </c>
      <c r="I196" s="6">
        <v>3582</v>
      </c>
      <c r="J196" s="6">
        <v>3582</v>
      </c>
      <c r="K196" s="6">
        <v>3582</v>
      </c>
      <c r="L196" s="6">
        <v>3582</v>
      </c>
      <c r="M196" s="6">
        <v>2579</v>
      </c>
      <c r="N196" s="6">
        <v>1532</v>
      </c>
      <c r="O196" s="6">
        <v>1290</v>
      </c>
      <c r="P196" s="6">
        <v>870</v>
      </c>
      <c r="Q196" s="6">
        <v>1813</v>
      </c>
      <c r="R196" s="6">
        <v>1171</v>
      </c>
      <c r="S196" s="17">
        <v>0.42769402568397541</v>
      </c>
      <c r="T196" s="17">
        <v>0.36013400335008378</v>
      </c>
      <c r="U196" s="17">
        <v>0.24288107202680068</v>
      </c>
      <c r="V196" s="17">
        <v>0.50614182021217202</v>
      </c>
      <c r="W196" s="17">
        <v>0.45405195812330362</v>
      </c>
    </row>
    <row r="197" spans="1:23">
      <c r="A197" s="13">
        <v>5</v>
      </c>
      <c r="B197" s="13">
        <v>5342074</v>
      </c>
      <c r="C197" s="14" t="s">
        <v>275</v>
      </c>
      <c r="D197" s="13">
        <v>2399709</v>
      </c>
      <c r="E197" s="14" t="s">
        <v>279</v>
      </c>
      <c r="F197" s="6">
        <f t="shared" si="6"/>
        <v>1767</v>
      </c>
      <c r="G197" s="6">
        <f t="shared" si="7"/>
        <v>1843</v>
      </c>
      <c r="H197" s="17">
        <v>0.68477645727221281</v>
      </c>
      <c r="I197" s="6">
        <v>538</v>
      </c>
      <c r="J197" s="6">
        <v>691</v>
      </c>
      <c r="K197" s="6">
        <v>538</v>
      </c>
      <c r="L197" s="6">
        <v>538</v>
      </c>
      <c r="M197" s="6">
        <v>662</v>
      </c>
      <c r="N197" s="6">
        <v>453</v>
      </c>
      <c r="O197" s="6">
        <v>691</v>
      </c>
      <c r="P197" s="6">
        <v>66</v>
      </c>
      <c r="Q197" s="6">
        <v>633</v>
      </c>
      <c r="R197" s="6">
        <v>484</v>
      </c>
      <c r="S197" s="17">
        <v>0.84200743494423791</v>
      </c>
      <c r="T197" s="17">
        <v>1</v>
      </c>
      <c r="U197" s="17">
        <v>0.12267657992565056</v>
      </c>
      <c r="V197" s="17">
        <v>1.1765799256505576</v>
      </c>
      <c r="W197" s="17">
        <v>0.73111782477341392</v>
      </c>
    </row>
    <row r="198" spans="1:23">
      <c r="A198" s="13">
        <v>5</v>
      </c>
      <c r="B198" s="13">
        <v>5342074</v>
      </c>
      <c r="C198" s="14" t="s">
        <v>275</v>
      </c>
      <c r="D198" s="13">
        <v>2399717</v>
      </c>
      <c r="E198" s="14" t="s">
        <v>280</v>
      </c>
      <c r="F198" s="6">
        <f t="shared" si="6"/>
        <v>753</v>
      </c>
      <c r="G198" s="6">
        <f t="shared" si="7"/>
        <v>513</v>
      </c>
      <c r="H198" s="17">
        <v>0.41832669322709165</v>
      </c>
      <c r="I198" s="6">
        <v>251</v>
      </c>
      <c r="J198" s="6">
        <v>251</v>
      </c>
      <c r="K198" s="6">
        <v>251</v>
      </c>
      <c r="L198" s="6">
        <v>251</v>
      </c>
      <c r="M198" s="6">
        <v>410</v>
      </c>
      <c r="N198" s="6">
        <v>31</v>
      </c>
      <c r="O198" s="6">
        <v>148</v>
      </c>
      <c r="P198" s="6">
        <v>136</v>
      </c>
      <c r="Q198" s="6">
        <v>198</v>
      </c>
      <c r="R198" s="6">
        <v>243</v>
      </c>
      <c r="S198" s="17">
        <v>0.12350597609561753</v>
      </c>
      <c r="T198" s="17">
        <v>0.58964143426294824</v>
      </c>
      <c r="U198" s="17">
        <v>0.54183266932270913</v>
      </c>
      <c r="V198" s="17">
        <v>0.78884462151394419</v>
      </c>
      <c r="W198" s="17">
        <v>0.59268292682926826</v>
      </c>
    </row>
    <row r="199" spans="1:23">
      <c r="A199" s="13">
        <v>5</v>
      </c>
      <c r="B199" s="13">
        <v>5342074</v>
      </c>
      <c r="C199" s="14" t="s">
        <v>275</v>
      </c>
      <c r="D199" s="13">
        <v>2399725</v>
      </c>
      <c r="E199" s="14" t="s">
        <v>281</v>
      </c>
      <c r="F199" s="6">
        <f t="shared" si="6"/>
        <v>381</v>
      </c>
      <c r="G199" s="6">
        <f t="shared" si="7"/>
        <v>0</v>
      </c>
      <c r="H199" s="17">
        <v>0</v>
      </c>
      <c r="I199" s="6">
        <v>127</v>
      </c>
      <c r="J199" s="6">
        <v>127</v>
      </c>
      <c r="K199" s="6">
        <v>127</v>
      </c>
      <c r="L199" s="6">
        <v>127</v>
      </c>
      <c r="M199" s="6">
        <v>4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</row>
    <row r="200" spans="1:23">
      <c r="A200" s="13">
        <v>5</v>
      </c>
      <c r="B200" s="13">
        <v>5601037</v>
      </c>
      <c r="C200" s="14" t="s">
        <v>282</v>
      </c>
      <c r="D200" s="13">
        <v>155934</v>
      </c>
      <c r="E200" s="14" t="s">
        <v>283</v>
      </c>
      <c r="F200" s="6">
        <f t="shared" ref="F200:F249" si="8">SUM(I200:K200)</f>
        <v>9294</v>
      </c>
      <c r="G200" s="6">
        <f t="shared" si="7"/>
        <v>3782</v>
      </c>
      <c r="H200" s="17">
        <v>0.29750376587045407</v>
      </c>
      <c r="I200" s="6">
        <v>3098</v>
      </c>
      <c r="J200" s="6">
        <v>3098</v>
      </c>
      <c r="K200" s="6">
        <v>3098</v>
      </c>
      <c r="L200" s="6">
        <v>3098</v>
      </c>
      <c r="M200" s="6">
        <v>3222</v>
      </c>
      <c r="N200" s="6">
        <v>704</v>
      </c>
      <c r="O200" s="6">
        <v>1362</v>
      </c>
      <c r="P200" s="6">
        <v>699</v>
      </c>
      <c r="Q200" s="6">
        <v>1017</v>
      </c>
      <c r="R200" s="6">
        <v>734</v>
      </c>
      <c r="S200" s="17">
        <v>0.22724338282763074</v>
      </c>
      <c r="T200" s="17">
        <v>0.43963847643641057</v>
      </c>
      <c r="U200" s="17">
        <v>0.22562943834732085</v>
      </c>
      <c r="V200" s="17">
        <v>0.32827630729502905</v>
      </c>
      <c r="W200" s="17">
        <v>0.22780881440099318</v>
      </c>
    </row>
    <row r="201" spans="1:23">
      <c r="A201" s="13">
        <v>5</v>
      </c>
      <c r="B201" s="13">
        <v>5601037</v>
      </c>
      <c r="C201" s="14" t="s">
        <v>282</v>
      </c>
      <c r="D201" s="13">
        <v>155926</v>
      </c>
      <c r="E201" s="14" t="s">
        <v>284</v>
      </c>
      <c r="F201" s="6">
        <f t="shared" si="8"/>
        <v>9255</v>
      </c>
      <c r="G201" s="6">
        <f t="shared" si="7"/>
        <v>2654</v>
      </c>
      <c r="H201" s="17">
        <v>0.22355483522420314</v>
      </c>
      <c r="I201" s="6">
        <v>3085</v>
      </c>
      <c r="J201" s="6">
        <v>3085</v>
      </c>
      <c r="K201" s="6">
        <v>3085</v>
      </c>
      <c r="L201" s="6">
        <v>3085</v>
      </c>
      <c r="M201" s="6">
        <v>3054</v>
      </c>
      <c r="N201" s="6">
        <v>845</v>
      </c>
      <c r="O201" s="6">
        <v>505</v>
      </c>
      <c r="P201" s="6">
        <v>719</v>
      </c>
      <c r="Q201" s="6">
        <v>585</v>
      </c>
      <c r="R201" s="6">
        <v>550</v>
      </c>
      <c r="S201" s="17">
        <v>0.27390599675850891</v>
      </c>
      <c r="T201" s="17">
        <v>0.16369529983792544</v>
      </c>
      <c r="U201" s="17">
        <v>0.23306320907617503</v>
      </c>
      <c r="V201" s="17">
        <v>0.18962722852512157</v>
      </c>
      <c r="W201" s="17">
        <v>0.18009168303863785</v>
      </c>
    </row>
    <row r="202" spans="1:23">
      <c r="A202" s="13">
        <v>5</v>
      </c>
      <c r="B202" s="13">
        <v>5601037</v>
      </c>
      <c r="C202" s="14" t="s">
        <v>282</v>
      </c>
      <c r="D202" s="13">
        <v>2399741</v>
      </c>
      <c r="E202" s="14" t="s">
        <v>285</v>
      </c>
      <c r="F202" s="6">
        <f t="shared" si="8"/>
        <v>2751</v>
      </c>
      <c r="G202" s="6">
        <f t="shared" si="7"/>
        <v>715</v>
      </c>
      <c r="H202" s="17">
        <v>0.14394765539803708</v>
      </c>
      <c r="I202" s="6">
        <v>917</v>
      </c>
      <c r="J202" s="6">
        <v>917</v>
      </c>
      <c r="K202" s="6">
        <v>917</v>
      </c>
      <c r="L202" s="6">
        <v>917</v>
      </c>
      <c r="M202" s="6">
        <v>917</v>
      </c>
      <c r="N202" s="6">
        <v>0</v>
      </c>
      <c r="O202" s="6">
        <v>181</v>
      </c>
      <c r="P202" s="6">
        <v>215</v>
      </c>
      <c r="Q202" s="6">
        <v>319</v>
      </c>
      <c r="R202" s="6">
        <v>252</v>
      </c>
      <c r="S202" s="17">
        <v>0</v>
      </c>
      <c r="T202" s="17">
        <v>0.19738276990185388</v>
      </c>
      <c r="U202" s="17">
        <v>0.23446019629225737</v>
      </c>
      <c r="V202" s="17">
        <v>0.34787350054525629</v>
      </c>
      <c r="W202" s="17">
        <v>0.27480916030534353</v>
      </c>
    </row>
    <row r="203" spans="1:23">
      <c r="A203" s="13">
        <v>5</v>
      </c>
      <c r="B203" s="13">
        <v>5601053</v>
      </c>
      <c r="C203" s="14" t="s">
        <v>286</v>
      </c>
      <c r="D203" s="13">
        <v>155942</v>
      </c>
      <c r="E203" s="14" t="s">
        <v>287</v>
      </c>
      <c r="F203" s="6">
        <f t="shared" si="8"/>
        <v>10674</v>
      </c>
      <c r="G203" s="6">
        <f t="shared" si="7"/>
        <v>2951</v>
      </c>
      <c r="H203" s="17">
        <v>0.17584785459996252</v>
      </c>
      <c r="I203" s="6">
        <v>3558</v>
      </c>
      <c r="J203" s="6">
        <v>3558</v>
      </c>
      <c r="K203" s="6">
        <v>3558</v>
      </c>
      <c r="L203" s="6">
        <v>3558</v>
      </c>
      <c r="M203" s="6">
        <v>3364</v>
      </c>
      <c r="N203" s="6">
        <v>583</v>
      </c>
      <c r="O203" s="6">
        <v>565</v>
      </c>
      <c r="P203" s="6">
        <v>729</v>
      </c>
      <c r="Q203" s="6">
        <v>1074</v>
      </c>
      <c r="R203" s="6">
        <v>1090</v>
      </c>
      <c r="S203" s="17">
        <v>0.16385609893198427</v>
      </c>
      <c r="T203" s="17">
        <v>0.15879707700955592</v>
      </c>
      <c r="U203" s="17">
        <v>0.20489038785834737</v>
      </c>
      <c r="V203" s="17">
        <v>0.30185497470489037</v>
      </c>
      <c r="W203" s="17">
        <v>0.32401902497027346</v>
      </c>
    </row>
    <row r="204" spans="1:23">
      <c r="A204" s="13">
        <v>5</v>
      </c>
      <c r="B204" s="13">
        <v>5601053</v>
      </c>
      <c r="C204" s="14" t="s">
        <v>286</v>
      </c>
      <c r="D204" s="13">
        <v>2399822</v>
      </c>
      <c r="E204" s="14" t="s">
        <v>288</v>
      </c>
      <c r="F204" s="6">
        <f t="shared" si="8"/>
        <v>2610</v>
      </c>
      <c r="G204" s="6">
        <f t="shared" si="7"/>
        <v>1758</v>
      </c>
      <c r="H204" s="17">
        <v>0.47586206896551725</v>
      </c>
      <c r="I204" s="6">
        <v>870</v>
      </c>
      <c r="J204" s="6">
        <v>870</v>
      </c>
      <c r="K204" s="6">
        <v>870</v>
      </c>
      <c r="L204" s="6">
        <v>870</v>
      </c>
      <c r="M204" s="6">
        <v>870</v>
      </c>
      <c r="N204" s="6">
        <v>378</v>
      </c>
      <c r="O204" s="6">
        <v>425</v>
      </c>
      <c r="P204" s="6">
        <v>439</v>
      </c>
      <c r="Q204" s="6">
        <v>516</v>
      </c>
      <c r="R204" s="6">
        <v>138</v>
      </c>
      <c r="S204" s="17">
        <v>0.43448275862068964</v>
      </c>
      <c r="T204" s="17">
        <v>0.4885057471264368</v>
      </c>
      <c r="U204" s="17">
        <v>0.50459770114942526</v>
      </c>
      <c r="V204" s="17">
        <v>0.59310344827586203</v>
      </c>
      <c r="W204" s="17">
        <v>0.15862068965517243</v>
      </c>
    </row>
    <row r="205" spans="1:23">
      <c r="A205" s="13">
        <v>5</v>
      </c>
      <c r="B205" s="13">
        <v>7404379</v>
      </c>
      <c r="C205" s="14" t="s">
        <v>289</v>
      </c>
      <c r="D205" s="13">
        <v>1501011</v>
      </c>
      <c r="E205" s="14" t="s">
        <v>290</v>
      </c>
      <c r="F205" s="6">
        <f t="shared" si="8"/>
        <v>9993</v>
      </c>
      <c r="G205" s="6">
        <f t="shared" si="7"/>
        <v>3170</v>
      </c>
      <c r="H205" s="17">
        <v>0.20844591213849695</v>
      </c>
      <c r="I205" s="6">
        <v>3331</v>
      </c>
      <c r="J205" s="6">
        <v>3331</v>
      </c>
      <c r="K205" s="6">
        <v>3331</v>
      </c>
      <c r="L205" s="6">
        <v>3331</v>
      </c>
      <c r="M205" s="6">
        <v>3331</v>
      </c>
      <c r="N205" s="6">
        <v>500</v>
      </c>
      <c r="O205" s="6">
        <v>429</v>
      </c>
      <c r="P205" s="6">
        <v>1154</v>
      </c>
      <c r="Q205" s="6">
        <v>1087</v>
      </c>
      <c r="R205" s="6">
        <v>756</v>
      </c>
      <c r="S205" s="17">
        <v>0.15010507355148603</v>
      </c>
      <c r="T205" s="17">
        <v>0.12879015310717501</v>
      </c>
      <c r="U205" s="17">
        <v>0.34644250975682978</v>
      </c>
      <c r="V205" s="17">
        <v>0.32632842990093064</v>
      </c>
      <c r="W205" s="17">
        <v>0.2269588712098469</v>
      </c>
    </row>
    <row r="206" spans="1:23">
      <c r="A206" s="13">
        <v>5</v>
      </c>
      <c r="B206" s="13">
        <v>7648480</v>
      </c>
      <c r="C206" s="14" t="s">
        <v>291</v>
      </c>
      <c r="D206" s="13">
        <v>1562827</v>
      </c>
      <c r="E206" s="14" t="s">
        <v>292</v>
      </c>
      <c r="F206" s="6">
        <f t="shared" si="8"/>
        <v>9900</v>
      </c>
      <c r="G206" s="6">
        <f t="shared" si="7"/>
        <v>1038</v>
      </c>
      <c r="H206" s="17">
        <v>9.9595959595959599E-2</v>
      </c>
      <c r="I206" s="6">
        <v>3300</v>
      </c>
      <c r="J206" s="6">
        <v>3300</v>
      </c>
      <c r="K206" s="6">
        <v>3300</v>
      </c>
      <c r="L206" s="6">
        <v>3300</v>
      </c>
      <c r="M206" s="6">
        <v>2982</v>
      </c>
      <c r="N206" s="6">
        <v>435</v>
      </c>
      <c r="O206" s="6">
        <v>494</v>
      </c>
      <c r="P206" s="6">
        <v>57</v>
      </c>
      <c r="Q206" s="6">
        <v>52</v>
      </c>
      <c r="R206" s="6">
        <v>433</v>
      </c>
      <c r="S206" s="17">
        <v>0.13181818181818181</v>
      </c>
      <c r="T206" s="17">
        <v>0.14969696969696969</v>
      </c>
      <c r="U206" s="17">
        <v>1.7272727272727273E-2</v>
      </c>
      <c r="V206" s="17">
        <v>1.5757575757575758E-2</v>
      </c>
      <c r="W206" s="17">
        <v>0.14520456069751844</v>
      </c>
    </row>
    <row r="207" spans="1:23">
      <c r="A207" s="13">
        <v>6</v>
      </c>
      <c r="B207" s="13">
        <v>833</v>
      </c>
      <c r="C207" s="14" t="s">
        <v>293</v>
      </c>
      <c r="D207" s="13">
        <v>152633</v>
      </c>
      <c r="E207" s="14" t="s">
        <v>294</v>
      </c>
      <c r="F207" s="6">
        <f t="shared" si="8"/>
        <v>10857</v>
      </c>
      <c r="G207" s="6">
        <f t="shared" si="7"/>
        <v>3837</v>
      </c>
      <c r="H207" s="17">
        <v>0.23091093303859261</v>
      </c>
      <c r="I207" s="6">
        <v>3619</v>
      </c>
      <c r="J207" s="6">
        <v>3619</v>
      </c>
      <c r="K207" s="6">
        <v>3619</v>
      </c>
      <c r="L207" s="6">
        <v>3619</v>
      </c>
      <c r="M207" s="6">
        <v>3154</v>
      </c>
      <c r="N207" s="6">
        <v>646</v>
      </c>
      <c r="O207" s="6">
        <v>776</v>
      </c>
      <c r="P207" s="6">
        <v>1085</v>
      </c>
      <c r="Q207" s="6">
        <v>1330</v>
      </c>
      <c r="R207" s="6">
        <v>1461</v>
      </c>
      <c r="S207" s="17">
        <v>0.17850234871511467</v>
      </c>
      <c r="T207" s="17">
        <v>0.21442387399834209</v>
      </c>
      <c r="U207" s="17">
        <v>0.29980657640232106</v>
      </c>
      <c r="V207" s="17">
        <v>0.36750483558994196</v>
      </c>
      <c r="W207" s="17">
        <v>0.46322130627774255</v>
      </c>
    </row>
    <row r="208" spans="1:23">
      <c r="A208" s="13">
        <v>6</v>
      </c>
      <c r="B208" s="13">
        <v>957</v>
      </c>
      <c r="C208" s="14" t="s">
        <v>295</v>
      </c>
      <c r="D208" s="13">
        <v>152846</v>
      </c>
      <c r="E208" s="14" t="s">
        <v>296</v>
      </c>
      <c r="F208" s="6">
        <f t="shared" si="8"/>
        <v>9690</v>
      </c>
      <c r="G208" s="6">
        <f t="shared" si="7"/>
        <v>1157</v>
      </c>
      <c r="H208" s="17">
        <v>6.7079463364293088E-2</v>
      </c>
      <c r="I208" s="6">
        <v>3230</v>
      </c>
      <c r="J208" s="6">
        <v>3230</v>
      </c>
      <c r="K208" s="6">
        <v>3230</v>
      </c>
      <c r="L208" s="6">
        <v>3230</v>
      </c>
      <c r="M208" s="6">
        <v>2380</v>
      </c>
      <c r="N208" s="6">
        <v>289</v>
      </c>
      <c r="O208" s="6">
        <v>276</v>
      </c>
      <c r="P208" s="6">
        <v>85</v>
      </c>
      <c r="Q208" s="6">
        <v>507</v>
      </c>
      <c r="R208" s="6">
        <v>361</v>
      </c>
      <c r="S208" s="17">
        <v>8.9473684210526316E-2</v>
      </c>
      <c r="T208" s="17">
        <v>8.5448916408668737E-2</v>
      </c>
      <c r="U208" s="17">
        <v>2.6315789473684209E-2</v>
      </c>
      <c r="V208" s="17">
        <v>0.15696594427244581</v>
      </c>
      <c r="W208" s="17">
        <v>0.15168067226890755</v>
      </c>
    </row>
    <row r="209" spans="1:23">
      <c r="A209" s="13">
        <v>6</v>
      </c>
      <c r="B209" s="13">
        <v>957</v>
      </c>
      <c r="C209" s="14" t="s">
        <v>295</v>
      </c>
      <c r="D209" s="13">
        <v>152854</v>
      </c>
      <c r="E209" s="14" t="s">
        <v>297</v>
      </c>
      <c r="F209" s="6">
        <f t="shared" si="8"/>
        <v>9396</v>
      </c>
      <c r="G209" s="6">
        <f t="shared" si="7"/>
        <v>579</v>
      </c>
      <c r="H209" s="17">
        <v>8.8335461898680287E-3</v>
      </c>
      <c r="I209" s="6">
        <v>3132</v>
      </c>
      <c r="J209" s="6">
        <v>3132</v>
      </c>
      <c r="K209" s="6">
        <v>3132</v>
      </c>
      <c r="L209" s="6">
        <v>3132</v>
      </c>
      <c r="M209" s="6">
        <v>3180</v>
      </c>
      <c r="N209" s="6">
        <v>53</v>
      </c>
      <c r="O209" s="6">
        <v>9</v>
      </c>
      <c r="P209" s="6">
        <v>21</v>
      </c>
      <c r="Q209" s="6">
        <v>496</v>
      </c>
      <c r="R209" s="6">
        <v>699</v>
      </c>
      <c r="S209" s="17">
        <v>1.6922094508301407E-2</v>
      </c>
      <c r="T209" s="17">
        <v>2.8735632183908046E-3</v>
      </c>
      <c r="U209" s="17">
        <v>6.7049808429118776E-3</v>
      </c>
      <c r="V209" s="17">
        <v>0.15836526181353769</v>
      </c>
      <c r="W209" s="17">
        <v>0.21981132075471699</v>
      </c>
    </row>
    <row r="210" spans="1:23">
      <c r="A210" s="13">
        <v>6</v>
      </c>
      <c r="B210" s="13">
        <v>957</v>
      </c>
      <c r="C210" s="14" t="s">
        <v>295</v>
      </c>
      <c r="D210" s="13">
        <v>152862</v>
      </c>
      <c r="E210" s="14" t="s">
        <v>298</v>
      </c>
      <c r="F210" s="6">
        <f t="shared" si="8"/>
        <v>8898</v>
      </c>
      <c r="G210" s="6">
        <f t="shared" si="7"/>
        <v>1160</v>
      </c>
      <c r="H210" s="17">
        <v>0.12238705327039784</v>
      </c>
      <c r="I210" s="6">
        <v>2966</v>
      </c>
      <c r="J210" s="6">
        <v>2966</v>
      </c>
      <c r="K210" s="6">
        <v>2966</v>
      </c>
      <c r="L210" s="6">
        <v>2966</v>
      </c>
      <c r="M210" s="6">
        <v>2739</v>
      </c>
      <c r="N210" s="6">
        <v>158</v>
      </c>
      <c r="O210" s="6">
        <v>531</v>
      </c>
      <c r="P210" s="6">
        <v>400</v>
      </c>
      <c r="Q210" s="6">
        <v>71</v>
      </c>
      <c r="R210" s="6">
        <v>95</v>
      </c>
      <c r="S210" s="17">
        <v>5.3270397842211735E-2</v>
      </c>
      <c r="T210" s="17">
        <v>0.17902899527983818</v>
      </c>
      <c r="U210" s="17">
        <v>0.13486176668914363</v>
      </c>
      <c r="V210" s="17">
        <v>2.3937963587322995E-2</v>
      </c>
      <c r="W210" s="17">
        <v>3.4684191310697332E-2</v>
      </c>
    </row>
    <row r="211" spans="1:23">
      <c r="A211" s="13">
        <v>6</v>
      </c>
      <c r="B211" s="13">
        <v>957</v>
      </c>
      <c r="C211" s="14" t="s">
        <v>295</v>
      </c>
      <c r="D211" s="13">
        <v>2429128</v>
      </c>
      <c r="E211" s="14" t="s">
        <v>299</v>
      </c>
      <c r="F211" s="6">
        <f t="shared" si="8"/>
        <v>2226</v>
      </c>
      <c r="G211" s="6">
        <f t="shared" si="7"/>
        <v>165</v>
      </c>
      <c r="H211" s="17">
        <v>2.6504941599281222E-2</v>
      </c>
      <c r="I211" s="6">
        <v>742</v>
      </c>
      <c r="J211" s="6">
        <v>742</v>
      </c>
      <c r="K211" s="6">
        <v>742</v>
      </c>
      <c r="L211" s="6">
        <v>742</v>
      </c>
      <c r="M211" s="6">
        <v>742</v>
      </c>
      <c r="N211" s="6">
        <v>0</v>
      </c>
      <c r="O211" s="6">
        <v>0</v>
      </c>
      <c r="P211" s="6">
        <v>59</v>
      </c>
      <c r="Q211" s="6">
        <v>106</v>
      </c>
      <c r="R211" s="6">
        <v>98</v>
      </c>
      <c r="S211" s="17">
        <v>0</v>
      </c>
      <c r="T211" s="17">
        <v>0</v>
      </c>
      <c r="U211" s="17">
        <v>7.9514824797843664E-2</v>
      </c>
      <c r="V211" s="17">
        <v>0.14285714285714285</v>
      </c>
      <c r="W211" s="17">
        <v>0.13207547169811321</v>
      </c>
    </row>
    <row r="212" spans="1:23">
      <c r="A212" s="13">
        <v>6</v>
      </c>
      <c r="B212" s="13">
        <v>2070</v>
      </c>
      <c r="C212" s="14" t="s">
        <v>300</v>
      </c>
      <c r="D212" s="13">
        <v>153427</v>
      </c>
      <c r="E212" s="14" t="s">
        <v>301</v>
      </c>
      <c r="F212" s="6">
        <f t="shared" si="8"/>
        <v>8961</v>
      </c>
      <c r="G212" s="6">
        <f t="shared" si="7"/>
        <v>1987</v>
      </c>
      <c r="H212" s="17">
        <v>0.13882379198750139</v>
      </c>
      <c r="I212" s="6">
        <v>2987</v>
      </c>
      <c r="J212" s="6">
        <v>2987</v>
      </c>
      <c r="K212" s="6">
        <v>2987</v>
      </c>
      <c r="L212" s="6">
        <v>2987</v>
      </c>
      <c r="M212" s="6">
        <v>2627</v>
      </c>
      <c r="N212" s="6">
        <v>810</v>
      </c>
      <c r="O212" s="6">
        <v>251</v>
      </c>
      <c r="P212" s="6">
        <v>183</v>
      </c>
      <c r="Q212" s="6">
        <v>743</v>
      </c>
      <c r="R212" s="6">
        <v>295</v>
      </c>
      <c r="S212" s="17">
        <v>0.27117509206561768</v>
      </c>
      <c r="T212" s="17">
        <v>8.4030800133913619E-2</v>
      </c>
      <c r="U212" s="17">
        <v>6.1265483762972882E-2</v>
      </c>
      <c r="V212" s="17">
        <v>0.24874455975895549</v>
      </c>
      <c r="W212" s="17">
        <v>0.11229539398553483</v>
      </c>
    </row>
    <row r="213" spans="1:23">
      <c r="A213" s="13">
        <v>6</v>
      </c>
      <c r="B213" s="13">
        <v>2070</v>
      </c>
      <c r="C213" s="14" t="s">
        <v>300</v>
      </c>
      <c r="D213" s="13">
        <v>2400650</v>
      </c>
      <c r="E213" s="14" t="s">
        <v>302</v>
      </c>
      <c r="F213" s="6">
        <f t="shared" si="8"/>
        <v>0</v>
      </c>
      <c r="G213" s="6">
        <f t="shared" si="7"/>
        <v>612</v>
      </c>
      <c r="H213" s="17">
        <v>0</v>
      </c>
      <c r="I213" s="6">
        <v>0</v>
      </c>
      <c r="J213" s="6">
        <v>0</v>
      </c>
      <c r="K213" s="6">
        <v>0</v>
      </c>
      <c r="L213" s="6">
        <v>0</v>
      </c>
      <c r="M213" s="6">
        <v>1152</v>
      </c>
      <c r="N213" s="6">
        <v>0</v>
      </c>
      <c r="O213" s="6">
        <v>9</v>
      </c>
      <c r="P213" s="6">
        <v>263</v>
      </c>
      <c r="Q213" s="6">
        <v>340</v>
      </c>
      <c r="R213" s="6">
        <v>438</v>
      </c>
      <c r="S213" s="17">
        <v>0</v>
      </c>
      <c r="T213" s="17">
        <v>0</v>
      </c>
      <c r="U213" s="17">
        <v>0</v>
      </c>
      <c r="V213" s="17">
        <v>0</v>
      </c>
      <c r="W213" s="17">
        <v>0.38020833333333331</v>
      </c>
    </row>
    <row r="214" spans="1:23">
      <c r="A214" s="13">
        <v>6</v>
      </c>
      <c r="B214" s="13">
        <v>2100</v>
      </c>
      <c r="C214" s="14" t="s">
        <v>303</v>
      </c>
      <c r="D214" s="13">
        <v>153443</v>
      </c>
      <c r="E214" s="14" t="s">
        <v>304</v>
      </c>
      <c r="F214" s="6">
        <f t="shared" si="8"/>
        <v>11706</v>
      </c>
      <c r="G214" s="6">
        <f t="shared" si="7"/>
        <v>1892</v>
      </c>
      <c r="H214" s="17">
        <v>0.10584315735520246</v>
      </c>
      <c r="I214" s="6">
        <v>3902</v>
      </c>
      <c r="J214" s="6">
        <v>3902</v>
      </c>
      <c r="K214" s="6">
        <v>3902</v>
      </c>
      <c r="L214" s="6">
        <v>3902</v>
      </c>
      <c r="M214" s="6">
        <v>3695</v>
      </c>
      <c r="N214" s="6">
        <v>231</v>
      </c>
      <c r="O214" s="6">
        <v>413</v>
      </c>
      <c r="P214" s="6">
        <v>595</v>
      </c>
      <c r="Q214" s="6">
        <v>653</v>
      </c>
      <c r="R214" s="6">
        <v>449</v>
      </c>
      <c r="S214" s="17">
        <v>5.9200410046130192E-2</v>
      </c>
      <c r="T214" s="17">
        <v>0.10584315735520246</v>
      </c>
      <c r="U214" s="17">
        <v>0.15248590466427472</v>
      </c>
      <c r="V214" s="17">
        <v>0.16735007688364942</v>
      </c>
      <c r="W214" s="17">
        <v>0.12151556156968876</v>
      </c>
    </row>
    <row r="215" spans="1:23">
      <c r="A215" s="13">
        <v>6</v>
      </c>
      <c r="B215" s="13">
        <v>26360</v>
      </c>
      <c r="C215" s="14" t="s">
        <v>305</v>
      </c>
      <c r="D215" s="13">
        <v>154350</v>
      </c>
      <c r="E215" s="14" t="s">
        <v>306</v>
      </c>
      <c r="F215" s="6">
        <f t="shared" si="8"/>
        <v>11499</v>
      </c>
      <c r="G215" s="6">
        <f t="shared" si="7"/>
        <v>6509</v>
      </c>
      <c r="H215" s="17">
        <v>0.37551091399252107</v>
      </c>
      <c r="I215" s="6">
        <v>3833</v>
      </c>
      <c r="J215" s="6">
        <v>3833</v>
      </c>
      <c r="K215" s="6">
        <v>3833</v>
      </c>
      <c r="L215" s="6">
        <v>3833</v>
      </c>
      <c r="M215" s="6">
        <v>3883</v>
      </c>
      <c r="N215" s="6">
        <v>1441</v>
      </c>
      <c r="O215" s="6">
        <v>924</v>
      </c>
      <c r="P215" s="6">
        <v>1953</v>
      </c>
      <c r="Q215" s="6">
        <v>2191</v>
      </c>
      <c r="R215" s="6">
        <v>1924</v>
      </c>
      <c r="S215" s="17">
        <v>0.37594573441168799</v>
      </c>
      <c r="T215" s="17">
        <v>0.24106444038612054</v>
      </c>
      <c r="U215" s="17">
        <v>0.50952256717975475</v>
      </c>
      <c r="V215" s="17">
        <v>0.57161492303678585</v>
      </c>
      <c r="W215" s="17">
        <v>0.49549317537986093</v>
      </c>
    </row>
    <row r="216" spans="1:23">
      <c r="A216" s="13">
        <v>6</v>
      </c>
      <c r="B216" s="13">
        <v>26379</v>
      </c>
      <c r="C216" s="14" t="s">
        <v>307</v>
      </c>
      <c r="D216" s="13">
        <v>154377</v>
      </c>
      <c r="E216" s="14" t="s">
        <v>308</v>
      </c>
      <c r="F216" s="6">
        <f t="shared" si="8"/>
        <v>7212</v>
      </c>
      <c r="G216" s="6">
        <f t="shared" si="7"/>
        <v>1287</v>
      </c>
      <c r="H216" s="17">
        <v>0.141846921797005</v>
      </c>
      <c r="I216" s="6">
        <v>2404</v>
      </c>
      <c r="J216" s="6">
        <v>2404</v>
      </c>
      <c r="K216" s="6">
        <v>2404</v>
      </c>
      <c r="L216" s="6">
        <v>2404</v>
      </c>
      <c r="M216" s="6">
        <v>2241</v>
      </c>
      <c r="N216" s="6">
        <v>294</v>
      </c>
      <c r="O216" s="6">
        <v>360</v>
      </c>
      <c r="P216" s="6">
        <v>369</v>
      </c>
      <c r="Q216" s="6">
        <v>264</v>
      </c>
      <c r="R216" s="6">
        <v>196</v>
      </c>
      <c r="S216" s="17">
        <v>0.12229617304492513</v>
      </c>
      <c r="T216" s="17">
        <v>0.14975041597337771</v>
      </c>
      <c r="U216" s="17">
        <v>0.15349417637271215</v>
      </c>
      <c r="V216" s="17">
        <v>0.10981697171381032</v>
      </c>
      <c r="W216" s="17">
        <v>8.7460954930834445E-2</v>
      </c>
    </row>
    <row r="217" spans="1:23">
      <c r="A217" s="13">
        <v>6</v>
      </c>
      <c r="B217" s="13">
        <v>26379</v>
      </c>
      <c r="C217" s="14" t="s">
        <v>307</v>
      </c>
      <c r="D217" s="13">
        <v>154369</v>
      </c>
      <c r="E217" s="14" t="s">
        <v>309</v>
      </c>
      <c r="F217" s="6">
        <f t="shared" si="8"/>
        <v>7224</v>
      </c>
      <c r="G217" s="6">
        <f t="shared" si="7"/>
        <v>1800</v>
      </c>
      <c r="H217" s="17">
        <v>0.15656146179401995</v>
      </c>
      <c r="I217" s="6">
        <v>2408</v>
      </c>
      <c r="J217" s="6">
        <v>2408</v>
      </c>
      <c r="K217" s="6">
        <v>2408</v>
      </c>
      <c r="L217" s="6">
        <v>2408</v>
      </c>
      <c r="M217" s="6">
        <v>2493</v>
      </c>
      <c r="N217" s="6">
        <v>424</v>
      </c>
      <c r="O217" s="6">
        <v>161</v>
      </c>
      <c r="P217" s="6">
        <v>546</v>
      </c>
      <c r="Q217" s="6">
        <v>669</v>
      </c>
      <c r="R217" s="6">
        <v>523</v>
      </c>
      <c r="S217" s="17">
        <v>0.17607973421926909</v>
      </c>
      <c r="T217" s="17">
        <v>6.6860465116279064E-2</v>
      </c>
      <c r="U217" s="17">
        <v>0.22674418604651161</v>
      </c>
      <c r="V217" s="17">
        <v>0.27782392026578073</v>
      </c>
      <c r="W217" s="17">
        <v>0.20978740473325311</v>
      </c>
    </row>
    <row r="218" spans="1:23">
      <c r="A218" s="13">
        <v>6</v>
      </c>
      <c r="B218" s="13">
        <v>3007995</v>
      </c>
      <c r="C218" s="14" t="s">
        <v>310</v>
      </c>
      <c r="D218" s="13">
        <v>154962</v>
      </c>
      <c r="E218" s="14" t="s">
        <v>311</v>
      </c>
      <c r="F218" s="6">
        <f t="shared" si="8"/>
        <v>9924</v>
      </c>
      <c r="G218" s="6">
        <f t="shared" si="7"/>
        <v>4603</v>
      </c>
      <c r="H218" s="17">
        <v>0.27680370818218458</v>
      </c>
      <c r="I218" s="6">
        <v>3308</v>
      </c>
      <c r="J218" s="6">
        <v>3308</v>
      </c>
      <c r="K218" s="6">
        <v>3308</v>
      </c>
      <c r="L218" s="6">
        <v>3308</v>
      </c>
      <c r="M218" s="6">
        <v>3013</v>
      </c>
      <c r="N218" s="6">
        <v>651</v>
      </c>
      <c r="O218" s="6">
        <v>862</v>
      </c>
      <c r="P218" s="6">
        <v>1234</v>
      </c>
      <c r="Q218" s="6">
        <v>1856</v>
      </c>
      <c r="R218" s="6">
        <v>889</v>
      </c>
      <c r="S218" s="17">
        <v>0.1967956469165659</v>
      </c>
      <c r="T218" s="17">
        <v>0.26058041112454655</v>
      </c>
      <c r="U218" s="17">
        <v>0.37303506650544138</v>
      </c>
      <c r="V218" s="17">
        <v>0.56106408706166866</v>
      </c>
      <c r="W218" s="17">
        <v>0.29505476269498837</v>
      </c>
    </row>
    <row r="219" spans="1:23">
      <c r="A219" s="13">
        <v>6</v>
      </c>
      <c r="B219" s="13">
        <v>3007995</v>
      </c>
      <c r="C219" s="14" t="s">
        <v>310</v>
      </c>
      <c r="D219" s="13">
        <v>154954</v>
      </c>
      <c r="E219" s="14" t="s">
        <v>312</v>
      </c>
      <c r="F219" s="6">
        <f t="shared" si="8"/>
        <v>9024</v>
      </c>
      <c r="G219" s="6">
        <f t="shared" si="7"/>
        <v>2882</v>
      </c>
      <c r="H219" s="17">
        <v>0.17896719858156029</v>
      </c>
      <c r="I219" s="6">
        <v>3008</v>
      </c>
      <c r="J219" s="6">
        <v>3008</v>
      </c>
      <c r="K219" s="6">
        <v>3008</v>
      </c>
      <c r="L219" s="6">
        <v>3008</v>
      </c>
      <c r="M219" s="6">
        <v>2826</v>
      </c>
      <c r="N219" s="6">
        <v>52</v>
      </c>
      <c r="O219" s="6">
        <v>552</v>
      </c>
      <c r="P219" s="6">
        <v>1011</v>
      </c>
      <c r="Q219" s="6">
        <v>1267</v>
      </c>
      <c r="R219" s="6">
        <v>943</v>
      </c>
      <c r="S219" s="17">
        <v>1.7287234042553192E-2</v>
      </c>
      <c r="T219" s="17">
        <v>0.18351063829787234</v>
      </c>
      <c r="U219" s="17">
        <v>0.33610372340425532</v>
      </c>
      <c r="V219" s="17">
        <v>0.42121010638297873</v>
      </c>
      <c r="W219" s="17">
        <v>0.33368719037508848</v>
      </c>
    </row>
    <row r="220" spans="1:23">
      <c r="A220" s="13">
        <v>6</v>
      </c>
      <c r="B220" s="13">
        <v>3153568</v>
      </c>
      <c r="C220" s="14" t="s">
        <v>313</v>
      </c>
      <c r="D220" s="13">
        <v>155187</v>
      </c>
      <c r="E220" s="14" t="s">
        <v>314</v>
      </c>
      <c r="F220" s="6">
        <f t="shared" si="8"/>
        <v>8535</v>
      </c>
      <c r="G220" s="6">
        <f t="shared" si="7"/>
        <v>831</v>
      </c>
      <c r="H220" s="17">
        <v>5.9402460456942002E-2</v>
      </c>
      <c r="I220" s="6">
        <v>2845</v>
      </c>
      <c r="J220" s="6">
        <v>2845</v>
      </c>
      <c r="K220" s="6">
        <v>2845</v>
      </c>
      <c r="L220" s="6">
        <v>2845</v>
      </c>
      <c r="M220" s="6">
        <v>2157</v>
      </c>
      <c r="N220" s="6">
        <v>292</v>
      </c>
      <c r="O220" s="6">
        <v>1</v>
      </c>
      <c r="P220" s="6">
        <v>214</v>
      </c>
      <c r="Q220" s="6">
        <v>324</v>
      </c>
      <c r="R220" s="6">
        <v>277</v>
      </c>
      <c r="S220" s="17">
        <v>0.10263620386643234</v>
      </c>
      <c r="T220" s="17">
        <v>3.5149384885764501E-4</v>
      </c>
      <c r="U220" s="17">
        <v>7.5219683655536024E-2</v>
      </c>
      <c r="V220" s="17">
        <v>0.11388400702987697</v>
      </c>
      <c r="W220" s="17">
        <v>0.12841910060268891</v>
      </c>
    </row>
    <row r="221" spans="1:23">
      <c r="A221" s="13">
        <v>6</v>
      </c>
      <c r="B221" s="13">
        <v>3153568</v>
      </c>
      <c r="C221" s="14" t="s">
        <v>313</v>
      </c>
      <c r="D221" s="13">
        <v>155160</v>
      </c>
      <c r="E221" s="14" t="s">
        <v>315</v>
      </c>
      <c r="F221" s="6">
        <f t="shared" si="8"/>
        <v>8901</v>
      </c>
      <c r="G221" s="6">
        <f t="shared" si="7"/>
        <v>309</v>
      </c>
      <c r="H221" s="17">
        <v>1.988540613414223E-2</v>
      </c>
      <c r="I221" s="6">
        <v>2967</v>
      </c>
      <c r="J221" s="6">
        <v>2967</v>
      </c>
      <c r="K221" s="6">
        <v>2967</v>
      </c>
      <c r="L221" s="6">
        <v>2967</v>
      </c>
      <c r="M221" s="6">
        <v>1800</v>
      </c>
      <c r="N221" s="6">
        <v>117</v>
      </c>
      <c r="O221" s="6">
        <v>54</v>
      </c>
      <c r="P221" s="6">
        <v>6</v>
      </c>
      <c r="Q221" s="6">
        <v>132</v>
      </c>
      <c r="R221" s="6">
        <v>188</v>
      </c>
      <c r="S221" s="17">
        <v>3.9433771486349849E-2</v>
      </c>
      <c r="T221" s="17">
        <v>1.8200202224469161E-2</v>
      </c>
      <c r="U221" s="17">
        <v>2.0222446916076846E-3</v>
      </c>
      <c r="V221" s="17">
        <v>4.4489383215369056E-2</v>
      </c>
      <c r="W221" s="17">
        <v>0.10444444444444445</v>
      </c>
    </row>
    <row r="222" spans="1:23">
      <c r="A222" s="13">
        <v>6</v>
      </c>
      <c r="B222" s="13">
        <v>3153568</v>
      </c>
      <c r="C222" s="14" t="s">
        <v>313</v>
      </c>
      <c r="D222" s="13">
        <v>155152</v>
      </c>
      <c r="E222" s="14" t="s">
        <v>316</v>
      </c>
      <c r="F222" s="6">
        <f t="shared" si="8"/>
        <v>8334</v>
      </c>
      <c r="G222" s="6">
        <f t="shared" si="7"/>
        <v>389</v>
      </c>
      <c r="H222" s="17">
        <v>4.0556755459563235E-2</v>
      </c>
      <c r="I222" s="6">
        <v>2778</v>
      </c>
      <c r="J222" s="6">
        <v>2778</v>
      </c>
      <c r="K222" s="6">
        <v>2778</v>
      </c>
      <c r="L222" s="6">
        <v>2778</v>
      </c>
      <c r="M222" s="6">
        <v>1412</v>
      </c>
      <c r="N222" s="6">
        <v>75</v>
      </c>
      <c r="O222" s="6">
        <v>105</v>
      </c>
      <c r="P222" s="6">
        <v>158</v>
      </c>
      <c r="Q222" s="6">
        <v>51</v>
      </c>
      <c r="R222" s="6">
        <v>156</v>
      </c>
      <c r="S222" s="17">
        <v>2.6997840172786176E-2</v>
      </c>
      <c r="T222" s="17">
        <v>3.7796976241900648E-2</v>
      </c>
      <c r="U222" s="17">
        <v>5.6875449964002879E-2</v>
      </c>
      <c r="V222" s="17">
        <v>1.8358531317494601E-2</v>
      </c>
      <c r="W222" s="17">
        <v>0.11048158640226628</v>
      </c>
    </row>
    <row r="223" spans="1:23">
      <c r="A223" s="13">
        <v>6</v>
      </c>
      <c r="B223" s="13">
        <v>3153568</v>
      </c>
      <c r="C223" s="14" t="s">
        <v>313</v>
      </c>
      <c r="D223" s="13">
        <v>155179</v>
      </c>
      <c r="E223" s="14" t="s">
        <v>317</v>
      </c>
      <c r="F223" s="6">
        <f t="shared" si="8"/>
        <v>7086</v>
      </c>
      <c r="G223" s="6">
        <f t="shared" si="7"/>
        <v>326</v>
      </c>
      <c r="H223" s="17">
        <v>1.5946937623482923E-2</v>
      </c>
      <c r="I223" s="6">
        <v>2362</v>
      </c>
      <c r="J223" s="6">
        <v>2362</v>
      </c>
      <c r="K223" s="6">
        <v>2362</v>
      </c>
      <c r="L223" s="6">
        <v>2362</v>
      </c>
      <c r="M223" s="6">
        <v>1850</v>
      </c>
      <c r="N223" s="6">
        <v>106</v>
      </c>
      <c r="O223" s="6">
        <v>7</v>
      </c>
      <c r="P223" s="6">
        <v>0</v>
      </c>
      <c r="Q223" s="6">
        <v>213</v>
      </c>
      <c r="R223" s="6">
        <v>129</v>
      </c>
      <c r="S223" s="17">
        <v>4.4877222692633362E-2</v>
      </c>
      <c r="T223" s="17">
        <v>2.9635901778154107E-3</v>
      </c>
      <c r="U223" s="17">
        <v>0</v>
      </c>
      <c r="V223" s="17">
        <v>9.0177815410668924E-2</v>
      </c>
      <c r="W223" s="17">
        <v>6.9729729729729725E-2</v>
      </c>
    </row>
    <row r="224" spans="1:23">
      <c r="A224" s="13">
        <v>6</v>
      </c>
      <c r="B224" s="13">
        <v>3153584</v>
      </c>
      <c r="C224" s="14" t="s">
        <v>318</v>
      </c>
      <c r="D224" s="13">
        <v>155209</v>
      </c>
      <c r="E224" s="14" t="s">
        <v>319</v>
      </c>
      <c r="F224" s="6">
        <f t="shared" si="8"/>
        <v>9819</v>
      </c>
      <c r="G224" s="6">
        <f t="shared" si="7"/>
        <v>945</v>
      </c>
      <c r="H224" s="17">
        <v>5.7948874630817805E-2</v>
      </c>
      <c r="I224" s="6">
        <v>3273</v>
      </c>
      <c r="J224" s="6">
        <v>3273</v>
      </c>
      <c r="K224" s="6">
        <v>3273</v>
      </c>
      <c r="L224" s="6">
        <v>3273</v>
      </c>
      <c r="M224" s="6">
        <v>3344</v>
      </c>
      <c r="N224" s="6">
        <v>228</v>
      </c>
      <c r="O224" s="6">
        <v>138</v>
      </c>
      <c r="P224" s="6">
        <v>203</v>
      </c>
      <c r="Q224" s="6">
        <v>376</v>
      </c>
      <c r="R224" s="6">
        <v>292</v>
      </c>
      <c r="S224" s="17">
        <v>6.9660861594867091E-2</v>
      </c>
      <c r="T224" s="17">
        <v>4.2163153070577448E-2</v>
      </c>
      <c r="U224" s="17">
        <v>6.2022609227008862E-2</v>
      </c>
      <c r="V224" s="17">
        <v>0.11487931561258784</v>
      </c>
      <c r="W224" s="17">
        <v>8.7320574162679424E-2</v>
      </c>
    </row>
    <row r="225" spans="1:23">
      <c r="A225" s="13">
        <v>6</v>
      </c>
      <c r="B225" s="13">
        <v>3153584</v>
      </c>
      <c r="C225" s="14" t="s">
        <v>318</v>
      </c>
      <c r="D225" s="13">
        <v>155195</v>
      </c>
      <c r="E225" s="14" t="s">
        <v>320</v>
      </c>
      <c r="F225" s="6">
        <f t="shared" si="8"/>
        <v>8238</v>
      </c>
      <c r="G225" s="6">
        <f t="shared" si="7"/>
        <v>1224</v>
      </c>
      <c r="H225" s="17">
        <v>0.10354454964797281</v>
      </c>
      <c r="I225" s="6">
        <v>2746</v>
      </c>
      <c r="J225" s="6">
        <v>2746</v>
      </c>
      <c r="K225" s="6">
        <v>2746</v>
      </c>
      <c r="L225" s="6">
        <v>2746</v>
      </c>
      <c r="M225" s="6">
        <v>2602</v>
      </c>
      <c r="N225" s="6">
        <v>285</v>
      </c>
      <c r="O225" s="6">
        <v>223</v>
      </c>
      <c r="P225" s="6">
        <v>345</v>
      </c>
      <c r="Q225" s="6">
        <v>371</v>
      </c>
      <c r="R225" s="6">
        <v>311</v>
      </c>
      <c r="S225" s="17">
        <v>0.10378732702112163</v>
      </c>
      <c r="T225" s="17">
        <v>8.1209031318281139E-2</v>
      </c>
      <c r="U225" s="17">
        <v>0.12563729060451567</v>
      </c>
      <c r="V225" s="17">
        <v>0.13510560815731973</v>
      </c>
      <c r="W225" s="17">
        <v>0.11952344350499616</v>
      </c>
    </row>
    <row r="226" spans="1:23">
      <c r="A226" s="13">
        <v>6</v>
      </c>
      <c r="B226" s="13">
        <v>3470261</v>
      </c>
      <c r="C226" s="14" t="s">
        <v>321</v>
      </c>
      <c r="D226" s="13">
        <v>155497</v>
      </c>
      <c r="E226" s="14" t="s">
        <v>322</v>
      </c>
      <c r="F226" s="6">
        <f t="shared" si="8"/>
        <v>7227</v>
      </c>
      <c r="G226" s="6">
        <f t="shared" si="7"/>
        <v>1670</v>
      </c>
      <c r="H226" s="17">
        <v>0.15040819150408191</v>
      </c>
      <c r="I226" s="6">
        <v>2409</v>
      </c>
      <c r="J226" s="6">
        <v>2409</v>
      </c>
      <c r="K226" s="6">
        <v>2409</v>
      </c>
      <c r="L226" s="6">
        <v>2409</v>
      </c>
      <c r="M226" s="6">
        <v>2277</v>
      </c>
      <c r="N226" s="6">
        <v>356</v>
      </c>
      <c r="O226" s="6">
        <v>386</v>
      </c>
      <c r="P226" s="6">
        <v>345</v>
      </c>
      <c r="Q226" s="6">
        <v>583</v>
      </c>
      <c r="R226" s="6">
        <v>611</v>
      </c>
      <c r="S226" s="17">
        <v>0.1477791614777916</v>
      </c>
      <c r="T226" s="17">
        <v>0.16023246160232463</v>
      </c>
      <c r="U226" s="17">
        <v>0.1432129514321295</v>
      </c>
      <c r="V226" s="17">
        <v>0.24200913242009131</v>
      </c>
      <c r="W226" s="17">
        <v>0.2683355292050944</v>
      </c>
    </row>
    <row r="227" spans="1:23">
      <c r="A227" s="13">
        <v>6</v>
      </c>
      <c r="B227" s="13">
        <v>3470261</v>
      </c>
      <c r="C227" s="14" t="s">
        <v>321</v>
      </c>
      <c r="D227" s="13">
        <v>155489</v>
      </c>
      <c r="E227" s="14" t="s">
        <v>323</v>
      </c>
      <c r="F227" s="6">
        <f t="shared" si="8"/>
        <v>7533</v>
      </c>
      <c r="G227" s="6">
        <f t="shared" si="7"/>
        <v>4083</v>
      </c>
      <c r="H227" s="17">
        <v>0.35337846807380857</v>
      </c>
      <c r="I227" s="6">
        <v>2511</v>
      </c>
      <c r="J227" s="6">
        <v>2511</v>
      </c>
      <c r="K227" s="6">
        <v>2511</v>
      </c>
      <c r="L227" s="6">
        <v>2511</v>
      </c>
      <c r="M227" s="6">
        <v>2044</v>
      </c>
      <c r="N227" s="6">
        <v>882</v>
      </c>
      <c r="O227" s="6">
        <v>789</v>
      </c>
      <c r="P227" s="6">
        <v>991</v>
      </c>
      <c r="Q227" s="6">
        <v>1421</v>
      </c>
      <c r="R227" s="6">
        <v>1118</v>
      </c>
      <c r="S227" s="17">
        <v>0.35125448028673834</v>
      </c>
      <c r="T227" s="17">
        <v>0.3142174432497013</v>
      </c>
      <c r="U227" s="17">
        <v>0.39466348068498608</v>
      </c>
      <c r="V227" s="17">
        <v>0.5659099960175229</v>
      </c>
      <c r="W227" s="17">
        <v>0.54696673189823874</v>
      </c>
    </row>
    <row r="228" spans="1:23">
      <c r="A228" s="13">
        <v>6</v>
      </c>
      <c r="B228" s="13">
        <v>3562581</v>
      </c>
      <c r="C228" s="14" t="s">
        <v>324</v>
      </c>
      <c r="D228" s="13">
        <v>155500</v>
      </c>
      <c r="E228" s="14" t="s">
        <v>325</v>
      </c>
      <c r="F228" s="6">
        <f t="shared" si="8"/>
        <v>8286</v>
      </c>
      <c r="G228" s="6">
        <f t="shared" si="7"/>
        <v>2337</v>
      </c>
      <c r="H228" s="17">
        <v>0.21976828385228095</v>
      </c>
      <c r="I228" s="6">
        <v>2762</v>
      </c>
      <c r="J228" s="6">
        <v>2762</v>
      </c>
      <c r="K228" s="6">
        <v>2762</v>
      </c>
      <c r="L228" s="6">
        <v>2762</v>
      </c>
      <c r="M228" s="6">
        <v>2487</v>
      </c>
      <c r="N228" s="6">
        <v>735</v>
      </c>
      <c r="O228" s="6">
        <v>798</v>
      </c>
      <c r="P228" s="6">
        <v>288</v>
      </c>
      <c r="Q228" s="6">
        <v>516</v>
      </c>
      <c r="R228" s="6">
        <v>705</v>
      </c>
      <c r="S228" s="17">
        <v>0.26611151339608979</v>
      </c>
      <c r="T228" s="17">
        <v>0.28892107168718317</v>
      </c>
      <c r="U228" s="17">
        <v>0.10427226647356988</v>
      </c>
      <c r="V228" s="17">
        <v>0.18682114409847936</v>
      </c>
      <c r="W228" s="17">
        <v>0.28347406513872137</v>
      </c>
    </row>
    <row r="229" spans="1:23">
      <c r="A229" s="13">
        <v>6</v>
      </c>
      <c r="B229" s="13">
        <v>3562581</v>
      </c>
      <c r="C229" s="14" t="s">
        <v>324</v>
      </c>
      <c r="D229" s="13">
        <v>155519</v>
      </c>
      <c r="E229" s="14" t="s">
        <v>326</v>
      </c>
      <c r="F229" s="6">
        <f t="shared" si="8"/>
        <v>9228</v>
      </c>
      <c r="G229" s="6">
        <f t="shared" si="7"/>
        <v>3103</v>
      </c>
      <c r="H229" s="17">
        <v>0.19321629822280018</v>
      </c>
      <c r="I229" s="6">
        <v>3076</v>
      </c>
      <c r="J229" s="6">
        <v>3076</v>
      </c>
      <c r="K229" s="6">
        <v>3076</v>
      </c>
      <c r="L229" s="6">
        <v>3076</v>
      </c>
      <c r="M229" s="6">
        <v>2678</v>
      </c>
      <c r="N229" s="6">
        <v>488</v>
      </c>
      <c r="O229" s="6">
        <v>481</v>
      </c>
      <c r="P229" s="6">
        <v>814</v>
      </c>
      <c r="Q229" s="6">
        <v>1320</v>
      </c>
      <c r="R229" s="6">
        <v>897</v>
      </c>
      <c r="S229" s="17">
        <v>0.15864759427828348</v>
      </c>
      <c r="T229" s="17">
        <v>0.15637191157347205</v>
      </c>
      <c r="U229" s="17">
        <v>0.26462938881664499</v>
      </c>
      <c r="V229" s="17">
        <v>0.42912873862158646</v>
      </c>
      <c r="W229" s="17">
        <v>0.33495145631067963</v>
      </c>
    </row>
    <row r="230" spans="1:23">
      <c r="A230" s="13">
        <v>6</v>
      </c>
      <c r="B230" s="13">
        <v>3562581</v>
      </c>
      <c r="C230" s="14" t="s">
        <v>324</v>
      </c>
      <c r="D230" s="13">
        <v>155543</v>
      </c>
      <c r="E230" s="14" t="s">
        <v>327</v>
      </c>
      <c r="F230" s="6">
        <f t="shared" si="8"/>
        <v>9618</v>
      </c>
      <c r="G230" s="6">
        <f t="shared" si="7"/>
        <v>1912</v>
      </c>
      <c r="H230" s="17">
        <v>0.12195882719900188</v>
      </c>
      <c r="I230" s="6">
        <v>3206</v>
      </c>
      <c r="J230" s="6">
        <v>3206</v>
      </c>
      <c r="K230" s="6">
        <v>3206</v>
      </c>
      <c r="L230" s="6">
        <v>3206</v>
      </c>
      <c r="M230" s="6">
        <v>3178</v>
      </c>
      <c r="N230" s="6">
        <v>389</v>
      </c>
      <c r="O230" s="6">
        <v>294</v>
      </c>
      <c r="P230" s="6">
        <v>490</v>
      </c>
      <c r="Q230" s="6">
        <v>739</v>
      </c>
      <c r="R230" s="6">
        <v>538</v>
      </c>
      <c r="S230" s="17">
        <v>0.12133499688084841</v>
      </c>
      <c r="T230" s="17">
        <v>9.1703056768558958E-2</v>
      </c>
      <c r="U230" s="17">
        <v>0.15283842794759825</v>
      </c>
      <c r="V230" s="17">
        <v>0.23050530255770429</v>
      </c>
      <c r="W230" s="17">
        <v>0.16928886091881687</v>
      </c>
    </row>
    <row r="231" spans="1:23">
      <c r="A231" s="13">
        <v>6</v>
      </c>
      <c r="B231" s="13">
        <v>3562581</v>
      </c>
      <c r="C231" s="14" t="s">
        <v>324</v>
      </c>
      <c r="D231" s="13">
        <v>155527</v>
      </c>
      <c r="E231" s="14" t="s">
        <v>328</v>
      </c>
      <c r="F231" s="6">
        <f t="shared" si="8"/>
        <v>9297</v>
      </c>
      <c r="G231" s="6">
        <f t="shared" si="7"/>
        <v>2367</v>
      </c>
      <c r="H231" s="17">
        <v>0.1622028611380015</v>
      </c>
      <c r="I231" s="6">
        <v>3099</v>
      </c>
      <c r="J231" s="6">
        <v>3099</v>
      </c>
      <c r="K231" s="6">
        <v>3099</v>
      </c>
      <c r="L231" s="6">
        <v>3099</v>
      </c>
      <c r="M231" s="6">
        <v>2639</v>
      </c>
      <c r="N231" s="6">
        <v>514</v>
      </c>
      <c r="O231" s="6">
        <v>359</v>
      </c>
      <c r="P231" s="6">
        <v>635</v>
      </c>
      <c r="Q231" s="6">
        <v>859</v>
      </c>
      <c r="R231" s="6">
        <v>752</v>
      </c>
      <c r="S231" s="17">
        <v>0.16585995482413682</v>
      </c>
      <c r="T231" s="17">
        <v>0.11584382058728622</v>
      </c>
      <c r="U231" s="17">
        <v>0.20490480800258148</v>
      </c>
      <c r="V231" s="17">
        <v>0.27718618909325587</v>
      </c>
      <c r="W231" s="17">
        <v>0.28495642288745737</v>
      </c>
    </row>
    <row r="232" spans="1:23">
      <c r="A232" s="13">
        <v>6</v>
      </c>
      <c r="B232" s="13">
        <v>5392136</v>
      </c>
      <c r="C232" s="14" t="s">
        <v>329</v>
      </c>
      <c r="D232" s="13">
        <v>155888</v>
      </c>
      <c r="E232" s="14" t="s">
        <v>330</v>
      </c>
      <c r="F232" s="6">
        <f t="shared" si="8"/>
        <v>10416</v>
      </c>
      <c r="G232" s="6">
        <f t="shared" si="7"/>
        <v>570</v>
      </c>
      <c r="H232" s="17">
        <v>3.0721966205837174E-2</v>
      </c>
      <c r="I232" s="6">
        <v>3472</v>
      </c>
      <c r="J232" s="6">
        <v>3472</v>
      </c>
      <c r="K232" s="6">
        <v>3472</v>
      </c>
      <c r="L232" s="6">
        <v>3472</v>
      </c>
      <c r="M232" s="6">
        <v>2203</v>
      </c>
      <c r="N232" s="6">
        <v>104</v>
      </c>
      <c r="O232" s="6">
        <v>106</v>
      </c>
      <c r="P232" s="6">
        <v>110</v>
      </c>
      <c r="Q232" s="6">
        <v>250</v>
      </c>
      <c r="R232" s="6">
        <v>305</v>
      </c>
      <c r="S232" s="17">
        <v>2.9953917050691243E-2</v>
      </c>
      <c r="T232" s="17">
        <v>3.0529953917050691E-2</v>
      </c>
      <c r="U232" s="17">
        <v>3.1682027649769587E-2</v>
      </c>
      <c r="V232" s="17">
        <v>7.2004608294930869E-2</v>
      </c>
      <c r="W232" s="17">
        <v>0.13844757149341808</v>
      </c>
    </row>
    <row r="233" spans="1:23">
      <c r="A233" s="13">
        <v>6</v>
      </c>
      <c r="B233" s="13">
        <v>5392136</v>
      </c>
      <c r="C233" s="14" t="s">
        <v>329</v>
      </c>
      <c r="D233" s="13">
        <v>155896</v>
      </c>
      <c r="E233" s="14" t="s">
        <v>331</v>
      </c>
      <c r="F233" s="6">
        <f t="shared" si="8"/>
        <v>6522</v>
      </c>
      <c r="G233" s="6">
        <f t="shared" si="7"/>
        <v>888</v>
      </c>
      <c r="H233" s="17">
        <v>8.3716651333946637E-2</v>
      </c>
      <c r="I233" s="6">
        <v>2174</v>
      </c>
      <c r="J233" s="6">
        <v>2174</v>
      </c>
      <c r="K233" s="6">
        <v>2174</v>
      </c>
      <c r="L233" s="6">
        <v>2174</v>
      </c>
      <c r="M233" s="6">
        <v>2470</v>
      </c>
      <c r="N233" s="6">
        <v>124</v>
      </c>
      <c r="O233" s="6">
        <v>142</v>
      </c>
      <c r="P233" s="6">
        <v>280</v>
      </c>
      <c r="Q233" s="6">
        <v>342</v>
      </c>
      <c r="R233" s="6">
        <v>450</v>
      </c>
      <c r="S233" s="17">
        <v>5.7037718491260353E-2</v>
      </c>
      <c r="T233" s="17">
        <v>6.5317387304507826E-2</v>
      </c>
      <c r="U233" s="17">
        <v>0.12879484820607176</v>
      </c>
      <c r="V233" s="17">
        <v>0.15731370745170192</v>
      </c>
      <c r="W233" s="17">
        <v>0.18218623481781376</v>
      </c>
    </row>
    <row r="234" spans="1:23">
      <c r="A234" s="13">
        <v>6</v>
      </c>
      <c r="B234" s="13">
        <v>5392136</v>
      </c>
      <c r="C234" s="14" t="s">
        <v>329</v>
      </c>
      <c r="D234" s="13">
        <v>155918</v>
      </c>
      <c r="E234" s="14" t="s">
        <v>332</v>
      </c>
      <c r="F234" s="6">
        <f t="shared" si="8"/>
        <v>5937</v>
      </c>
      <c r="G234" s="6">
        <f t="shared" si="7"/>
        <v>652</v>
      </c>
      <c r="H234" s="17">
        <v>7.8490820279602497E-2</v>
      </c>
      <c r="I234" s="6">
        <v>1979</v>
      </c>
      <c r="J234" s="6">
        <v>1979</v>
      </c>
      <c r="K234" s="6">
        <v>1979</v>
      </c>
      <c r="L234" s="6">
        <v>1979</v>
      </c>
      <c r="M234" s="6">
        <v>1943</v>
      </c>
      <c r="N234" s="6">
        <v>137</v>
      </c>
      <c r="O234" s="6">
        <v>77</v>
      </c>
      <c r="P234" s="6">
        <v>252</v>
      </c>
      <c r="Q234" s="6">
        <v>186</v>
      </c>
      <c r="R234" s="6">
        <v>259</v>
      </c>
      <c r="S234" s="17">
        <v>6.9226882263769579E-2</v>
      </c>
      <c r="T234" s="17">
        <v>3.8908539666498231E-2</v>
      </c>
      <c r="U234" s="17">
        <v>0.12733703890853967</v>
      </c>
      <c r="V234" s="17">
        <v>9.3986862051541178E-2</v>
      </c>
      <c r="W234" s="17">
        <v>0.13329902213072567</v>
      </c>
    </row>
    <row r="235" spans="1:23">
      <c r="A235" s="13">
        <v>6</v>
      </c>
      <c r="B235" s="13">
        <v>5392136</v>
      </c>
      <c r="C235" s="14" t="s">
        <v>329</v>
      </c>
      <c r="D235" s="13">
        <v>155861</v>
      </c>
      <c r="E235" s="14" t="s">
        <v>333</v>
      </c>
      <c r="F235" s="6">
        <f t="shared" si="8"/>
        <v>6456</v>
      </c>
      <c r="G235" s="6">
        <f t="shared" si="7"/>
        <v>1622</v>
      </c>
      <c r="H235" s="17">
        <v>0.18153655514250311</v>
      </c>
      <c r="I235" s="6">
        <v>2152</v>
      </c>
      <c r="J235" s="6">
        <v>2152</v>
      </c>
      <c r="K235" s="6">
        <v>2152</v>
      </c>
      <c r="L235" s="6">
        <v>2152</v>
      </c>
      <c r="M235" s="6">
        <v>2121</v>
      </c>
      <c r="N235" s="6">
        <v>577</v>
      </c>
      <c r="O235" s="6">
        <v>158</v>
      </c>
      <c r="P235" s="6">
        <v>437</v>
      </c>
      <c r="Q235" s="6">
        <v>450</v>
      </c>
      <c r="R235" s="6">
        <v>605</v>
      </c>
      <c r="S235" s="17">
        <v>0.26812267657992567</v>
      </c>
      <c r="T235" s="17">
        <v>7.342007434944238E-2</v>
      </c>
      <c r="U235" s="17">
        <v>0.20306691449814127</v>
      </c>
      <c r="V235" s="17">
        <v>0.20910780669144982</v>
      </c>
      <c r="W235" s="17">
        <v>0.28524280999528523</v>
      </c>
    </row>
    <row r="236" spans="1:23">
      <c r="A236" s="13">
        <v>6</v>
      </c>
      <c r="B236" s="13">
        <v>4426150</v>
      </c>
      <c r="C236" s="14" t="s">
        <v>334</v>
      </c>
      <c r="D236" s="13">
        <v>2427788</v>
      </c>
      <c r="E236" s="14" t="s">
        <v>335</v>
      </c>
      <c r="F236" s="6">
        <f t="shared" si="8"/>
        <v>3003</v>
      </c>
      <c r="G236" s="6">
        <f t="shared" si="7"/>
        <v>417</v>
      </c>
      <c r="H236" s="17">
        <v>2.2977022977022976E-2</v>
      </c>
      <c r="I236" s="6">
        <v>1001</v>
      </c>
      <c r="J236" s="6">
        <v>1001</v>
      </c>
      <c r="K236" s="6">
        <v>1001</v>
      </c>
      <c r="L236" s="6">
        <v>1001</v>
      </c>
      <c r="M236" s="6">
        <v>1001</v>
      </c>
      <c r="N236" s="6">
        <v>0</v>
      </c>
      <c r="O236" s="6">
        <v>0</v>
      </c>
      <c r="P236" s="6">
        <v>69</v>
      </c>
      <c r="Q236" s="6">
        <v>348</v>
      </c>
      <c r="R236" s="6">
        <v>136</v>
      </c>
      <c r="S236" s="17">
        <v>0</v>
      </c>
      <c r="T236" s="17">
        <v>0</v>
      </c>
      <c r="U236" s="17">
        <v>6.8931068931068928E-2</v>
      </c>
      <c r="V236" s="17">
        <v>0.34765234765234765</v>
      </c>
      <c r="W236" s="17">
        <v>0.13586413586413587</v>
      </c>
    </row>
    <row r="237" spans="1:23">
      <c r="A237" s="13">
        <v>6</v>
      </c>
      <c r="B237" s="13">
        <v>4426150</v>
      </c>
      <c r="C237" s="14" t="s">
        <v>334</v>
      </c>
      <c r="D237" s="13">
        <v>2427818</v>
      </c>
      <c r="E237" s="14" t="s">
        <v>336</v>
      </c>
      <c r="F237" s="6">
        <f t="shared" si="8"/>
        <v>5004</v>
      </c>
      <c r="G237" s="6">
        <f t="shared" si="7"/>
        <v>420</v>
      </c>
      <c r="H237" s="17">
        <v>1.7985611510791366E-2</v>
      </c>
      <c r="I237" s="6">
        <v>1668</v>
      </c>
      <c r="J237" s="6">
        <v>1668</v>
      </c>
      <c r="K237" s="6">
        <v>1668</v>
      </c>
      <c r="L237" s="6">
        <v>1668</v>
      </c>
      <c r="M237" s="6">
        <v>1668</v>
      </c>
      <c r="N237" s="6">
        <v>0</v>
      </c>
      <c r="O237" s="6">
        <v>0</v>
      </c>
      <c r="P237" s="6">
        <v>90</v>
      </c>
      <c r="Q237" s="6">
        <v>330</v>
      </c>
      <c r="R237" s="6">
        <v>261</v>
      </c>
      <c r="S237" s="17">
        <v>0</v>
      </c>
      <c r="T237" s="17">
        <v>0</v>
      </c>
      <c r="U237" s="17">
        <v>5.3956834532374098E-2</v>
      </c>
      <c r="V237" s="17">
        <v>0.19784172661870503</v>
      </c>
      <c r="W237" s="17">
        <v>0.15647482014388489</v>
      </c>
    </row>
    <row r="238" spans="1:23">
      <c r="A238" s="13">
        <v>6</v>
      </c>
      <c r="B238" s="13">
        <v>4426150</v>
      </c>
      <c r="C238" s="14" t="s">
        <v>334</v>
      </c>
      <c r="D238" s="13">
        <v>2427826</v>
      </c>
      <c r="E238" s="14" t="s">
        <v>337</v>
      </c>
      <c r="F238" s="6">
        <f t="shared" si="8"/>
        <v>2304</v>
      </c>
      <c r="G238" s="6">
        <f t="shared" si="7"/>
        <v>116</v>
      </c>
      <c r="H238" s="17">
        <v>1.736111111111111E-3</v>
      </c>
      <c r="I238" s="6">
        <v>768</v>
      </c>
      <c r="J238" s="6">
        <v>768</v>
      </c>
      <c r="K238" s="6">
        <v>768</v>
      </c>
      <c r="L238" s="6">
        <v>768</v>
      </c>
      <c r="M238" s="6">
        <v>768</v>
      </c>
      <c r="N238" s="6">
        <v>0</v>
      </c>
      <c r="O238" s="6">
        <v>0</v>
      </c>
      <c r="P238" s="6">
        <v>4</v>
      </c>
      <c r="Q238" s="6">
        <v>112</v>
      </c>
      <c r="R238" s="6">
        <v>13</v>
      </c>
      <c r="S238" s="17">
        <v>0</v>
      </c>
      <c r="T238" s="17">
        <v>0</v>
      </c>
      <c r="U238" s="17">
        <v>5.208333333333333E-3</v>
      </c>
      <c r="V238" s="17">
        <v>0.14583333333333334</v>
      </c>
      <c r="W238" s="17">
        <v>1.6927083333333332E-2</v>
      </c>
    </row>
    <row r="239" spans="1:23">
      <c r="A239" s="13">
        <v>6</v>
      </c>
      <c r="B239" s="13">
        <v>4426150</v>
      </c>
      <c r="C239" s="14" t="s">
        <v>334</v>
      </c>
      <c r="D239" s="13">
        <v>2427834</v>
      </c>
      <c r="E239" s="14" t="s">
        <v>338</v>
      </c>
      <c r="F239" s="6">
        <f t="shared" si="8"/>
        <v>1614</v>
      </c>
      <c r="G239" s="6">
        <f t="shared" si="7"/>
        <v>981</v>
      </c>
      <c r="H239" s="17">
        <v>0.14374225526641884</v>
      </c>
      <c r="I239" s="6">
        <v>538</v>
      </c>
      <c r="J239" s="6">
        <v>538</v>
      </c>
      <c r="K239" s="6">
        <v>538</v>
      </c>
      <c r="L239" s="6">
        <v>749</v>
      </c>
      <c r="M239" s="6">
        <v>538</v>
      </c>
      <c r="N239" s="6">
        <v>0</v>
      </c>
      <c r="O239" s="6">
        <v>0</v>
      </c>
      <c r="P239" s="6">
        <v>232</v>
      </c>
      <c r="Q239" s="6">
        <v>749</v>
      </c>
      <c r="R239" s="6">
        <v>512</v>
      </c>
      <c r="S239" s="17">
        <v>0</v>
      </c>
      <c r="T239" s="17">
        <v>0</v>
      </c>
      <c r="U239" s="17">
        <v>0.43122676579925651</v>
      </c>
      <c r="V239" s="17">
        <v>1</v>
      </c>
      <c r="W239" s="17">
        <v>0.95167286245353155</v>
      </c>
    </row>
    <row r="240" spans="1:23">
      <c r="A240" s="13">
        <v>6</v>
      </c>
      <c r="B240" s="13">
        <v>4426150</v>
      </c>
      <c r="C240" s="14" t="s">
        <v>334</v>
      </c>
      <c r="D240" s="13">
        <v>2427850</v>
      </c>
      <c r="E240" s="14" t="s">
        <v>339</v>
      </c>
      <c r="F240" s="6">
        <f t="shared" si="8"/>
        <v>2232</v>
      </c>
      <c r="G240" s="6">
        <f t="shared" si="7"/>
        <v>30</v>
      </c>
      <c r="H240" s="17">
        <v>3.5842293906810036E-3</v>
      </c>
      <c r="I240" s="6">
        <v>744</v>
      </c>
      <c r="J240" s="6">
        <v>744</v>
      </c>
      <c r="K240" s="6">
        <v>744</v>
      </c>
      <c r="L240" s="6">
        <v>744</v>
      </c>
      <c r="M240" s="6">
        <v>744</v>
      </c>
      <c r="N240" s="6">
        <v>0</v>
      </c>
      <c r="O240" s="6">
        <v>0</v>
      </c>
      <c r="P240" s="6">
        <v>8</v>
      </c>
      <c r="Q240" s="6">
        <v>22</v>
      </c>
      <c r="R240" s="6">
        <v>63</v>
      </c>
      <c r="S240" s="17">
        <v>0</v>
      </c>
      <c r="T240" s="17">
        <v>0</v>
      </c>
      <c r="U240" s="17">
        <v>1.0752688172043012E-2</v>
      </c>
      <c r="V240" s="17">
        <v>2.9569892473118281E-2</v>
      </c>
      <c r="W240" s="17">
        <v>8.4677419354838704E-2</v>
      </c>
    </row>
    <row r="241" spans="1:23">
      <c r="A241" s="13">
        <v>6</v>
      </c>
      <c r="B241" s="13">
        <v>4426150</v>
      </c>
      <c r="C241" s="14" t="s">
        <v>334</v>
      </c>
      <c r="D241" s="13">
        <v>2427869</v>
      </c>
      <c r="E241" s="14" t="s">
        <v>340</v>
      </c>
      <c r="F241" s="6">
        <f t="shared" si="8"/>
        <v>903</v>
      </c>
      <c r="G241" s="6">
        <f t="shared" si="7"/>
        <v>249</v>
      </c>
      <c r="H241" s="17">
        <v>5.0941306755260242E-2</v>
      </c>
      <c r="I241" s="6">
        <v>301</v>
      </c>
      <c r="J241" s="6">
        <v>301</v>
      </c>
      <c r="K241" s="6">
        <v>301</v>
      </c>
      <c r="L241" s="6">
        <v>301</v>
      </c>
      <c r="M241" s="6">
        <v>301</v>
      </c>
      <c r="N241" s="6">
        <v>0</v>
      </c>
      <c r="O241" s="6">
        <v>0</v>
      </c>
      <c r="P241" s="6">
        <v>46</v>
      </c>
      <c r="Q241" s="6">
        <v>203</v>
      </c>
      <c r="R241" s="6">
        <v>51</v>
      </c>
      <c r="S241" s="17">
        <v>0</v>
      </c>
      <c r="T241" s="17">
        <v>0</v>
      </c>
      <c r="U241" s="17">
        <v>0.15282392026578073</v>
      </c>
      <c r="V241" s="17">
        <v>0.67441860465116277</v>
      </c>
      <c r="W241" s="17">
        <v>0.16943521594684385</v>
      </c>
    </row>
    <row r="242" spans="1:23">
      <c r="A242" s="13">
        <v>7</v>
      </c>
      <c r="B242" s="13">
        <v>1058</v>
      </c>
      <c r="C242" s="14" t="s">
        <v>341</v>
      </c>
      <c r="D242" s="13">
        <v>152900</v>
      </c>
      <c r="E242" s="14" t="s">
        <v>342</v>
      </c>
      <c r="F242" s="6">
        <f t="shared" si="8"/>
        <v>5853</v>
      </c>
      <c r="G242" s="6">
        <f t="shared" si="7"/>
        <v>145</v>
      </c>
      <c r="H242" s="17">
        <v>7.1758072783188109E-3</v>
      </c>
      <c r="I242" s="6">
        <v>1951</v>
      </c>
      <c r="J242" s="6">
        <v>1951</v>
      </c>
      <c r="K242" s="6">
        <v>1951</v>
      </c>
      <c r="L242" s="6">
        <v>1951</v>
      </c>
      <c r="M242" s="6">
        <v>2981</v>
      </c>
      <c r="N242" s="6">
        <v>0</v>
      </c>
      <c r="O242" s="6">
        <v>1</v>
      </c>
      <c r="P242" s="6">
        <v>41</v>
      </c>
      <c r="Q242" s="6">
        <v>103</v>
      </c>
      <c r="R242" s="6">
        <v>249</v>
      </c>
      <c r="S242" s="17">
        <v>0</v>
      </c>
      <c r="T242" s="17">
        <v>5.1255766273705791E-4</v>
      </c>
      <c r="U242" s="17">
        <v>2.1014864172219375E-2</v>
      </c>
      <c r="V242" s="17">
        <v>5.2793439261916965E-2</v>
      </c>
      <c r="W242" s="17">
        <v>8.3529017108352907E-2</v>
      </c>
    </row>
    <row r="243" spans="1:23">
      <c r="A243" s="13">
        <v>7</v>
      </c>
      <c r="B243" s="13">
        <v>1058</v>
      </c>
      <c r="C243" s="14" t="s">
        <v>341</v>
      </c>
      <c r="D243" s="13">
        <v>152935</v>
      </c>
      <c r="E243" s="14" t="s">
        <v>343</v>
      </c>
      <c r="F243" s="6">
        <f t="shared" si="8"/>
        <v>7080</v>
      </c>
      <c r="G243" s="6">
        <f t="shared" si="7"/>
        <v>644</v>
      </c>
      <c r="H243" s="17">
        <v>3.0084745762711865E-2</v>
      </c>
      <c r="I243" s="6">
        <v>2360</v>
      </c>
      <c r="J243" s="6">
        <v>2360</v>
      </c>
      <c r="K243" s="6">
        <v>2360</v>
      </c>
      <c r="L243" s="6">
        <v>2360</v>
      </c>
      <c r="M243" s="6">
        <v>2674</v>
      </c>
      <c r="N243" s="6">
        <v>70</v>
      </c>
      <c r="O243" s="6">
        <v>18</v>
      </c>
      <c r="P243" s="6">
        <v>125</v>
      </c>
      <c r="Q243" s="6">
        <v>431</v>
      </c>
      <c r="R243" s="6">
        <v>218</v>
      </c>
      <c r="S243" s="17">
        <v>2.9661016949152543E-2</v>
      </c>
      <c r="T243" s="17">
        <v>7.6271186440677969E-3</v>
      </c>
      <c r="U243" s="17">
        <v>5.2966101694915252E-2</v>
      </c>
      <c r="V243" s="17">
        <v>0.1826271186440678</v>
      </c>
      <c r="W243" s="17">
        <v>8.1525804038893049E-2</v>
      </c>
    </row>
    <row r="244" spans="1:23">
      <c r="A244" s="13">
        <v>7</v>
      </c>
      <c r="B244" s="13">
        <v>1058</v>
      </c>
      <c r="C244" s="14" t="s">
        <v>341</v>
      </c>
      <c r="D244" s="13">
        <v>152927</v>
      </c>
      <c r="E244" s="14" t="s">
        <v>344</v>
      </c>
      <c r="F244" s="6">
        <f t="shared" si="8"/>
        <v>7335</v>
      </c>
      <c r="G244" s="6">
        <f t="shared" si="7"/>
        <v>1178</v>
      </c>
      <c r="H244" s="17">
        <v>7.9754601226993863E-2</v>
      </c>
      <c r="I244" s="6">
        <v>2445</v>
      </c>
      <c r="J244" s="6">
        <v>2445</v>
      </c>
      <c r="K244" s="6">
        <v>2445</v>
      </c>
      <c r="L244" s="6">
        <v>2445</v>
      </c>
      <c r="M244" s="6">
        <v>2501</v>
      </c>
      <c r="N244" s="6">
        <v>398</v>
      </c>
      <c r="O244" s="6">
        <v>75</v>
      </c>
      <c r="P244" s="6">
        <v>112</v>
      </c>
      <c r="Q244" s="6">
        <v>593</v>
      </c>
      <c r="R244" s="6">
        <v>723</v>
      </c>
      <c r="S244" s="17">
        <v>0.16278118609406952</v>
      </c>
      <c r="T244" s="17">
        <v>3.0674846625766871E-2</v>
      </c>
      <c r="U244" s="17">
        <v>4.5807770961145196E-2</v>
      </c>
      <c r="V244" s="17">
        <v>0.2425357873210634</v>
      </c>
      <c r="W244" s="17">
        <v>0.28908436625349859</v>
      </c>
    </row>
    <row r="245" spans="1:23">
      <c r="A245" s="13">
        <v>7</v>
      </c>
      <c r="B245" s="13">
        <v>1058</v>
      </c>
      <c r="C245" s="14" t="s">
        <v>341</v>
      </c>
      <c r="D245" s="13">
        <v>152919</v>
      </c>
      <c r="E245" s="14" t="s">
        <v>345</v>
      </c>
      <c r="F245" s="6">
        <f t="shared" si="8"/>
        <v>6426</v>
      </c>
      <c r="G245" s="6">
        <f t="shared" si="7"/>
        <v>360</v>
      </c>
      <c r="H245" s="17">
        <v>1.6028633675692499E-2</v>
      </c>
      <c r="I245" s="6">
        <v>2142</v>
      </c>
      <c r="J245" s="6">
        <v>2142</v>
      </c>
      <c r="K245" s="6">
        <v>2142</v>
      </c>
      <c r="L245" s="6">
        <v>2142</v>
      </c>
      <c r="M245" s="6">
        <v>2378</v>
      </c>
      <c r="N245" s="6">
        <v>98</v>
      </c>
      <c r="O245" s="6">
        <v>4</v>
      </c>
      <c r="P245" s="6">
        <v>1</v>
      </c>
      <c r="Q245" s="6">
        <v>257</v>
      </c>
      <c r="R245" s="6">
        <v>406</v>
      </c>
      <c r="S245" s="17">
        <v>4.5751633986928102E-2</v>
      </c>
      <c r="T245" s="17">
        <v>1.8674136321195146E-3</v>
      </c>
      <c r="U245" s="17">
        <v>4.6685340802987864E-4</v>
      </c>
      <c r="V245" s="17">
        <v>0.11998132586367881</v>
      </c>
      <c r="W245" s="17">
        <v>0.17073170731707318</v>
      </c>
    </row>
    <row r="246" spans="1:23">
      <c r="A246" s="13">
        <v>7</v>
      </c>
      <c r="B246" s="13">
        <v>1058</v>
      </c>
      <c r="C246" s="14" t="s">
        <v>341</v>
      </c>
      <c r="D246" s="13">
        <v>1559095</v>
      </c>
      <c r="E246" s="14" t="s">
        <v>346</v>
      </c>
      <c r="F246" s="6">
        <f t="shared" si="8"/>
        <v>1893</v>
      </c>
      <c r="G246" s="6">
        <f t="shared" si="7"/>
        <v>38</v>
      </c>
      <c r="H246" s="17">
        <v>2.0073956682514528E-2</v>
      </c>
      <c r="I246" s="6">
        <v>631</v>
      </c>
      <c r="J246" s="6">
        <v>631</v>
      </c>
      <c r="K246" s="6">
        <v>631</v>
      </c>
      <c r="L246" s="6">
        <v>631</v>
      </c>
      <c r="M246" s="6">
        <v>986</v>
      </c>
      <c r="N246" s="6">
        <v>33</v>
      </c>
      <c r="O246" s="6">
        <v>5</v>
      </c>
      <c r="P246" s="6">
        <v>0</v>
      </c>
      <c r="Q246" s="6">
        <v>0</v>
      </c>
      <c r="R246" s="6">
        <v>25</v>
      </c>
      <c r="S246" s="17">
        <v>5.2297939778129951E-2</v>
      </c>
      <c r="T246" s="17">
        <v>7.9239302694136295E-3</v>
      </c>
      <c r="U246" s="17">
        <v>0</v>
      </c>
      <c r="V246" s="17">
        <v>0</v>
      </c>
      <c r="W246" s="17">
        <v>2.5354969574036511E-2</v>
      </c>
    </row>
    <row r="247" spans="1:23">
      <c r="A247" s="13">
        <v>7</v>
      </c>
      <c r="B247" s="13">
        <v>1058</v>
      </c>
      <c r="C247" s="14" t="s">
        <v>341</v>
      </c>
      <c r="D247" s="13">
        <v>1557858</v>
      </c>
      <c r="E247" s="14" t="s">
        <v>347</v>
      </c>
      <c r="F247" s="6">
        <f t="shared" si="8"/>
        <v>2907</v>
      </c>
      <c r="G247" s="6">
        <f t="shared" si="7"/>
        <v>190</v>
      </c>
      <c r="H247" s="17">
        <v>3.1991744066047469E-2</v>
      </c>
      <c r="I247" s="6">
        <v>969</v>
      </c>
      <c r="J247" s="6">
        <v>969</v>
      </c>
      <c r="K247" s="6">
        <v>969</v>
      </c>
      <c r="L247" s="6">
        <v>969</v>
      </c>
      <c r="M247" s="6">
        <v>1478</v>
      </c>
      <c r="N247" s="6">
        <v>38</v>
      </c>
      <c r="O247" s="6">
        <v>55</v>
      </c>
      <c r="P247" s="6">
        <v>0</v>
      </c>
      <c r="Q247" s="6">
        <v>97</v>
      </c>
      <c r="R247" s="6">
        <v>105</v>
      </c>
      <c r="S247" s="17">
        <v>3.9215686274509803E-2</v>
      </c>
      <c r="T247" s="17">
        <v>5.6759545923632609E-2</v>
      </c>
      <c r="U247" s="17">
        <v>0</v>
      </c>
      <c r="V247" s="17">
        <v>0.1001031991744066</v>
      </c>
      <c r="W247" s="17">
        <v>7.1041948579161032E-2</v>
      </c>
    </row>
    <row r="248" spans="1:23">
      <c r="A248" s="13">
        <v>7</v>
      </c>
      <c r="B248" s="13">
        <v>1244</v>
      </c>
      <c r="C248" s="14" t="s">
        <v>348</v>
      </c>
      <c r="D248" s="13">
        <v>153141</v>
      </c>
      <c r="E248" s="14" t="s">
        <v>349</v>
      </c>
      <c r="F248" s="6">
        <f t="shared" si="8"/>
        <v>9282</v>
      </c>
      <c r="G248" s="6">
        <f t="shared" si="7"/>
        <v>1881</v>
      </c>
      <c r="H248" s="17">
        <v>0.10751993104934282</v>
      </c>
      <c r="I248" s="6">
        <v>3094</v>
      </c>
      <c r="J248" s="6">
        <v>3094</v>
      </c>
      <c r="K248" s="6">
        <v>3094</v>
      </c>
      <c r="L248" s="6">
        <v>3094</v>
      </c>
      <c r="M248" s="6">
        <v>3145</v>
      </c>
      <c r="N248" s="6">
        <v>346</v>
      </c>
      <c r="O248" s="6">
        <v>399</v>
      </c>
      <c r="P248" s="6">
        <v>253</v>
      </c>
      <c r="Q248" s="6">
        <v>883</v>
      </c>
      <c r="R248" s="6">
        <v>879</v>
      </c>
      <c r="S248" s="17">
        <v>0.11182934712346478</v>
      </c>
      <c r="T248" s="17">
        <v>0.12895927601809956</v>
      </c>
      <c r="U248" s="17">
        <v>8.1771170006464125E-2</v>
      </c>
      <c r="V248" s="17">
        <v>0.28539107950872655</v>
      </c>
      <c r="W248" s="17">
        <v>0.27949125596184421</v>
      </c>
    </row>
    <row r="249" spans="1:23">
      <c r="A249" s="13">
        <v>7</v>
      </c>
      <c r="B249" s="13">
        <v>1244</v>
      </c>
      <c r="C249" s="14" t="s">
        <v>348</v>
      </c>
      <c r="D249" s="13">
        <v>153133</v>
      </c>
      <c r="E249" s="14" t="s">
        <v>350</v>
      </c>
      <c r="F249" s="6">
        <f t="shared" si="8"/>
        <v>8331</v>
      </c>
      <c r="G249" s="6">
        <f t="shared" si="7"/>
        <v>2499</v>
      </c>
      <c r="H249" s="17">
        <v>0.19217380866642661</v>
      </c>
      <c r="I249" s="6">
        <v>2777</v>
      </c>
      <c r="J249" s="6">
        <v>2777</v>
      </c>
      <c r="K249" s="6">
        <v>2777</v>
      </c>
      <c r="L249" s="6">
        <v>2777</v>
      </c>
      <c r="M249" s="6">
        <v>3048</v>
      </c>
      <c r="N249" s="6">
        <v>636</v>
      </c>
      <c r="O249" s="6">
        <v>657</v>
      </c>
      <c r="P249" s="6">
        <v>308</v>
      </c>
      <c r="Q249" s="6">
        <v>898</v>
      </c>
      <c r="R249" s="6">
        <v>651</v>
      </c>
      <c r="S249" s="17">
        <v>0.22902412675549152</v>
      </c>
      <c r="T249" s="17">
        <v>0.23658624414836155</v>
      </c>
      <c r="U249" s="17">
        <v>0.11091105509542672</v>
      </c>
      <c r="V249" s="17">
        <v>0.32337054375225061</v>
      </c>
      <c r="W249" s="17">
        <v>0.21358267716535434</v>
      </c>
    </row>
    <row r="250" spans="1:23">
      <c r="A250" s="13">
        <v>7</v>
      </c>
      <c r="B250" s="13">
        <v>2097</v>
      </c>
      <c r="C250" s="14" t="s">
        <v>351</v>
      </c>
      <c r="D250" s="13">
        <v>153435</v>
      </c>
      <c r="E250" s="14" t="s">
        <v>352</v>
      </c>
      <c r="F250" s="6">
        <f t="shared" ref="F250:F304" si="9">SUM(I250:K250)</f>
        <v>8631</v>
      </c>
      <c r="G250" s="6">
        <f t="shared" si="7"/>
        <v>4879</v>
      </c>
      <c r="H250" s="17">
        <v>0.35152357780095006</v>
      </c>
      <c r="I250" s="6">
        <v>2877</v>
      </c>
      <c r="J250" s="6">
        <v>2877</v>
      </c>
      <c r="K250" s="6">
        <v>2877</v>
      </c>
      <c r="L250" s="6">
        <v>2877</v>
      </c>
      <c r="M250" s="6">
        <v>3075</v>
      </c>
      <c r="N250" s="6">
        <v>639</v>
      </c>
      <c r="O250" s="6">
        <v>1097</v>
      </c>
      <c r="P250" s="6">
        <v>1298</v>
      </c>
      <c r="Q250" s="6">
        <v>1845</v>
      </c>
      <c r="R250" s="6">
        <v>1298</v>
      </c>
      <c r="S250" s="17">
        <v>0.22210636079249219</v>
      </c>
      <c r="T250" s="17">
        <v>0.38129996524157106</v>
      </c>
      <c r="U250" s="17">
        <v>0.45116440736878693</v>
      </c>
      <c r="V250" s="17">
        <v>0.64129301355578727</v>
      </c>
      <c r="W250" s="17">
        <v>0.42211382113821139</v>
      </c>
    </row>
    <row r="251" spans="1:23">
      <c r="A251" s="13">
        <v>7</v>
      </c>
      <c r="B251" s="13">
        <v>22276</v>
      </c>
      <c r="C251" s="14" t="s">
        <v>353</v>
      </c>
      <c r="D251" s="13">
        <v>153710</v>
      </c>
      <c r="E251" s="14" t="s">
        <v>354</v>
      </c>
      <c r="F251" s="6">
        <f t="shared" si="9"/>
        <v>6672</v>
      </c>
      <c r="G251" s="6">
        <f t="shared" si="7"/>
        <v>1420</v>
      </c>
      <c r="H251" s="17">
        <v>0.18914868105515587</v>
      </c>
      <c r="I251" s="6">
        <v>2224</v>
      </c>
      <c r="J251" s="6">
        <v>2224</v>
      </c>
      <c r="K251" s="6">
        <v>2224</v>
      </c>
      <c r="L251" s="6">
        <v>2224</v>
      </c>
      <c r="M251" s="6">
        <v>3060</v>
      </c>
      <c r="N251" s="6">
        <v>573</v>
      </c>
      <c r="O251" s="6">
        <v>288</v>
      </c>
      <c r="P251" s="6">
        <v>401</v>
      </c>
      <c r="Q251" s="6">
        <v>158</v>
      </c>
      <c r="R251" s="6">
        <v>432</v>
      </c>
      <c r="S251" s="17">
        <v>0.25764388489208634</v>
      </c>
      <c r="T251" s="17">
        <v>0.12949640287769784</v>
      </c>
      <c r="U251" s="17">
        <v>0.18030575539568344</v>
      </c>
      <c r="V251" s="17">
        <v>7.1043165467625902E-2</v>
      </c>
      <c r="W251" s="17">
        <v>0.14117647058823529</v>
      </c>
    </row>
    <row r="252" spans="1:23">
      <c r="A252" s="13">
        <v>7</v>
      </c>
      <c r="B252" s="13">
        <v>22276</v>
      </c>
      <c r="C252" s="14" t="s">
        <v>353</v>
      </c>
      <c r="D252" s="13">
        <v>153699</v>
      </c>
      <c r="E252" s="14" t="s">
        <v>355</v>
      </c>
      <c r="F252" s="6">
        <f t="shared" si="9"/>
        <v>9177</v>
      </c>
      <c r="G252" s="6">
        <f t="shared" si="7"/>
        <v>3539</v>
      </c>
      <c r="H252" s="17">
        <v>0.31328320802005011</v>
      </c>
      <c r="I252" s="6">
        <v>3059</v>
      </c>
      <c r="J252" s="6">
        <v>3059</v>
      </c>
      <c r="K252" s="6">
        <v>3059</v>
      </c>
      <c r="L252" s="6">
        <v>3059</v>
      </c>
      <c r="M252" s="6">
        <v>2954</v>
      </c>
      <c r="N252" s="6">
        <v>825</v>
      </c>
      <c r="O252" s="6">
        <v>1073</v>
      </c>
      <c r="P252" s="6">
        <v>977</v>
      </c>
      <c r="Q252" s="6">
        <v>664</v>
      </c>
      <c r="R252" s="6">
        <v>469</v>
      </c>
      <c r="S252" s="17">
        <v>0.26969597907813009</v>
      </c>
      <c r="T252" s="17">
        <v>0.35076822491010134</v>
      </c>
      <c r="U252" s="17">
        <v>0.31938542007191895</v>
      </c>
      <c r="V252" s="17">
        <v>0.2170644001307617</v>
      </c>
      <c r="W252" s="17">
        <v>0.15876777251184834</v>
      </c>
    </row>
    <row r="253" spans="1:23">
      <c r="A253" s="13">
        <v>7</v>
      </c>
      <c r="B253" s="13">
        <v>22276</v>
      </c>
      <c r="C253" s="14" t="s">
        <v>353</v>
      </c>
      <c r="D253" s="13">
        <v>153737</v>
      </c>
      <c r="E253" s="14" t="s">
        <v>356</v>
      </c>
      <c r="F253" s="6">
        <f t="shared" si="9"/>
        <v>7329</v>
      </c>
      <c r="G253" s="6">
        <f t="shared" si="7"/>
        <v>2374</v>
      </c>
      <c r="H253" s="17">
        <v>0.19989084458998499</v>
      </c>
      <c r="I253" s="6">
        <v>2443</v>
      </c>
      <c r="J253" s="6">
        <v>2443</v>
      </c>
      <c r="K253" s="6">
        <v>2443</v>
      </c>
      <c r="L253" s="6">
        <v>2443</v>
      </c>
      <c r="M253" s="6">
        <v>2273</v>
      </c>
      <c r="N253" s="6">
        <v>660</v>
      </c>
      <c r="O253" s="6">
        <v>177</v>
      </c>
      <c r="P253" s="6">
        <v>628</v>
      </c>
      <c r="Q253" s="6">
        <v>909</v>
      </c>
      <c r="R253" s="6">
        <v>394</v>
      </c>
      <c r="S253" s="17">
        <v>0.27015963978714697</v>
      </c>
      <c r="T253" s="17">
        <v>7.2451903397462131E-2</v>
      </c>
      <c r="U253" s="17">
        <v>0.25706099058534587</v>
      </c>
      <c r="V253" s="17">
        <v>0.37208350388866146</v>
      </c>
      <c r="W253" s="17">
        <v>0.17333919929608446</v>
      </c>
    </row>
    <row r="254" spans="1:23">
      <c r="A254" s="13">
        <v>7</v>
      </c>
      <c r="B254" s="13">
        <v>22276</v>
      </c>
      <c r="C254" s="14" t="s">
        <v>353</v>
      </c>
      <c r="D254" s="13">
        <v>153702</v>
      </c>
      <c r="E254" s="14" t="s">
        <v>357</v>
      </c>
      <c r="F254" s="6">
        <f t="shared" si="9"/>
        <v>7287</v>
      </c>
      <c r="G254" s="6">
        <f t="shared" si="7"/>
        <v>983</v>
      </c>
      <c r="H254" s="17">
        <v>0.11911623439000961</v>
      </c>
      <c r="I254" s="6">
        <v>2429</v>
      </c>
      <c r="J254" s="6">
        <v>2429</v>
      </c>
      <c r="K254" s="6">
        <v>2429</v>
      </c>
      <c r="L254" s="6">
        <v>2429</v>
      </c>
      <c r="M254" s="6">
        <v>3524</v>
      </c>
      <c r="N254" s="6">
        <v>387</v>
      </c>
      <c r="O254" s="6">
        <v>200</v>
      </c>
      <c r="P254" s="6">
        <v>281</v>
      </c>
      <c r="Q254" s="6">
        <v>115</v>
      </c>
      <c r="R254" s="6">
        <v>309</v>
      </c>
      <c r="S254" s="17">
        <v>0.15932482503087692</v>
      </c>
      <c r="T254" s="17">
        <v>8.2338410868670234E-2</v>
      </c>
      <c r="U254" s="17">
        <v>0.11568546727048168</v>
      </c>
      <c r="V254" s="17">
        <v>4.7344586249485385E-2</v>
      </c>
      <c r="W254" s="17">
        <v>8.7684449489216804E-2</v>
      </c>
    </row>
    <row r="255" spans="1:23">
      <c r="A255" s="13">
        <v>7</v>
      </c>
      <c r="B255" s="13">
        <v>22276</v>
      </c>
      <c r="C255" s="14" t="s">
        <v>353</v>
      </c>
      <c r="D255" s="13">
        <v>2425173</v>
      </c>
      <c r="E255" s="14" t="s">
        <v>358</v>
      </c>
      <c r="F255" s="6">
        <f t="shared" si="9"/>
        <v>441</v>
      </c>
      <c r="G255" s="6">
        <f t="shared" si="7"/>
        <v>1</v>
      </c>
      <c r="H255" s="17">
        <v>0</v>
      </c>
      <c r="I255" s="6">
        <v>147</v>
      </c>
      <c r="J255" s="6">
        <v>147</v>
      </c>
      <c r="K255" s="6">
        <v>147</v>
      </c>
      <c r="L255" s="6">
        <v>147</v>
      </c>
      <c r="M255" s="6">
        <v>400</v>
      </c>
      <c r="N255" s="6">
        <v>0</v>
      </c>
      <c r="O255" s="6">
        <v>0</v>
      </c>
      <c r="P255" s="6">
        <v>0</v>
      </c>
      <c r="Q255" s="6">
        <v>1</v>
      </c>
      <c r="R255" s="6">
        <v>400</v>
      </c>
      <c r="S255" s="17">
        <v>0</v>
      </c>
      <c r="T255" s="17">
        <v>0</v>
      </c>
      <c r="U255" s="17">
        <v>0</v>
      </c>
      <c r="V255" s="17">
        <v>6.8027210884353739E-3</v>
      </c>
      <c r="W255" s="17">
        <v>1</v>
      </c>
    </row>
    <row r="256" spans="1:23">
      <c r="A256" s="13">
        <v>7</v>
      </c>
      <c r="B256" s="13">
        <v>22292</v>
      </c>
      <c r="C256" s="14" t="s">
        <v>359</v>
      </c>
      <c r="D256" s="13">
        <v>153761</v>
      </c>
      <c r="E256" s="14" t="s">
        <v>360</v>
      </c>
      <c r="F256" s="6">
        <f t="shared" si="9"/>
        <v>8634</v>
      </c>
      <c r="G256" s="6">
        <f t="shared" si="7"/>
        <v>3273</v>
      </c>
      <c r="H256" s="17">
        <v>0.26326152420662496</v>
      </c>
      <c r="I256" s="6">
        <v>2878</v>
      </c>
      <c r="J256" s="6">
        <v>2878</v>
      </c>
      <c r="K256" s="6">
        <v>2878</v>
      </c>
      <c r="L256" s="6">
        <v>2878</v>
      </c>
      <c r="M256" s="6">
        <v>2915</v>
      </c>
      <c r="N256" s="6">
        <v>269</v>
      </c>
      <c r="O256" s="6">
        <v>548</v>
      </c>
      <c r="P256" s="6">
        <v>1456</v>
      </c>
      <c r="Q256" s="6">
        <v>1000</v>
      </c>
      <c r="R256" s="6">
        <v>781</v>
      </c>
      <c r="S256" s="17">
        <v>9.3467685892981239E-2</v>
      </c>
      <c r="T256" s="17">
        <v>0.19041000694927032</v>
      </c>
      <c r="U256" s="17">
        <v>0.50590687977762339</v>
      </c>
      <c r="V256" s="17">
        <v>0.34746351633078526</v>
      </c>
      <c r="W256" s="17">
        <v>0.26792452830188679</v>
      </c>
    </row>
    <row r="257" spans="1:23">
      <c r="A257" s="13">
        <v>7</v>
      </c>
      <c r="B257" s="13">
        <v>22292</v>
      </c>
      <c r="C257" s="14" t="s">
        <v>359</v>
      </c>
      <c r="D257" s="13">
        <v>153753</v>
      </c>
      <c r="E257" s="14" t="s">
        <v>361</v>
      </c>
      <c r="F257" s="6">
        <f t="shared" si="9"/>
        <v>10677</v>
      </c>
      <c r="G257" s="6">
        <f t="shared" si="7"/>
        <v>3218</v>
      </c>
      <c r="H257" s="17">
        <v>0.18020043083263088</v>
      </c>
      <c r="I257" s="6">
        <v>3559</v>
      </c>
      <c r="J257" s="6">
        <v>3559</v>
      </c>
      <c r="K257" s="6">
        <v>3559</v>
      </c>
      <c r="L257" s="6">
        <v>3559</v>
      </c>
      <c r="M257" s="6">
        <v>3782</v>
      </c>
      <c r="N257" s="6">
        <v>412</v>
      </c>
      <c r="O257" s="6">
        <v>527</v>
      </c>
      <c r="P257" s="6">
        <v>985</v>
      </c>
      <c r="Q257" s="6">
        <v>1294</v>
      </c>
      <c r="R257" s="6">
        <v>492</v>
      </c>
      <c r="S257" s="17">
        <v>0.11576285473447598</v>
      </c>
      <c r="T257" s="17">
        <v>0.14807530205113795</v>
      </c>
      <c r="U257" s="17">
        <v>0.27676313571227873</v>
      </c>
      <c r="V257" s="17">
        <v>0.36358527676313573</v>
      </c>
      <c r="W257" s="17">
        <v>0.13008989952406133</v>
      </c>
    </row>
    <row r="258" spans="1:23">
      <c r="A258" s="13">
        <v>7</v>
      </c>
      <c r="B258" s="13">
        <v>26204</v>
      </c>
      <c r="C258" s="14" t="s">
        <v>362</v>
      </c>
      <c r="D258" s="13">
        <v>154199</v>
      </c>
      <c r="E258" s="14" t="s">
        <v>363</v>
      </c>
      <c r="F258" s="6">
        <f t="shared" si="9"/>
        <v>7995</v>
      </c>
      <c r="G258" s="6">
        <f t="shared" si="7"/>
        <v>149</v>
      </c>
      <c r="H258" s="17">
        <v>1.0256410256410256E-2</v>
      </c>
      <c r="I258" s="6">
        <v>2665</v>
      </c>
      <c r="J258" s="6">
        <v>2665</v>
      </c>
      <c r="K258" s="6">
        <v>2665</v>
      </c>
      <c r="L258" s="6">
        <v>2665</v>
      </c>
      <c r="M258" s="6">
        <v>2656</v>
      </c>
      <c r="N258" s="6">
        <v>22</v>
      </c>
      <c r="O258" s="6">
        <v>5</v>
      </c>
      <c r="P258" s="6">
        <v>55</v>
      </c>
      <c r="Q258" s="6">
        <v>67</v>
      </c>
      <c r="R258" s="6">
        <v>75</v>
      </c>
      <c r="S258" s="17">
        <v>8.2551594746716698E-3</v>
      </c>
      <c r="T258" s="17">
        <v>1.876172607879925E-3</v>
      </c>
      <c r="U258" s="17">
        <v>2.0637898686679174E-2</v>
      </c>
      <c r="V258" s="17">
        <v>2.5140712945590993E-2</v>
      </c>
      <c r="W258" s="17">
        <v>2.8237951807228916E-2</v>
      </c>
    </row>
    <row r="259" spans="1:23">
      <c r="A259" s="13">
        <v>7</v>
      </c>
      <c r="B259" s="13">
        <v>26301</v>
      </c>
      <c r="C259" s="14" t="s">
        <v>364</v>
      </c>
      <c r="D259" s="13">
        <v>154229</v>
      </c>
      <c r="E259" s="14" t="s">
        <v>365</v>
      </c>
      <c r="F259" s="6">
        <f t="shared" si="9"/>
        <v>8700</v>
      </c>
      <c r="G259" s="6">
        <f t="shared" si="7"/>
        <v>905</v>
      </c>
      <c r="H259" s="17">
        <v>5.3908045977011494E-2</v>
      </c>
      <c r="I259" s="6">
        <v>2900</v>
      </c>
      <c r="J259" s="6">
        <v>2900</v>
      </c>
      <c r="K259" s="6">
        <v>2900</v>
      </c>
      <c r="L259" s="6">
        <v>2900</v>
      </c>
      <c r="M259" s="6">
        <v>2733</v>
      </c>
      <c r="N259" s="6">
        <v>239</v>
      </c>
      <c r="O259" s="6">
        <v>150</v>
      </c>
      <c r="P259" s="6">
        <v>80</v>
      </c>
      <c r="Q259" s="6">
        <v>436</v>
      </c>
      <c r="R259" s="6">
        <v>293</v>
      </c>
      <c r="S259" s="17">
        <v>8.2413793103448277E-2</v>
      </c>
      <c r="T259" s="17">
        <v>5.1724137931034482E-2</v>
      </c>
      <c r="U259" s="17">
        <v>2.7586206896551724E-2</v>
      </c>
      <c r="V259" s="17">
        <v>0.1503448275862069</v>
      </c>
      <c r="W259" s="17">
        <v>0.10720819612147824</v>
      </c>
    </row>
    <row r="260" spans="1:23">
      <c r="A260" s="13">
        <v>7</v>
      </c>
      <c r="B260" s="13">
        <v>26301</v>
      </c>
      <c r="C260" s="14" t="s">
        <v>364</v>
      </c>
      <c r="D260" s="13">
        <v>154237</v>
      </c>
      <c r="E260" s="14" t="s">
        <v>366</v>
      </c>
      <c r="F260" s="6">
        <f t="shared" si="9"/>
        <v>8616</v>
      </c>
      <c r="G260" s="6">
        <f t="shared" ref="G260:G323" si="10">SUM(N260:Q260)</f>
        <v>741</v>
      </c>
      <c r="H260" s="17">
        <v>7.4512534818941503E-2</v>
      </c>
      <c r="I260" s="6">
        <v>2872</v>
      </c>
      <c r="J260" s="6">
        <v>2872</v>
      </c>
      <c r="K260" s="6">
        <v>2872</v>
      </c>
      <c r="L260" s="6">
        <v>2872</v>
      </c>
      <c r="M260" s="6">
        <v>2784</v>
      </c>
      <c r="N260" s="6">
        <v>443</v>
      </c>
      <c r="O260" s="6">
        <v>158</v>
      </c>
      <c r="P260" s="6">
        <v>41</v>
      </c>
      <c r="Q260" s="6">
        <v>99</v>
      </c>
      <c r="R260" s="6">
        <v>257</v>
      </c>
      <c r="S260" s="17">
        <v>0.15424791086350975</v>
      </c>
      <c r="T260" s="17">
        <v>5.5013927576601673E-2</v>
      </c>
      <c r="U260" s="17">
        <v>1.4275766016713091E-2</v>
      </c>
      <c r="V260" s="17">
        <v>3.447075208913649E-2</v>
      </c>
      <c r="W260" s="17">
        <v>9.2313218390804599E-2</v>
      </c>
    </row>
    <row r="261" spans="1:23">
      <c r="A261" s="13">
        <v>7</v>
      </c>
      <c r="B261" s="13">
        <v>28045</v>
      </c>
      <c r="C261" s="14" t="s">
        <v>367</v>
      </c>
      <c r="D261" s="13">
        <v>154415</v>
      </c>
      <c r="E261" s="14" t="s">
        <v>368</v>
      </c>
      <c r="F261" s="6">
        <f t="shared" si="9"/>
        <v>6630</v>
      </c>
      <c r="G261" s="6">
        <f t="shared" si="10"/>
        <v>1929</v>
      </c>
      <c r="H261" s="17">
        <v>0.20693815987933634</v>
      </c>
      <c r="I261" s="6">
        <v>2210</v>
      </c>
      <c r="J261" s="6">
        <v>2210</v>
      </c>
      <c r="K261" s="6">
        <v>2210</v>
      </c>
      <c r="L261" s="6">
        <v>2210</v>
      </c>
      <c r="M261" s="6">
        <v>2133</v>
      </c>
      <c r="N261" s="6">
        <v>367</v>
      </c>
      <c r="O261" s="6">
        <v>549</v>
      </c>
      <c r="P261" s="6">
        <v>456</v>
      </c>
      <c r="Q261" s="6">
        <v>557</v>
      </c>
      <c r="R261" s="6">
        <v>296</v>
      </c>
      <c r="S261" s="17">
        <v>0.16606334841628959</v>
      </c>
      <c r="T261" s="17">
        <v>0.24841628959276019</v>
      </c>
      <c r="U261" s="17">
        <v>0.20633484162895926</v>
      </c>
      <c r="V261" s="17">
        <v>0.25203619909502262</v>
      </c>
      <c r="W261" s="17">
        <v>0.13877168307548055</v>
      </c>
    </row>
    <row r="262" spans="1:23">
      <c r="A262" s="13">
        <v>7</v>
      </c>
      <c r="B262" s="13">
        <v>28045</v>
      </c>
      <c r="C262" s="14" t="s">
        <v>367</v>
      </c>
      <c r="D262" s="13">
        <v>154423</v>
      </c>
      <c r="E262" s="14" t="s">
        <v>369</v>
      </c>
      <c r="F262" s="6">
        <f t="shared" si="9"/>
        <v>6408</v>
      </c>
      <c r="G262" s="6">
        <f t="shared" si="10"/>
        <v>2371</v>
      </c>
      <c r="H262" s="17">
        <v>0.19647315855181025</v>
      </c>
      <c r="I262" s="6">
        <v>2136</v>
      </c>
      <c r="J262" s="6">
        <v>2136</v>
      </c>
      <c r="K262" s="6">
        <v>2136</v>
      </c>
      <c r="L262" s="6">
        <v>2136</v>
      </c>
      <c r="M262" s="6">
        <v>2281</v>
      </c>
      <c r="N262" s="6">
        <v>405</v>
      </c>
      <c r="O262" s="6">
        <v>451</v>
      </c>
      <c r="P262" s="6">
        <v>403</v>
      </c>
      <c r="Q262" s="6">
        <v>1112</v>
      </c>
      <c r="R262" s="6">
        <v>466</v>
      </c>
      <c r="S262" s="17">
        <v>0.1896067415730337</v>
      </c>
      <c r="T262" s="17">
        <v>0.21114232209737827</v>
      </c>
      <c r="U262" s="17">
        <v>0.18867041198501872</v>
      </c>
      <c r="V262" s="17">
        <v>0.52059925093632964</v>
      </c>
      <c r="W262" s="17">
        <v>0.20429636124506795</v>
      </c>
    </row>
    <row r="263" spans="1:23">
      <c r="A263" s="13">
        <v>7</v>
      </c>
      <c r="B263" s="13">
        <v>28061</v>
      </c>
      <c r="C263" s="14" t="s">
        <v>370</v>
      </c>
      <c r="D263" s="13">
        <v>154458</v>
      </c>
      <c r="E263" s="14" t="s">
        <v>371</v>
      </c>
      <c r="F263" s="6">
        <f t="shared" si="9"/>
        <v>10302</v>
      </c>
      <c r="G263" s="6">
        <f t="shared" si="10"/>
        <v>225</v>
      </c>
      <c r="H263" s="17">
        <v>1.6016307513104251E-2</v>
      </c>
      <c r="I263" s="6">
        <v>3434</v>
      </c>
      <c r="J263" s="6">
        <v>3434</v>
      </c>
      <c r="K263" s="6">
        <v>3434</v>
      </c>
      <c r="L263" s="6">
        <v>3434</v>
      </c>
      <c r="M263" s="6">
        <v>2621</v>
      </c>
      <c r="N263" s="6">
        <v>24</v>
      </c>
      <c r="O263" s="6">
        <v>114</v>
      </c>
      <c r="P263" s="6">
        <v>27</v>
      </c>
      <c r="Q263" s="6">
        <v>60</v>
      </c>
      <c r="R263" s="6">
        <v>49</v>
      </c>
      <c r="S263" s="17">
        <v>6.9889341875364009E-3</v>
      </c>
      <c r="T263" s="17">
        <v>3.3197437390797904E-2</v>
      </c>
      <c r="U263" s="17">
        <v>7.8625509609784507E-3</v>
      </c>
      <c r="V263" s="17">
        <v>1.7472335468841003E-2</v>
      </c>
      <c r="W263" s="17">
        <v>1.8695154521175122E-2</v>
      </c>
    </row>
    <row r="264" spans="1:23">
      <c r="A264" s="13">
        <v>7</v>
      </c>
      <c r="B264" s="13">
        <v>28673</v>
      </c>
      <c r="C264" s="14" t="s">
        <v>372</v>
      </c>
      <c r="D264" s="13">
        <v>154571</v>
      </c>
      <c r="E264" s="14" t="s">
        <v>373</v>
      </c>
      <c r="F264" s="6">
        <f t="shared" si="9"/>
        <v>8229</v>
      </c>
      <c r="G264" s="6">
        <f t="shared" si="10"/>
        <v>638</v>
      </c>
      <c r="H264" s="17">
        <v>5.8573338194191277E-2</v>
      </c>
      <c r="I264" s="6">
        <v>2743</v>
      </c>
      <c r="J264" s="6">
        <v>2743</v>
      </c>
      <c r="K264" s="6">
        <v>2743</v>
      </c>
      <c r="L264" s="6">
        <v>2743</v>
      </c>
      <c r="M264" s="6">
        <v>3220</v>
      </c>
      <c r="N264" s="6">
        <v>174</v>
      </c>
      <c r="O264" s="6">
        <v>126</v>
      </c>
      <c r="P264" s="6">
        <v>182</v>
      </c>
      <c r="Q264" s="6">
        <v>156</v>
      </c>
      <c r="R264" s="6">
        <v>288</v>
      </c>
      <c r="S264" s="17">
        <v>6.3434196135617932E-2</v>
      </c>
      <c r="T264" s="17">
        <v>4.5935107546481953E-2</v>
      </c>
      <c r="U264" s="17">
        <v>6.6350710900473939E-2</v>
      </c>
      <c r="V264" s="17">
        <v>5.6872037914691941E-2</v>
      </c>
      <c r="W264" s="17">
        <v>8.9440993788819881E-2</v>
      </c>
    </row>
    <row r="265" spans="1:23">
      <c r="A265" s="13">
        <v>7</v>
      </c>
      <c r="B265" s="13">
        <v>29106</v>
      </c>
      <c r="C265" s="14" t="s">
        <v>374</v>
      </c>
      <c r="D265" s="13">
        <v>154679</v>
      </c>
      <c r="E265" s="14" t="s">
        <v>375</v>
      </c>
      <c r="F265" s="6">
        <f t="shared" si="9"/>
        <v>10191</v>
      </c>
      <c r="G265" s="6">
        <f t="shared" si="10"/>
        <v>4918</v>
      </c>
      <c r="H265" s="17">
        <v>0.30948876459621233</v>
      </c>
      <c r="I265" s="6">
        <v>3397</v>
      </c>
      <c r="J265" s="6">
        <v>3397</v>
      </c>
      <c r="K265" s="6">
        <v>3397</v>
      </c>
      <c r="L265" s="6">
        <v>3397</v>
      </c>
      <c r="M265" s="6">
        <v>3972</v>
      </c>
      <c r="N265" s="6">
        <v>852</v>
      </c>
      <c r="O265" s="6">
        <v>888</v>
      </c>
      <c r="P265" s="6">
        <v>1414</v>
      </c>
      <c r="Q265" s="6">
        <v>1764</v>
      </c>
      <c r="R265" s="6">
        <v>1274</v>
      </c>
      <c r="S265" s="17">
        <v>0.25080953782749482</v>
      </c>
      <c r="T265" s="17">
        <v>0.26140712393288196</v>
      </c>
      <c r="U265" s="17">
        <v>0.41624963202826021</v>
      </c>
      <c r="V265" s="17">
        <v>0.51928171916396826</v>
      </c>
      <c r="W265" s="17">
        <v>0.32074521651560928</v>
      </c>
    </row>
    <row r="266" spans="1:23">
      <c r="A266" s="13">
        <v>7</v>
      </c>
      <c r="B266" s="13">
        <v>29106</v>
      </c>
      <c r="C266" s="14" t="s">
        <v>374</v>
      </c>
      <c r="D266" s="13">
        <v>154660</v>
      </c>
      <c r="E266" s="14" t="s">
        <v>376</v>
      </c>
      <c r="F266" s="6">
        <f t="shared" si="9"/>
        <v>10935</v>
      </c>
      <c r="G266" s="6">
        <f t="shared" si="10"/>
        <v>2147</v>
      </c>
      <c r="H266" s="17">
        <v>0.14467306812985825</v>
      </c>
      <c r="I266" s="6">
        <v>3645</v>
      </c>
      <c r="J266" s="6">
        <v>3645</v>
      </c>
      <c r="K266" s="6">
        <v>3645</v>
      </c>
      <c r="L266" s="6">
        <v>3645</v>
      </c>
      <c r="M266" s="6">
        <v>4181</v>
      </c>
      <c r="N266" s="6">
        <v>210</v>
      </c>
      <c r="O266" s="6">
        <v>578</v>
      </c>
      <c r="P266" s="6">
        <v>794</v>
      </c>
      <c r="Q266" s="6">
        <v>565</v>
      </c>
      <c r="R266" s="6">
        <v>363</v>
      </c>
      <c r="S266" s="17">
        <v>5.7613168724279837E-2</v>
      </c>
      <c r="T266" s="17">
        <v>0.15857338820301783</v>
      </c>
      <c r="U266" s="17">
        <v>0.2178326474622771</v>
      </c>
      <c r="V266" s="17">
        <v>0.15500685871056241</v>
      </c>
      <c r="W266" s="17">
        <v>8.6821334608945228E-2</v>
      </c>
    </row>
    <row r="267" spans="1:23">
      <c r="A267" s="13">
        <v>7</v>
      </c>
      <c r="B267" s="13">
        <v>2679779</v>
      </c>
      <c r="C267" s="14" t="s">
        <v>377</v>
      </c>
      <c r="D267" s="13">
        <v>154814</v>
      </c>
      <c r="E267" s="14" t="s">
        <v>378</v>
      </c>
      <c r="F267" s="6">
        <f t="shared" si="9"/>
        <v>8433</v>
      </c>
      <c r="G267" s="6">
        <f t="shared" si="10"/>
        <v>770</v>
      </c>
      <c r="H267" s="17">
        <v>6.9370330843116335E-2</v>
      </c>
      <c r="I267" s="6">
        <v>2811</v>
      </c>
      <c r="J267" s="6">
        <v>2811</v>
      </c>
      <c r="K267" s="6">
        <v>2811</v>
      </c>
      <c r="L267" s="6">
        <v>2811</v>
      </c>
      <c r="M267" s="6">
        <v>2888</v>
      </c>
      <c r="N267" s="6">
        <v>250</v>
      </c>
      <c r="O267" s="6">
        <v>166</v>
      </c>
      <c r="P267" s="6">
        <v>169</v>
      </c>
      <c r="Q267" s="6">
        <v>185</v>
      </c>
      <c r="R267" s="6">
        <v>475</v>
      </c>
      <c r="S267" s="17">
        <v>8.8936321593738876E-2</v>
      </c>
      <c r="T267" s="17">
        <v>5.9053717538242616E-2</v>
      </c>
      <c r="U267" s="17">
        <v>6.0120953397367484E-2</v>
      </c>
      <c r="V267" s="17">
        <v>6.5812877979366774E-2</v>
      </c>
      <c r="W267" s="17">
        <v>0.16447368421052633</v>
      </c>
    </row>
    <row r="268" spans="1:23">
      <c r="A268" s="13">
        <v>7</v>
      </c>
      <c r="B268" s="13">
        <v>2679779</v>
      </c>
      <c r="C268" s="14" t="s">
        <v>377</v>
      </c>
      <c r="D268" s="13">
        <v>154822</v>
      </c>
      <c r="E268" s="14" t="s">
        <v>379</v>
      </c>
      <c r="F268" s="6">
        <f t="shared" si="9"/>
        <v>10056</v>
      </c>
      <c r="G268" s="6">
        <f t="shared" si="10"/>
        <v>1874</v>
      </c>
      <c r="H268" s="17">
        <v>0.13206046141607</v>
      </c>
      <c r="I268" s="6">
        <v>3352</v>
      </c>
      <c r="J268" s="6">
        <v>3352</v>
      </c>
      <c r="K268" s="6">
        <v>3352</v>
      </c>
      <c r="L268" s="6">
        <v>3352</v>
      </c>
      <c r="M268" s="6">
        <v>3422</v>
      </c>
      <c r="N268" s="6">
        <v>314</v>
      </c>
      <c r="O268" s="6">
        <v>383</v>
      </c>
      <c r="P268" s="6">
        <v>631</v>
      </c>
      <c r="Q268" s="6">
        <v>546</v>
      </c>
      <c r="R268" s="6">
        <v>955</v>
      </c>
      <c r="S268" s="17">
        <v>9.3675417661097854E-2</v>
      </c>
      <c r="T268" s="17">
        <v>0.11426014319809069</v>
      </c>
      <c r="U268" s="17">
        <v>0.18824582338902149</v>
      </c>
      <c r="V268" s="17">
        <v>0.16288782816229117</v>
      </c>
      <c r="W268" s="17">
        <v>0.27907656341320863</v>
      </c>
    </row>
    <row r="269" spans="1:23">
      <c r="A269" s="13">
        <v>7</v>
      </c>
      <c r="B269" s="13">
        <v>2679779</v>
      </c>
      <c r="C269" s="14" t="s">
        <v>377</v>
      </c>
      <c r="D269" s="13">
        <v>154806</v>
      </c>
      <c r="E269" s="14" t="s">
        <v>380</v>
      </c>
      <c r="F269" s="6">
        <f t="shared" si="9"/>
        <v>8322</v>
      </c>
      <c r="G269" s="6">
        <f t="shared" si="10"/>
        <v>213</v>
      </c>
      <c r="H269" s="17">
        <v>1.9826964671953856E-2</v>
      </c>
      <c r="I269" s="6">
        <v>2774</v>
      </c>
      <c r="J269" s="6">
        <v>2774</v>
      </c>
      <c r="K269" s="6">
        <v>2774</v>
      </c>
      <c r="L269" s="6">
        <v>2774</v>
      </c>
      <c r="M269" s="6">
        <v>3073</v>
      </c>
      <c r="N269" s="6">
        <v>56</v>
      </c>
      <c r="O269" s="6">
        <v>36</v>
      </c>
      <c r="P269" s="6">
        <v>73</v>
      </c>
      <c r="Q269" s="6">
        <v>48</v>
      </c>
      <c r="R269" s="6">
        <v>0</v>
      </c>
      <c r="S269" s="17">
        <v>2.0187454938716654E-2</v>
      </c>
      <c r="T269" s="17">
        <v>1.2977649603460706E-2</v>
      </c>
      <c r="U269" s="17">
        <v>2.6315789473684209E-2</v>
      </c>
      <c r="V269" s="17">
        <v>1.7303532804614274E-2</v>
      </c>
      <c r="W269" s="17">
        <v>0</v>
      </c>
    </row>
    <row r="270" spans="1:23">
      <c r="A270" s="13">
        <v>7</v>
      </c>
      <c r="B270" s="13">
        <v>2679787</v>
      </c>
      <c r="C270" s="14" t="s">
        <v>381</v>
      </c>
      <c r="D270" s="13">
        <v>154830</v>
      </c>
      <c r="E270" s="14" t="s">
        <v>382</v>
      </c>
      <c r="F270" s="6">
        <f t="shared" si="9"/>
        <v>8535</v>
      </c>
      <c r="G270" s="6">
        <f t="shared" si="10"/>
        <v>386</v>
      </c>
      <c r="H270" s="17">
        <v>2.0972466315172817E-2</v>
      </c>
      <c r="I270" s="6">
        <v>2845</v>
      </c>
      <c r="J270" s="6">
        <v>2845</v>
      </c>
      <c r="K270" s="6">
        <v>2845</v>
      </c>
      <c r="L270" s="6">
        <v>2845</v>
      </c>
      <c r="M270" s="6">
        <v>2590</v>
      </c>
      <c r="N270" s="6">
        <v>24</v>
      </c>
      <c r="O270" s="6">
        <v>22</v>
      </c>
      <c r="P270" s="6">
        <v>133</v>
      </c>
      <c r="Q270" s="6">
        <v>207</v>
      </c>
      <c r="R270" s="6">
        <v>158</v>
      </c>
      <c r="S270" s="17">
        <v>8.4358523725834803E-3</v>
      </c>
      <c r="T270" s="17">
        <v>7.7328646748681899E-3</v>
      </c>
      <c r="U270" s="17">
        <v>4.6748681898066781E-2</v>
      </c>
      <c r="V270" s="17">
        <v>7.2759226713532507E-2</v>
      </c>
      <c r="W270" s="17">
        <v>6.1003861003861001E-2</v>
      </c>
    </row>
    <row r="271" spans="1:23">
      <c r="A271" s="13">
        <v>7</v>
      </c>
      <c r="B271" s="13">
        <v>2679787</v>
      </c>
      <c r="C271" s="14" t="s">
        <v>381</v>
      </c>
      <c r="D271" s="13">
        <v>154849</v>
      </c>
      <c r="E271" s="14" t="s">
        <v>383</v>
      </c>
      <c r="F271" s="6">
        <f t="shared" si="9"/>
        <v>6801</v>
      </c>
      <c r="G271" s="6">
        <f t="shared" si="10"/>
        <v>1022</v>
      </c>
      <c r="H271" s="17">
        <v>8.3811204234671366E-2</v>
      </c>
      <c r="I271" s="6">
        <v>2267</v>
      </c>
      <c r="J271" s="6">
        <v>2267</v>
      </c>
      <c r="K271" s="6">
        <v>2267</v>
      </c>
      <c r="L271" s="6">
        <v>2267</v>
      </c>
      <c r="M271" s="6">
        <v>2258</v>
      </c>
      <c r="N271" s="6">
        <v>427</v>
      </c>
      <c r="O271" s="6">
        <v>100</v>
      </c>
      <c r="P271" s="6">
        <v>43</v>
      </c>
      <c r="Q271" s="6">
        <v>452</v>
      </c>
      <c r="R271" s="6">
        <v>382</v>
      </c>
      <c r="S271" s="17">
        <v>0.18835465372739302</v>
      </c>
      <c r="T271" s="17">
        <v>4.4111160123511246E-2</v>
      </c>
      <c r="U271" s="17">
        <v>1.8967798853109837E-2</v>
      </c>
      <c r="V271" s="17">
        <v>0.19938244375827086</v>
      </c>
      <c r="W271" s="17">
        <v>0.1691762621789194</v>
      </c>
    </row>
    <row r="272" spans="1:23">
      <c r="A272" s="13">
        <v>7</v>
      </c>
      <c r="B272" s="13">
        <v>3006476</v>
      </c>
      <c r="C272" s="14" t="s">
        <v>384</v>
      </c>
      <c r="D272" s="13">
        <v>154938</v>
      </c>
      <c r="E272" s="14" t="s">
        <v>385</v>
      </c>
      <c r="F272" s="6">
        <f t="shared" si="9"/>
        <v>9111</v>
      </c>
      <c r="G272" s="6">
        <f t="shared" si="10"/>
        <v>4526</v>
      </c>
      <c r="H272" s="17">
        <v>0.3053451871364285</v>
      </c>
      <c r="I272" s="6">
        <v>3037</v>
      </c>
      <c r="J272" s="6">
        <v>3037</v>
      </c>
      <c r="K272" s="6">
        <v>3037</v>
      </c>
      <c r="L272" s="6">
        <v>3037</v>
      </c>
      <c r="M272" s="6">
        <v>3079</v>
      </c>
      <c r="N272" s="6">
        <v>1288</v>
      </c>
      <c r="O272" s="6">
        <v>972</v>
      </c>
      <c r="P272" s="6">
        <v>522</v>
      </c>
      <c r="Q272" s="6">
        <v>1744</v>
      </c>
      <c r="R272" s="6">
        <v>1049</v>
      </c>
      <c r="S272" s="17">
        <v>0.42410273296015805</v>
      </c>
      <c r="T272" s="17">
        <v>0.32005268356931182</v>
      </c>
      <c r="U272" s="17">
        <v>0.17188014487981559</v>
      </c>
      <c r="V272" s="17">
        <v>0.5742509054988475</v>
      </c>
      <c r="W272" s="17">
        <v>0.34069503085417341</v>
      </c>
    </row>
    <row r="273" spans="1:23">
      <c r="A273" s="13">
        <v>7</v>
      </c>
      <c r="B273" s="13">
        <v>3006476</v>
      </c>
      <c r="C273" s="14" t="s">
        <v>384</v>
      </c>
      <c r="D273" s="13">
        <v>154946</v>
      </c>
      <c r="E273" s="14" t="s">
        <v>386</v>
      </c>
      <c r="F273" s="6">
        <f t="shared" si="9"/>
        <v>6297</v>
      </c>
      <c r="G273" s="6">
        <f t="shared" si="10"/>
        <v>1</v>
      </c>
      <c r="H273" s="17">
        <v>1.5880578053041131E-4</v>
      </c>
      <c r="I273" s="6">
        <v>2099</v>
      </c>
      <c r="J273" s="6">
        <v>2099</v>
      </c>
      <c r="K273" s="6">
        <v>2099</v>
      </c>
      <c r="L273" s="6">
        <v>2099</v>
      </c>
      <c r="M273" s="6">
        <v>2138</v>
      </c>
      <c r="N273" s="6">
        <v>1</v>
      </c>
      <c r="O273" s="6">
        <v>0</v>
      </c>
      <c r="P273" s="6">
        <v>0</v>
      </c>
      <c r="Q273" s="6">
        <v>0</v>
      </c>
      <c r="R273" s="6">
        <v>0</v>
      </c>
      <c r="S273" s="17">
        <v>4.764173415912339E-4</v>
      </c>
      <c r="T273" s="17">
        <v>0</v>
      </c>
      <c r="U273" s="17">
        <v>0</v>
      </c>
      <c r="V273" s="17">
        <v>0</v>
      </c>
      <c r="W273" s="17">
        <v>0</v>
      </c>
    </row>
    <row r="274" spans="1:23">
      <c r="A274" s="13">
        <v>7</v>
      </c>
      <c r="B274" s="13">
        <v>3302008</v>
      </c>
      <c r="C274" s="14" t="s">
        <v>387</v>
      </c>
      <c r="D274" s="13">
        <v>155276</v>
      </c>
      <c r="E274" s="14" t="s">
        <v>388</v>
      </c>
      <c r="F274" s="6">
        <f t="shared" si="9"/>
        <v>12525</v>
      </c>
      <c r="G274" s="6">
        <f t="shared" si="10"/>
        <v>859</v>
      </c>
      <c r="H274" s="17">
        <v>6.4830339321357289E-2</v>
      </c>
      <c r="I274" s="6">
        <v>4175</v>
      </c>
      <c r="J274" s="6">
        <v>4175</v>
      </c>
      <c r="K274" s="6">
        <v>4175</v>
      </c>
      <c r="L274" s="6">
        <v>4175</v>
      </c>
      <c r="M274" s="6">
        <v>3724</v>
      </c>
      <c r="N274" s="6">
        <v>393</v>
      </c>
      <c r="O274" s="6">
        <v>281</v>
      </c>
      <c r="P274" s="6">
        <v>138</v>
      </c>
      <c r="Q274" s="6">
        <v>47</v>
      </c>
      <c r="R274" s="6">
        <v>27</v>
      </c>
      <c r="S274" s="17">
        <v>9.4131736526946105E-2</v>
      </c>
      <c r="T274" s="17">
        <v>6.7305389221556891E-2</v>
      </c>
      <c r="U274" s="17">
        <v>3.3053892215568863E-2</v>
      </c>
      <c r="V274" s="17">
        <v>1.1257485029940119E-2</v>
      </c>
      <c r="W274" s="17">
        <v>7.2502685284640172E-3</v>
      </c>
    </row>
    <row r="275" spans="1:23">
      <c r="A275" s="13">
        <v>7</v>
      </c>
      <c r="B275" s="13">
        <v>3302008</v>
      </c>
      <c r="C275" s="14" t="s">
        <v>387</v>
      </c>
      <c r="D275" s="13">
        <v>155241</v>
      </c>
      <c r="E275" s="14" t="s">
        <v>389</v>
      </c>
      <c r="F275" s="6">
        <f t="shared" si="9"/>
        <v>10668</v>
      </c>
      <c r="G275" s="6">
        <f t="shared" si="10"/>
        <v>1202</v>
      </c>
      <c r="H275" s="17">
        <v>0.10029996250468691</v>
      </c>
      <c r="I275" s="6">
        <v>3556</v>
      </c>
      <c r="J275" s="6">
        <v>3556</v>
      </c>
      <c r="K275" s="6">
        <v>3556</v>
      </c>
      <c r="L275" s="6">
        <v>3556</v>
      </c>
      <c r="M275" s="6">
        <v>2847</v>
      </c>
      <c r="N275" s="6">
        <v>305</v>
      </c>
      <c r="O275" s="6">
        <v>445</v>
      </c>
      <c r="P275" s="6">
        <v>320</v>
      </c>
      <c r="Q275" s="6">
        <v>132</v>
      </c>
      <c r="R275" s="6">
        <v>32</v>
      </c>
      <c r="S275" s="17">
        <v>8.5770528683914507E-2</v>
      </c>
      <c r="T275" s="17">
        <v>0.12514060742407199</v>
      </c>
      <c r="U275" s="17">
        <v>8.9988751406074236E-2</v>
      </c>
      <c r="V275" s="17">
        <v>3.7120359955005622E-2</v>
      </c>
      <c r="W275" s="17">
        <v>1.1239901650860555E-2</v>
      </c>
    </row>
    <row r="276" spans="1:23">
      <c r="A276" s="13">
        <v>7</v>
      </c>
      <c r="B276" s="13">
        <v>3302008</v>
      </c>
      <c r="C276" s="14" t="s">
        <v>387</v>
      </c>
      <c r="D276" s="13">
        <v>155284</v>
      </c>
      <c r="E276" s="14" t="s">
        <v>390</v>
      </c>
      <c r="F276" s="6">
        <f t="shared" si="9"/>
        <v>10527</v>
      </c>
      <c r="G276" s="6">
        <f t="shared" si="10"/>
        <v>816</v>
      </c>
      <c r="H276" s="17">
        <v>5.8136221145625534E-2</v>
      </c>
      <c r="I276" s="6">
        <v>3509</v>
      </c>
      <c r="J276" s="6">
        <v>3509</v>
      </c>
      <c r="K276" s="6">
        <v>3509</v>
      </c>
      <c r="L276" s="6">
        <v>3509</v>
      </c>
      <c r="M276" s="6">
        <v>3037</v>
      </c>
      <c r="N276" s="6">
        <v>285</v>
      </c>
      <c r="O276" s="6">
        <v>237</v>
      </c>
      <c r="P276" s="6">
        <v>90</v>
      </c>
      <c r="Q276" s="6">
        <v>204</v>
      </c>
      <c r="R276" s="6">
        <v>79</v>
      </c>
      <c r="S276" s="17">
        <v>8.1219720718153324E-2</v>
      </c>
      <c r="T276" s="17">
        <v>6.7540609860359077E-2</v>
      </c>
      <c r="U276" s="17">
        <v>2.5648332858364205E-2</v>
      </c>
      <c r="V276" s="17">
        <v>5.8136221145625534E-2</v>
      </c>
      <c r="W276" s="17">
        <v>2.6012512347711559E-2</v>
      </c>
    </row>
    <row r="277" spans="1:23">
      <c r="A277" s="13">
        <v>7</v>
      </c>
      <c r="B277" s="13">
        <v>3302008</v>
      </c>
      <c r="C277" s="14" t="s">
        <v>387</v>
      </c>
      <c r="D277" s="13">
        <v>2400863</v>
      </c>
      <c r="E277" s="14" t="s">
        <v>391</v>
      </c>
      <c r="F277" s="6">
        <f t="shared" si="9"/>
        <v>2160</v>
      </c>
      <c r="G277" s="6">
        <f t="shared" si="10"/>
        <v>122</v>
      </c>
      <c r="H277" s="17">
        <v>4.027777777777778E-2</v>
      </c>
      <c r="I277" s="6">
        <v>8</v>
      </c>
      <c r="J277" s="6">
        <v>1076</v>
      </c>
      <c r="K277" s="6">
        <v>1076</v>
      </c>
      <c r="L277" s="6">
        <v>1076</v>
      </c>
      <c r="M277" s="6">
        <v>1076</v>
      </c>
      <c r="N277" s="6">
        <v>0</v>
      </c>
      <c r="O277" s="6">
        <v>42</v>
      </c>
      <c r="P277" s="6">
        <v>45</v>
      </c>
      <c r="Q277" s="6">
        <v>35</v>
      </c>
      <c r="R277" s="6">
        <v>71</v>
      </c>
      <c r="S277" s="17">
        <v>0</v>
      </c>
      <c r="T277" s="17">
        <v>3.9033457249070633E-2</v>
      </c>
      <c r="U277" s="17">
        <v>4.1821561338289966E-2</v>
      </c>
      <c r="V277" s="17">
        <v>3.2527881040892194E-2</v>
      </c>
      <c r="W277" s="17">
        <v>6.5985130111524168E-2</v>
      </c>
    </row>
    <row r="278" spans="1:23">
      <c r="A278" s="13">
        <v>7</v>
      </c>
      <c r="B278" s="13">
        <v>3302008</v>
      </c>
      <c r="C278" s="14" t="s">
        <v>387</v>
      </c>
      <c r="D278" s="13">
        <v>2425165</v>
      </c>
      <c r="E278" s="14" t="s">
        <v>392</v>
      </c>
      <c r="F278" s="6">
        <f t="shared" si="9"/>
        <v>1821</v>
      </c>
      <c r="G278" s="6">
        <f t="shared" si="10"/>
        <v>155</v>
      </c>
      <c r="H278" s="17">
        <v>3.2948929159802307E-3</v>
      </c>
      <c r="I278" s="6">
        <v>607</v>
      </c>
      <c r="J278" s="6">
        <v>607</v>
      </c>
      <c r="K278" s="6">
        <v>607</v>
      </c>
      <c r="L278" s="6">
        <v>607</v>
      </c>
      <c r="M278" s="6">
        <v>607</v>
      </c>
      <c r="N278" s="6">
        <v>0</v>
      </c>
      <c r="O278" s="6">
        <v>0</v>
      </c>
      <c r="P278" s="6">
        <v>6</v>
      </c>
      <c r="Q278" s="6">
        <v>149</v>
      </c>
      <c r="R278" s="6">
        <v>160</v>
      </c>
      <c r="S278" s="17">
        <v>0</v>
      </c>
      <c r="T278" s="17">
        <v>0</v>
      </c>
      <c r="U278" s="17">
        <v>9.8846787479406912E-3</v>
      </c>
      <c r="V278" s="17">
        <v>0.24546952224052718</v>
      </c>
      <c r="W278" s="17">
        <v>0.26359143327841844</v>
      </c>
    </row>
    <row r="279" spans="1:23">
      <c r="A279" s="13">
        <v>7</v>
      </c>
      <c r="B279" s="13">
        <v>3371336</v>
      </c>
      <c r="C279" s="14" t="s">
        <v>393</v>
      </c>
      <c r="D279" s="13">
        <v>155365</v>
      </c>
      <c r="E279" s="14" t="s">
        <v>394</v>
      </c>
      <c r="F279" s="6">
        <f t="shared" si="9"/>
        <v>6270</v>
      </c>
      <c r="G279" s="6">
        <f t="shared" si="10"/>
        <v>273</v>
      </c>
      <c r="H279" s="17">
        <v>3.4609250398724083E-2</v>
      </c>
      <c r="I279" s="6">
        <v>2090</v>
      </c>
      <c r="J279" s="6">
        <v>2090</v>
      </c>
      <c r="K279" s="6">
        <v>2090</v>
      </c>
      <c r="L279" s="6">
        <v>2090</v>
      </c>
      <c r="M279" s="6">
        <v>2690</v>
      </c>
      <c r="N279" s="6">
        <v>105</v>
      </c>
      <c r="O279" s="6">
        <v>29</v>
      </c>
      <c r="P279" s="6">
        <v>83</v>
      </c>
      <c r="Q279" s="6">
        <v>56</v>
      </c>
      <c r="R279" s="6">
        <v>54</v>
      </c>
      <c r="S279" s="17">
        <v>5.0239234449760764E-2</v>
      </c>
      <c r="T279" s="17">
        <v>1.3875598086124402E-2</v>
      </c>
      <c r="U279" s="17">
        <v>3.9712918660287082E-2</v>
      </c>
      <c r="V279" s="17">
        <v>2.6794258373205742E-2</v>
      </c>
      <c r="W279" s="17">
        <v>2.0074349442379184E-2</v>
      </c>
    </row>
    <row r="280" spans="1:23">
      <c r="A280" s="13">
        <v>7</v>
      </c>
      <c r="B280" s="13">
        <v>3371336</v>
      </c>
      <c r="C280" s="14" t="s">
        <v>393</v>
      </c>
      <c r="D280" s="13">
        <v>155349</v>
      </c>
      <c r="E280" s="14" t="s">
        <v>395</v>
      </c>
      <c r="F280" s="6">
        <f t="shared" si="9"/>
        <v>7725</v>
      </c>
      <c r="G280" s="6">
        <f t="shared" si="10"/>
        <v>557</v>
      </c>
      <c r="H280" s="17">
        <v>7.0161812297734633E-2</v>
      </c>
      <c r="I280" s="6">
        <v>2575</v>
      </c>
      <c r="J280" s="6">
        <v>2575</v>
      </c>
      <c r="K280" s="6">
        <v>2575</v>
      </c>
      <c r="L280" s="6">
        <v>2575</v>
      </c>
      <c r="M280" s="6">
        <v>2643</v>
      </c>
      <c r="N280" s="6">
        <v>155</v>
      </c>
      <c r="O280" s="6">
        <v>382</v>
      </c>
      <c r="P280" s="6">
        <v>5</v>
      </c>
      <c r="Q280" s="6">
        <v>15</v>
      </c>
      <c r="R280" s="6">
        <v>99</v>
      </c>
      <c r="S280" s="17">
        <v>6.0194174757281553E-2</v>
      </c>
      <c r="T280" s="17">
        <v>0.1483495145631068</v>
      </c>
      <c r="U280" s="17">
        <v>1.9417475728155339E-3</v>
      </c>
      <c r="V280" s="17">
        <v>5.8252427184466021E-3</v>
      </c>
      <c r="W280" s="17">
        <v>3.7457434733257661E-2</v>
      </c>
    </row>
    <row r="281" spans="1:23">
      <c r="A281" s="13">
        <v>7</v>
      </c>
      <c r="B281" s="13">
        <v>3371336</v>
      </c>
      <c r="C281" s="14" t="s">
        <v>393</v>
      </c>
      <c r="D281" s="13">
        <v>155357</v>
      </c>
      <c r="E281" s="14" t="s">
        <v>396</v>
      </c>
      <c r="F281" s="6">
        <f t="shared" si="9"/>
        <v>8532</v>
      </c>
      <c r="G281" s="6">
        <f t="shared" si="10"/>
        <v>806</v>
      </c>
      <c r="H281" s="17">
        <v>3.8795124238162212E-2</v>
      </c>
      <c r="I281" s="6">
        <v>2844</v>
      </c>
      <c r="J281" s="6">
        <v>2844</v>
      </c>
      <c r="K281" s="6">
        <v>2844</v>
      </c>
      <c r="L281" s="6">
        <v>2844</v>
      </c>
      <c r="M281" s="6">
        <v>3066</v>
      </c>
      <c r="N281" s="6">
        <v>107</v>
      </c>
      <c r="O281" s="6">
        <v>218</v>
      </c>
      <c r="P281" s="6">
        <v>6</v>
      </c>
      <c r="Q281" s="6">
        <v>475</v>
      </c>
      <c r="R281" s="6">
        <v>188</v>
      </c>
      <c r="S281" s="17">
        <v>3.7623066104078763E-2</v>
      </c>
      <c r="T281" s="17">
        <v>7.6652601969057668E-2</v>
      </c>
      <c r="U281" s="17">
        <v>2.1097046413502108E-3</v>
      </c>
      <c r="V281" s="17">
        <v>0.16701828410689171</v>
      </c>
      <c r="W281" s="17">
        <v>6.1317677756033917E-2</v>
      </c>
    </row>
    <row r="282" spans="1:23">
      <c r="A282" s="13">
        <v>7</v>
      </c>
      <c r="B282" s="13">
        <v>6334067</v>
      </c>
      <c r="C282" s="14" t="s">
        <v>397</v>
      </c>
      <c r="D282" s="13">
        <v>156000</v>
      </c>
      <c r="E282" s="14" t="s">
        <v>398</v>
      </c>
      <c r="F282" s="6">
        <f t="shared" si="9"/>
        <v>8610</v>
      </c>
      <c r="G282" s="6">
        <f t="shared" si="10"/>
        <v>240</v>
      </c>
      <c r="H282" s="17">
        <v>7.7816492450638796E-3</v>
      </c>
      <c r="I282" s="6">
        <v>2870</v>
      </c>
      <c r="J282" s="6">
        <v>2870</v>
      </c>
      <c r="K282" s="6">
        <v>2870</v>
      </c>
      <c r="L282" s="6">
        <v>2870</v>
      </c>
      <c r="M282" s="6">
        <v>2812</v>
      </c>
      <c r="N282" s="6">
        <v>31</v>
      </c>
      <c r="O282" s="6">
        <v>25</v>
      </c>
      <c r="P282" s="6">
        <v>11</v>
      </c>
      <c r="Q282" s="6">
        <v>173</v>
      </c>
      <c r="R282" s="6">
        <v>15</v>
      </c>
      <c r="S282" s="17">
        <v>1.0801393728222997E-2</v>
      </c>
      <c r="T282" s="17">
        <v>8.7108013937282226E-3</v>
      </c>
      <c r="U282" s="17">
        <v>3.8327526132404181E-3</v>
      </c>
      <c r="V282" s="17">
        <v>6.0278745644599306E-2</v>
      </c>
      <c r="W282" s="17">
        <v>5.3342816500711234E-3</v>
      </c>
    </row>
    <row r="283" spans="1:23">
      <c r="A283" s="13">
        <v>7</v>
      </c>
      <c r="B283" s="13">
        <v>6334067</v>
      </c>
      <c r="C283" s="14" t="s">
        <v>397</v>
      </c>
      <c r="D283" s="13">
        <v>156019</v>
      </c>
      <c r="E283" s="14" t="s">
        <v>399</v>
      </c>
      <c r="F283" s="6">
        <f t="shared" si="9"/>
        <v>7920</v>
      </c>
      <c r="G283" s="6">
        <f t="shared" si="10"/>
        <v>1137</v>
      </c>
      <c r="H283" s="17">
        <v>7.7777777777777779E-2</v>
      </c>
      <c r="I283" s="6">
        <v>2640</v>
      </c>
      <c r="J283" s="6">
        <v>2640</v>
      </c>
      <c r="K283" s="6">
        <v>2640</v>
      </c>
      <c r="L283" s="6">
        <v>2640</v>
      </c>
      <c r="M283" s="6">
        <v>2934</v>
      </c>
      <c r="N283" s="6">
        <v>0</v>
      </c>
      <c r="O283" s="6">
        <v>364</v>
      </c>
      <c r="P283" s="6">
        <v>252</v>
      </c>
      <c r="Q283" s="6">
        <v>521</v>
      </c>
      <c r="R283" s="6">
        <v>305</v>
      </c>
      <c r="S283" s="17">
        <v>0</v>
      </c>
      <c r="T283" s="17">
        <v>0.13787878787878788</v>
      </c>
      <c r="U283" s="17">
        <v>9.5454545454545459E-2</v>
      </c>
      <c r="V283" s="17">
        <v>0.19734848484848486</v>
      </c>
      <c r="W283" s="17">
        <v>0.10395364689843217</v>
      </c>
    </row>
    <row r="284" spans="1:23">
      <c r="A284" s="13">
        <v>7</v>
      </c>
      <c r="B284" s="13">
        <v>6362508</v>
      </c>
      <c r="C284" s="14" t="s">
        <v>400</v>
      </c>
      <c r="D284" s="13">
        <v>156051</v>
      </c>
      <c r="E284" s="14" t="s">
        <v>401</v>
      </c>
      <c r="F284" s="6">
        <f t="shared" si="9"/>
        <v>9855</v>
      </c>
      <c r="G284" s="6">
        <f t="shared" si="10"/>
        <v>1438</v>
      </c>
      <c r="H284" s="17">
        <v>8.4221207508878737E-2</v>
      </c>
      <c r="I284" s="6">
        <v>3285</v>
      </c>
      <c r="J284" s="6">
        <v>3285</v>
      </c>
      <c r="K284" s="6">
        <v>3285</v>
      </c>
      <c r="L284" s="6">
        <v>3285</v>
      </c>
      <c r="M284" s="6">
        <v>3212</v>
      </c>
      <c r="N284" s="6">
        <v>361</v>
      </c>
      <c r="O284" s="6">
        <v>135</v>
      </c>
      <c r="P284" s="6">
        <v>334</v>
      </c>
      <c r="Q284" s="6">
        <v>608</v>
      </c>
      <c r="R284" s="6">
        <v>374</v>
      </c>
      <c r="S284" s="17">
        <v>0.10989345509893456</v>
      </c>
      <c r="T284" s="17">
        <v>4.1095890410958902E-2</v>
      </c>
      <c r="U284" s="17">
        <v>0.10167427701674277</v>
      </c>
      <c r="V284" s="17">
        <v>0.18508371385083713</v>
      </c>
      <c r="W284" s="17">
        <v>0.11643835616438356</v>
      </c>
    </row>
    <row r="285" spans="1:23">
      <c r="A285" s="13">
        <v>7</v>
      </c>
      <c r="B285" s="13">
        <v>6362508</v>
      </c>
      <c r="C285" s="14" t="s">
        <v>400</v>
      </c>
      <c r="D285" s="13">
        <v>156043</v>
      </c>
      <c r="E285" s="14" t="s">
        <v>402</v>
      </c>
      <c r="F285" s="6">
        <f t="shared" si="9"/>
        <v>10527</v>
      </c>
      <c r="G285" s="6">
        <f t="shared" si="10"/>
        <v>2974</v>
      </c>
      <c r="H285" s="17">
        <v>0.19958202716823406</v>
      </c>
      <c r="I285" s="6">
        <v>3509</v>
      </c>
      <c r="J285" s="6">
        <v>3509</v>
      </c>
      <c r="K285" s="6">
        <v>3509</v>
      </c>
      <c r="L285" s="6">
        <v>3509</v>
      </c>
      <c r="M285" s="6">
        <v>3285</v>
      </c>
      <c r="N285" s="6">
        <v>557</v>
      </c>
      <c r="O285" s="6">
        <v>563</v>
      </c>
      <c r="P285" s="6">
        <v>981</v>
      </c>
      <c r="Q285" s="6">
        <v>873</v>
      </c>
      <c r="R285" s="6">
        <v>978</v>
      </c>
      <c r="S285" s="17">
        <v>0.15873468224565404</v>
      </c>
      <c r="T285" s="17">
        <v>0.16044457110287833</v>
      </c>
      <c r="U285" s="17">
        <v>0.27956682815616984</v>
      </c>
      <c r="V285" s="17">
        <v>0.24878882872613281</v>
      </c>
      <c r="W285" s="17">
        <v>0.29771689497716897</v>
      </c>
    </row>
    <row r="286" spans="1:23">
      <c r="A286" s="13">
        <v>7</v>
      </c>
      <c r="B286" s="13">
        <v>6362508</v>
      </c>
      <c r="C286" s="14" t="s">
        <v>400</v>
      </c>
      <c r="D286" s="13">
        <v>1565826</v>
      </c>
      <c r="E286" s="14" t="s">
        <v>403</v>
      </c>
      <c r="F286" s="6">
        <f t="shared" si="9"/>
        <v>8778</v>
      </c>
      <c r="G286" s="6">
        <f t="shared" si="10"/>
        <v>1064</v>
      </c>
      <c r="H286" s="17">
        <v>7.6213260423786733E-2</v>
      </c>
      <c r="I286" s="6">
        <v>2926</v>
      </c>
      <c r="J286" s="6">
        <v>2926</v>
      </c>
      <c r="K286" s="6">
        <v>2926</v>
      </c>
      <c r="L286" s="6">
        <v>2926</v>
      </c>
      <c r="M286" s="6">
        <v>2880</v>
      </c>
      <c r="N286" s="6">
        <v>367</v>
      </c>
      <c r="O286" s="6">
        <v>97</v>
      </c>
      <c r="P286" s="6">
        <v>205</v>
      </c>
      <c r="Q286" s="6">
        <v>395</v>
      </c>
      <c r="R286" s="6">
        <v>304</v>
      </c>
      <c r="S286" s="17">
        <v>0.1254272043745728</v>
      </c>
      <c r="T286" s="17">
        <v>3.3151059466848938E-2</v>
      </c>
      <c r="U286" s="17">
        <v>7.0061517429938477E-2</v>
      </c>
      <c r="V286" s="17">
        <v>0.13499658236500342</v>
      </c>
      <c r="W286" s="17">
        <v>0.10555555555555556</v>
      </c>
    </row>
    <row r="287" spans="1:23">
      <c r="A287" s="13">
        <v>7</v>
      </c>
      <c r="B287" s="13">
        <v>6362508</v>
      </c>
      <c r="C287" s="14" t="s">
        <v>400</v>
      </c>
      <c r="D287" s="13">
        <v>2400812</v>
      </c>
      <c r="E287" s="14" t="s">
        <v>404</v>
      </c>
      <c r="F287" s="6">
        <f t="shared" si="9"/>
        <v>18</v>
      </c>
      <c r="G287" s="6">
        <f t="shared" si="10"/>
        <v>350</v>
      </c>
      <c r="H287" s="17">
        <v>0</v>
      </c>
      <c r="I287" s="6">
        <v>6</v>
      </c>
      <c r="J287" s="6">
        <v>6</v>
      </c>
      <c r="K287" s="6">
        <v>6</v>
      </c>
      <c r="L287" s="6">
        <v>441</v>
      </c>
      <c r="M287" s="6">
        <v>441</v>
      </c>
      <c r="N287" s="6">
        <v>0</v>
      </c>
      <c r="O287" s="6">
        <v>0</v>
      </c>
      <c r="P287" s="6">
        <v>0</v>
      </c>
      <c r="Q287" s="6">
        <v>350</v>
      </c>
      <c r="R287" s="6">
        <v>120</v>
      </c>
      <c r="S287" s="17">
        <v>0</v>
      </c>
      <c r="T287" s="17">
        <v>0</v>
      </c>
      <c r="U287" s="17">
        <v>0</v>
      </c>
      <c r="V287" s="17">
        <v>0.79365079365079361</v>
      </c>
      <c r="W287" s="17">
        <v>0.27210884353741499</v>
      </c>
    </row>
    <row r="288" spans="1:23">
      <c r="A288" s="13">
        <v>7</v>
      </c>
      <c r="B288" s="13">
        <v>7415788</v>
      </c>
      <c r="C288" s="14" t="s">
        <v>405</v>
      </c>
      <c r="D288" s="13">
        <v>1509101</v>
      </c>
      <c r="E288" s="14" t="s">
        <v>406</v>
      </c>
      <c r="F288" s="6">
        <f t="shared" si="9"/>
        <v>7764</v>
      </c>
      <c r="G288" s="6">
        <f t="shared" si="10"/>
        <v>552</v>
      </c>
      <c r="H288" s="17">
        <v>4.4951056156620296E-2</v>
      </c>
      <c r="I288" s="6">
        <v>2588</v>
      </c>
      <c r="J288" s="6">
        <v>2588</v>
      </c>
      <c r="K288" s="6">
        <v>2588</v>
      </c>
      <c r="L288" s="6">
        <v>2588</v>
      </c>
      <c r="M288" s="6">
        <v>2695</v>
      </c>
      <c r="N288" s="6">
        <v>122</v>
      </c>
      <c r="O288" s="6">
        <v>58</v>
      </c>
      <c r="P288" s="6">
        <v>169</v>
      </c>
      <c r="Q288" s="6">
        <v>203</v>
      </c>
      <c r="R288" s="6">
        <v>523</v>
      </c>
      <c r="S288" s="17">
        <v>4.714064914992272E-2</v>
      </c>
      <c r="T288" s="17">
        <v>2.241112828438949E-2</v>
      </c>
      <c r="U288" s="17">
        <v>6.5301391035548689E-2</v>
      </c>
      <c r="V288" s="17">
        <v>7.8438948995363217E-2</v>
      </c>
      <c r="W288" s="17">
        <v>0.1940630797773655</v>
      </c>
    </row>
    <row r="289" spans="1:23">
      <c r="A289" s="13">
        <v>7</v>
      </c>
      <c r="B289" s="13">
        <v>7415788</v>
      </c>
      <c r="C289" s="14" t="s">
        <v>405</v>
      </c>
      <c r="D289" s="13">
        <v>1509047</v>
      </c>
      <c r="E289" s="14" t="s">
        <v>407</v>
      </c>
      <c r="F289" s="6">
        <f t="shared" si="9"/>
        <v>10044</v>
      </c>
      <c r="G289" s="6">
        <f t="shared" si="10"/>
        <v>1261</v>
      </c>
      <c r="H289" s="17">
        <v>9.189565909996017E-2</v>
      </c>
      <c r="I289" s="6">
        <v>3348</v>
      </c>
      <c r="J289" s="6">
        <v>3348</v>
      </c>
      <c r="K289" s="6">
        <v>3348</v>
      </c>
      <c r="L289" s="6">
        <v>3348</v>
      </c>
      <c r="M289" s="6">
        <v>3413</v>
      </c>
      <c r="N289" s="6">
        <v>585</v>
      </c>
      <c r="O289" s="6">
        <v>154</v>
      </c>
      <c r="P289" s="6">
        <v>184</v>
      </c>
      <c r="Q289" s="6">
        <v>338</v>
      </c>
      <c r="R289" s="6">
        <v>447</v>
      </c>
      <c r="S289" s="17">
        <v>0.17473118279569894</v>
      </c>
      <c r="T289" s="17">
        <v>4.5997610513739545E-2</v>
      </c>
      <c r="U289" s="17">
        <v>5.4958183990442055E-2</v>
      </c>
      <c r="V289" s="17">
        <v>0.1009557945041816</v>
      </c>
      <c r="W289" s="17">
        <v>0.13096982127160856</v>
      </c>
    </row>
    <row r="290" spans="1:23">
      <c r="A290" s="13">
        <v>7</v>
      </c>
      <c r="B290" s="13">
        <v>7415788</v>
      </c>
      <c r="C290" s="14" t="s">
        <v>405</v>
      </c>
      <c r="D290" s="13">
        <v>1509012</v>
      </c>
      <c r="E290" s="14" t="s">
        <v>408</v>
      </c>
      <c r="F290" s="6">
        <f t="shared" si="9"/>
        <v>10662</v>
      </c>
      <c r="G290" s="6">
        <f t="shared" si="10"/>
        <v>1411</v>
      </c>
      <c r="H290" s="17">
        <v>7.5314199962483591E-2</v>
      </c>
      <c r="I290" s="6">
        <v>3554</v>
      </c>
      <c r="J290" s="6">
        <v>3554</v>
      </c>
      <c r="K290" s="6">
        <v>3554</v>
      </c>
      <c r="L290" s="6">
        <v>3554</v>
      </c>
      <c r="M290" s="6">
        <v>2970</v>
      </c>
      <c r="N290" s="6">
        <v>449</v>
      </c>
      <c r="O290" s="6">
        <v>196</v>
      </c>
      <c r="P290" s="6">
        <v>158</v>
      </c>
      <c r="Q290" s="6">
        <v>608</v>
      </c>
      <c r="R290" s="6">
        <v>390</v>
      </c>
      <c r="S290" s="17">
        <v>0.12633652222847497</v>
      </c>
      <c r="T290" s="17">
        <v>5.5149127743387732E-2</v>
      </c>
      <c r="U290" s="17">
        <v>4.4456949915588073E-2</v>
      </c>
      <c r="V290" s="17">
        <v>0.1710748452447946</v>
      </c>
      <c r="W290" s="17">
        <v>0.13131313131313133</v>
      </c>
    </row>
    <row r="291" spans="1:23">
      <c r="A291" s="13">
        <v>7</v>
      </c>
      <c r="B291" s="13">
        <v>7415788</v>
      </c>
      <c r="C291" s="14" t="s">
        <v>405</v>
      </c>
      <c r="D291" s="13">
        <v>2400820</v>
      </c>
      <c r="E291" s="14" t="s">
        <v>409</v>
      </c>
      <c r="F291" s="6">
        <f t="shared" si="9"/>
        <v>9</v>
      </c>
      <c r="G291" s="6">
        <f t="shared" si="10"/>
        <v>22</v>
      </c>
      <c r="H291" s="17">
        <v>0</v>
      </c>
      <c r="I291" s="6">
        <v>3</v>
      </c>
      <c r="J291" s="6">
        <v>3</v>
      </c>
      <c r="K291" s="6">
        <v>3</v>
      </c>
      <c r="L291" s="6">
        <v>451</v>
      </c>
      <c r="M291" s="6">
        <v>451</v>
      </c>
      <c r="N291" s="6">
        <v>0</v>
      </c>
      <c r="O291" s="6">
        <v>0</v>
      </c>
      <c r="P291" s="6">
        <v>0</v>
      </c>
      <c r="Q291" s="6">
        <v>22</v>
      </c>
      <c r="R291" s="6">
        <v>135</v>
      </c>
      <c r="S291" s="17">
        <v>0</v>
      </c>
      <c r="T291" s="17">
        <v>0</v>
      </c>
      <c r="U291" s="17">
        <v>0</v>
      </c>
      <c r="V291" s="17">
        <v>4.878048780487805E-2</v>
      </c>
      <c r="W291" s="17">
        <v>0.29933481152993346</v>
      </c>
    </row>
    <row r="292" spans="1:23">
      <c r="A292" s="13">
        <v>7</v>
      </c>
      <c r="B292" s="13">
        <v>7563736</v>
      </c>
      <c r="C292" s="14" t="s">
        <v>410</v>
      </c>
      <c r="D292" s="13">
        <v>1556150</v>
      </c>
      <c r="E292" s="14" t="s">
        <v>411</v>
      </c>
      <c r="F292" s="6">
        <f t="shared" si="9"/>
        <v>9717</v>
      </c>
      <c r="G292" s="6">
        <f t="shared" si="10"/>
        <v>107</v>
      </c>
      <c r="H292" s="17">
        <v>7.1009570855202226E-3</v>
      </c>
      <c r="I292" s="6">
        <v>3239</v>
      </c>
      <c r="J292" s="6">
        <v>3239</v>
      </c>
      <c r="K292" s="6">
        <v>3239</v>
      </c>
      <c r="L292" s="6">
        <v>3239</v>
      </c>
      <c r="M292" s="6">
        <v>2279</v>
      </c>
      <c r="N292" s="6">
        <v>1</v>
      </c>
      <c r="O292" s="6">
        <v>0</v>
      </c>
      <c r="P292" s="6">
        <v>68</v>
      </c>
      <c r="Q292" s="6">
        <v>38</v>
      </c>
      <c r="R292" s="6">
        <v>112</v>
      </c>
      <c r="S292" s="17">
        <v>3.0873726458783575E-4</v>
      </c>
      <c r="T292" s="17">
        <v>0</v>
      </c>
      <c r="U292" s="17">
        <v>2.0994133991972832E-2</v>
      </c>
      <c r="V292" s="17">
        <v>1.1732016054337758E-2</v>
      </c>
      <c r="W292" s="17">
        <v>4.9144361562088637E-2</v>
      </c>
    </row>
    <row r="293" spans="1:23">
      <c r="A293" s="13">
        <v>7</v>
      </c>
      <c r="B293" s="13">
        <v>7563736</v>
      </c>
      <c r="C293" s="14" t="s">
        <v>410</v>
      </c>
      <c r="D293" s="13">
        <v>1546112</v>
      </c>
      <c r="E293" s="14" t="s">
        <v>412</v>
      </c>
      <c r="F293" s="6">
        <f t="shared" si="9"/>
        <v>8352</v>
      </c>
      <c r="G293" s="6">
        <f t="shared" si="10"/>
        <v>718</v>
      </c>
      <c r="H293" s="17">
        <v>2.2389846743295021E-2</v>
      </c>
      <c r="I293" s="6">
        <v>2784</v>
      </c>
      <c r="J293" s="6">
        <v>2784</v>
      </c>
      <c r="K293" s="6">
        <v>2784</v>
      </c>
      <c r="L293" s="6">
        <v>2784</v>
      </c>
      <c r="M293" s="6">
        <v>2481</v>
      </c>
      <c r="N293" s="6">
        <v>6</v>
      </c>
      <c r="O293" s="6">
        <v>88</v>
      </c>
      <c r="P293" s="6">
        <v>93</v>
      </c>
      <c r="Q293" s="6">
        <v>531</v>
      </c>
      <c r="R293" s="6">
        <v>349</v>
      </c>
      <c r="S293" s="17">
        <v>2.1551724137931034E-3</v>
      </c>
      <c r="T293" s="17">
        <v>3.1609195402298854E-2</v>
      </c>
      <c r="U293" s="17">
        <v>3.3405172413793101E-2</v>
      </c>
      <c r="V293" s="17">
        <v>0.19073275862068967</v>
      </c>
      <c r="W293" s="17">
        <v>0.14066908504635228</v>
      </c>
    </row>
    <row r="294" spans="1:23">
      <c r="A294" s="13">
        <v>7</v>
      </c>
      <c r="B294" s="13">
        <v>7563736</v>
      </c>
      <c r="C294" s="14" t="s">
        <v>410</v>
      </c>
      <c r="D294" s="13">
        <v>155330</v>
      </c>
      <c r="E294" s="14" t="s">
        <v>413</v>
      </c>
      <c r="F294" s="6">
        <f t="shared" si="9"/>
        <v>8847</v>
      </c>
      <c r="G294" s="6">
        <f t="shared" si="10"/>
        <v>1776</v>
      </c>
      <c r="H294" s="17">
        <v>7.166271052334125E-2</v>
      </c>
      <c r="I294" s="6">
        <v>2949</v>
      </c>
      <c r="J294" s="6">
        <v>2949</v>
      </c>
      <c r="K294" s="6">
        <v>2949</v>
      </c>
      <c r="L294" s="6">
        <v>2949</v>
      </c>
      <c r="M294" s="6">
        <v>3332</v>
      </c>
      <c r="N294" s="6">
        <v>331</v>
      </c>
      <c r="O294" s="6">
        <v>35</v>
      </c>
      <c r="P294" s="6">
        <v>268</v>
      </c>
      <c r="Q294" s="6">
        <v>1142</v>
      </c>
      <c r="R294" s="6">
        <v>703</v>
      </c>
      <c r="S294" s="17">
        <v>0.11224143777551712</v>
      </c>
      <c r="T294" s="17">
        <v>1.186842997626314E-2</v>
      </c>
      <c r="U294" s="17">
        <v>9.0878263818243474E-2</v>
      </c>
      <c r="V294" s="17">
        <v>0.38724991522550017</v>
      </c>
      <c r="W294" s="17">
        <v>0.210984393757503</v>
      </c>
    </row>
    <row r="295" spans="1:23">
      <c r="A295" s="13">
        <v>7</v>
      </c>
      <c r="B295" s="13">
        <v>7563736</v>
      </c>
      <c r="C295" s="14" t="s">
        <v>410</v>
      </c>
      <c r="D295" s="13">
        <v>2426188</v>
      </c>
      <c r="E295" s="14" t="s">
        <v>414</v>
      </c>
      <c r="F295" s="6">
        <f t="shared" si="9"/>
        <v>2550</v>
      </c>
      <c r="G295" s="6">
        <f t="shared" si="10"/>
        <v>127</v>
      </c>
      <c r="H295" s="17">
        <v>0</v>
      </c>
      <c r="I295" s="6">
        <v>850</v>
      </c>
      <c r="J295" s="6">
        <v>850</v>
      </c>
      <c r="K295" s="6">
        <v>850</v>
      </c>
      <c r="L295" s="6">
        <v>850</v>
      </c>
      <c r="M295" s="6">
        <v>850</v>
      </c>
      <c r="N295" s="6">
        <v>0</v>
      </c>
      <c r="O295" s="6">
        <v>0</v>
      </c>
      <c r="P295" s="6">
        <v>0</v>
      </c>
      <c r="Q295" s="6">
        <v>127</v>
      </c>
      <c r="R295" s="6">
        <v>147</v>
      </c>
      <c r="S295" s="17">
        <v>0</v>
      </c>
      <c r="T295" s="17">
        <v>0</v>
      </c>
      <c r="U295" s="17">
        <v>0</v>
      </c>
      <c r="V295" s="17">
        <v>0.14941176470588236</v>
      </c>
      <c r="W295" s="17">
        <v>0.17294117647058824</v>
      </c>
    </row>
    <row r="296" spans="1:23">
      <c r="A296" s="13">
        <v>7</v>
      </c>
      <c r="B296" s="13">
        <v>7845367</v>
      </c>
      <c r="C296" s="14" t="s">
        <v>415</v>
      </c>
      <c r="D296" s="13">
        <v>1592343</v>
      </c>
      <c r="E296" s="14" t="s">
        <v>416</v>
      </c>
      <c r="F296" s="6">
        <f t="shared" si="9"/>
        <v>8757</v>
      </c>
      <c r="G296" s="6">
        <f t="shared" si="10"/>
        <v>378</v>
      </c>
      <c r="H296" s="17">
        <v>2.3752426630124474E-2</v>
      </c>
      <c r="I296" s="6">
        <v>2919</v>
      </c>
      <c r="J296" s="6">
        <v>2919</v>
      </c>
      <c r="K296" s="6">
        <v>2919</v>
      </c>
      <c r="L296" s="6">
        <v>2919</v>
      </c>
      <c r="M296" s="6">
        <v>2966</v>
      </c>
      <c r="N296" s="6">
        <v>126</v>
      </c>
      <c r="O296" s="6">
        <v>63</v>
      </c>
      <c r="P296" s="6">
        <v>19</v>
      </c>
      <c r="Q296" s="6">
        <v>170</v>
      </c>
      <c r="R296" s="6">
        <v>448</v>
      </c>
      <c r="S296" s="17">
        <v>4.3165467625899283E-2</v>
      </c>
      <c r="T296" s="17">
        <v>2.1582733812949641E-2</v>
      </c>
      <c r="U296" s="17">
        <v>6.5090784515244946E-3</v>
      </c>
      <c r="V296" s="17">
        <v>5.8239122987324428E-2</v>
      </c>
      <c r="W296" s="17">
        <v>0.15104517869184086</v>
      </c>
    </row>
    <row r="297" spans="1:23">
      <c r="A297" s="13">
        <v>7</v>
      </c>
      <c r="B297" s="13">
        <v>7845367</v>
      </c>
      <c r="C297" s="14" t="s">
        <v>415</v>
      </c>
      <c r="D297" s="13">
        <v>1591517</v>
      </c>
      <c r="E297" s="14" t="s">
        <v>417</v>
      </c>
      <c r="F297" s="6">
        <f t="shared" si="9"/>
        <v>9744</v>
      </c>
      <c r="G297" s="6">
        <f t="shared" si="10"/>
        <v>1409</v>
      </c>
      <c r="H297" s="17">
        <v>7.9536124794745477E-2</v>
      </c>
      <c r="I297" s="6">
        <v>3248</v>
      </c>
      <c r="J297" s="6">
        <v>3248</v>
      </c>
      <c r="K297" s="6">
        <v>3248</v>
      </c>
      <c r="L297" s="6">
        <v>3248</v>
      </c>
      <c r="M297" s="6">
        <v>3015</v>
      </c>
      <c r="N297" s="6">
        <v>298</v>
      </c>
      <c r="O297" s="6">
        <v>266</v>
      </c>
      <c r="P297" s="6">
        <v>211</v>
      </c>
      <c r="Q297" s="6">
        <v>634</v>
      </c>
      <c r="R297" s="6">
        <v>685</v>
      </c>
      <c r="S297" s="17">
        <v>9.1748768472906403E-2</v>
      </c>
      <c r="T297" s="17">
        <v>8.1896551724137928E-2</v>
      </c>
      <c r="U297" s="17">
        <v>6.4963054187192115E-2</v>
      </c>
      <c r="V297" s="17">
        <v>0.19519704433497537</v>
      </c>
      <c r="W297" s="17">
        <v>0.22719734660033167</v>
      </c>
    </row>
    <row r="298" spans="1:23">
      <c r="A298" s="13">
        <v>7</v>
      </c>
      <c r="B298" s="13">
        <v>7845367</v>
      </c>
      <c r="C298" s="14" t="s">
        <v>415</v>
      </c>
      <c r="D298" s="13">
        <v>1593935</v>
      </c>
      <c r="E298" s="14" t="s">
        <v>418</v>
      </c>
      <c r="F298" s="6">
        <f t="shared" si="9"/>
        <v>7320</v>
      </c>
      <c r="G298" s="6">
        <f t="shared" si="10"/>
        <v>154</v>
      </c>
      <c r="H298" s="17">
        <v>7.9234972677595626E-3</v>
      </c>
      <c r="I298" s="6">
        <v>2440</v>
      </c>
      <c r="J298" s="6">
        <v>2440</v>
      </c>
      <c r="K298" s="6">
        <v>2440</v>
      </c>
      <c r="L298" s="6">
        <v>2440</v>
      </c>
      <c r="M298" s="6">
        <v>2278</v>
      </c>
      <c r="N298" s="6">
        <v>2</v>
      </c>
      <c r="O298" s="6">
        <v>22</v>
      </c>
      <c r="P298" s="6">
        <v>34</v>
      </c>
      <c r="Q298" s="6">
        <v>96</v>
      </c>
      <c r="R298" s="6">
        <v>204</v>
      </c>
      <c r="S298" s="17">
        <v>8.1967213114754098E-4</v>
      </c>
      <c r="T298" s="17">
        <v>9.0163934426229515E-3</v>
      </c>
      <c r="U298" s="17">
        <v>1.3934426229508197E-2</v>
      </c>
      <c r="V298" s="17">
        <v>3.9344262295081971E-2</v>
      </c>
      <c r="W298" s="17">
        <v>8.9552238805970144E-2</v>
      </c>
    </row>
    <row r="299" spans="1:23">
      <c r="A299" s="13">
        <v>7</v>
      </c>
      <c r="B299" s="13">
        <v>7845367</v>
      </c>
      <c r="C299" s="14" t="s">
        <v>415</v>
      </c>
      <c r="D299" s="13">
        <v>2400790</v>
      </c>
      <c r="E299" s="14" t="s">
        <v>409</v>
      </c>
      <c r="F299" s="6">
        <f t="shared" si="9"/>
        <v>81</v>
      </c>
      <c r="G299" s="6">
        <f t="shared" si="10"/>
        <v>37</v>
      </c>
      <c r="H299" s="17">
        <v>0</v>
      </c>
      <c r="I299" s="6">
        <v>27</v>
      </c>
      <c r="J299" s="6">
        <v>27</v>
      </c>
      <c r="K299" s="6">
        <v>27</v>
      </c>
      <c r="L299" s="6">
        <v>629</v>
      </c>
      <c r="M299" s="6">
        <v>629</v>
      </c>
      <c r="N299" s="6">
        <v>0</v>
      </c>
      <c r="O299" s="6">
        <v>0</v>
      </c>
      <c r="P299" s="6">
        <v>0</v>
      </c>
      <c r="Q299" s="6">
        <v>37</v>
      </c>
      <c r="R299" s="6">
        <v>135</v>
      </c>
      <c r="S299" s="17">
        <v>0</v>
      </c>
      <c r="T299" s="17">
        <v>0</v>
      </c>
      <c r="U299" s="17">
        <v>0</v>
      </c>
      <c r="V299" s="17">
        <v>5.8823529411764705E-2</v>
      </c>
      <c r="W299" s="17">
        <v>0.21462639109697934</v>
      </c>
    </row>
    <row r="300" spans="1:23">
      <c r="A300" s="13">
        <v>8</v>
      </c>
      <c r="B300" s="13">
        <v>1082</v>
      </c>
      <c r="C300" s="14" t="s">
        <v>419</v>
      </c>
      <c r="D300" s="13">
        <v>154636</v>
      </c>
      <c r="E300" s="14" t="s">
        <v>420</v>
      </c>
      <c r="F300" s="6">
        <f t="shared" si="9"/>
        <v>6777</v>
      </c>
      <c r="G300" s="6">
        <f t="shared" si="10"/>
        <v>2920</v>
      </c>
      <c r="H300" s="17">
        <v>0.25173380551866609</v>
      </c>
      <c r="I300" s="6">
        <v>2259</v>
      </c>
      <c r="J300" s="6">
        <v>2259</v>
      </c>
      <c r="K300" s="6">
        <v>2259</v>
      </c>
      <c r="L300" s="6">
        <v>2259</v>
      </c>
      <c r="M300" s="6">
        <v>2256</v>
      </c>
      <c r="N300" s="6">
        <v>398</v>
      </c>
      <c r="O300" s="6">
        <v>466</v>
      </c>
      <c r="P300" s="6">
        <v>842</v>
      </c>
      <c r="Q300" s="6">
        <v>1214</v>
      </c>
      <c r="R300" s="6">
        <v>727</v>
      </c>
      <c r="S300" s="17">
        <v>0.1761841522797698</v>
      </c>
      <c r="T300" s="17">
        <v>0.20628596724214254</v>
      </c>
      <c r="U300" s="17">
        <v>0.37273129703408586</v>
      </c>
      <c r="V300" s="17">
        <v>0.53740593182824259</v>
      </c>
      <c r="W300" s="17">
        <v>0.32225177304964536</v>
      </c>
    </row>
    <row r="301" spans="1:23">
      <c r="A301" s="13">
        <v>8</v>
      </c>
      <c r="B301" s="13">
        <v>2062</v>
      </c>
      <c r="C301" s="14" t="s">
        <v>421</v>
      </c>
      <c r="D301" s="13">
        <v>153400</v>
      </c>
      <c r="E301" s="14" t="s">
        <v>422</v>
      </c>
      <c r="F301" s="6">
        <f t="shared" si="9"/>
        <v>7779</v>
      </c>
      <c r="G301" s="6">
        <f t="shared" si="10"/>
        <v>3414</v>
      </c>
      <c r="H301" s="17">
        <v>0.32060676179457515</v>
      </c>
      <c r="I301" s="6">
        <v>2593</v>
      </c>
      <c r="J301" s="6">
        <v>2593</v>
      </c>
      <c r="K301" s="6">
        <v>2593</v>
      </c>
      <c r="L301" s="6">
        <v>2593</v>
      </c>
      <c r="M301" s="6">
        <v>2551</v>
      </c>
      <c r="N301" s="6">
        <v>798</v>
      </c>
      <c r="O301" s="6">
        <v>673</v>
      </c>
      <c r="P301" s="6">
        <v>1023</v>
      </c>
      <c r="Q301" s="6">
        <v>920</v>
      </c>
      <c r="R301" s="6">
        <v>414</v>
      </c>
      <c r="S301" s="17">
        <v>0.30775163902815272</v>
      </c>
      <c r="T301" s="17">
        <v>0.25954492865406864</v>
      </c>
      <c r="U301" s="17">
        <v>0.39452371770150407</v>
      </c>
      <c r="V301" s="17">
        <v>0.35480138835325875</v>
      </c>
      <c r="W301" s="17">
        <v>0.16228929831438652</v>
      </c>
    </row>
    <row r="302" spans="1:23">
      <c r="A302" s="13">
        <v>8</v>
      </c>
      <c r="B302" s="13">
        <v>2062</v>
      </c>
      <c r="C302" s="14" t="s">
        <v>421</v>
      </c>
      <c r="D302" s="13">
        <v>153419</v>
      </c>
      <c r="E302" s="14" t="s">
        <v>423</v>
      </c>
      <c r="F302" s="6">
        <f t="shared" si="9"/>
        <v>5919</v>
      </c>
      <c r="G302" s="6">
        <f t="shared" si="10"/>
        <v>2360</v>
      </c>
      <c r="H302" s="17">
        <v>0.28856225713803008</v>
      </c>
      <c r="I302" s="6">
        <v>1973</v>
      </c>
      <c r="J302" s="6">
        <v>1973</v>
      </c>
      <c r="K302" s="6">
        <v>1973</v>
      </c>
      <c r="L302" s="6">
        <v>1973</v>
      </c>
      <c r="M302" s="6">
        <v>2330</v>
      </c>
      <c r="N302" s="6">
        <v>624</v>
      </c>
      <c r="O302" s="6">
        <v>613</v>
      </c>
      <c r="P302" s="6">
        <v>471</v>
      </c>
      <c r="Q302" s="6">
        <v>652</v>
      </c>
      <c r="R302" s="6">
        <v>615</v>
      </c>
      <c r="S302" s="17">
        <v>0.31626964014191589</v>
      </c>
      <c r="T302" s="17">
        <v>0.31069437404967054</v>
      </c>
      <c r="U302" s="17">
        <v>0.2387227572225038</v>
      </c>
      <c r="V302" s="17">
        <v>0.33046122655854027</v>
      </c>
      <c r="W302" s="17">
        <v>0.26394849785407726</v>
      </c>
    </row>
    <row r="303" spans="1:23">
      <c r="A303" s="13">
        <v>8</v>
      </c>
      <c r="B303" s="13">
        <v>2062</v>
      </c>
      <c r="C303" s="14" t="s">
        <v>421</v>
      </c>
      <c r="D303" s="13">
        <v>153397</v>
      </c>
      <c r="E303" s="14" t="s">
        <v>424</v>
      </c>
      <c r="F303" s="6">
        <f t="shared" si="9"/>
        <v>8364</v>
      </c>
      <c r="G303" s="6">
        <f t="shared" si="10"/>
        <v>2566</v>
      </c>
      <c r="H303" s="17">
        <v>0.19643711142993783</v>
      </c>
      <c r="I303" s="6">
        <v>2788</v>
      </c>
      <c r="J303" s="6">
        <v>2788</v>
      </c>
      <c r="K303" s="6">
        <v>2788</v>
      </c>
      <c r="L303" s="6">
        <v>2788</v>
      </c>
      <c r="M303" s="6">
        <v>2748</v>
      </c>
      <c r="N303" s="6">
        <v>705</v>
      </c>
      <c r="O303" s="6">
        <v>628</v>
      </c>
      <c r="P303" s="6">
        <v>310</v>
      </c>
      <c r="Q303" s="6">
        <v>923</v>
      </c>
      <c r="R303" s="6">
        <v>695</v>
      </c>
      <c r="S303" s="17">
        <v>0.25286944045911047</v>
      </c>
      <c r="T303" s="17">
        <v>0.22525107604017217</v>
      </c>
      <c r="U303" s="17">
        <v>0.11119081779053085</v>
      </c>
      <c r="V303" s="17">
        <v>0.33106169296987087</v>
      </c>
      <c r="W303" s="17">
        <v>0.25291120815138285</v>
      </c>
    </row>
    <row r="304" spans="1:23">
      <c r="A304" s="13">
        <v>8</v>
      </c>
      <c r="B304" s="13">
        <v>2062</v>
      </c>
      <c r="C304" s="14" t="s">
        <v>421</v>
      </c>
      <c r="D304" s="13">
        <v>2399229</v>
      </c>
      <c r="E304" s="14" t="s">
        <v>425</v>
      </c>
      <c r="F304" s="6">
        <f t="shared" si="9"/>
        <v>42</v>
      </c>
      <c r="G304" s="6">
        <f t="shared" si="10"/>
        <v>0</v>
      </c>
      <c r="H304" s="17">
        <v>0</v>
      </c>
      <c r="I304" s="6">
        <v>14</v>
      </c>
      <c r="J304" s="6">
        <v>14</v>
      </c>
      <c r="K304" s="6">
        <v>14</v>
      </c>
      <c r="L304" s="6">
        <v>14</v>
      </c>
      <c r="M304" s="6">
        <v>20</v>
      </c>
      <c r="N304" s="6">
        <v>0</v>
      </c>
      <c r="O304" s="6">
        <v>0</v>
      </c>
      <c r="P304" s="6">
        <v>0</v>
      </c>
      <c r="Q304" s="6">
        <v>0</v>
      </c>
      <c r="R304" s="6">
        <v>20</v>
      </c>
      <c r="S304" s="17">
        <v>0</v>
      </c>
      <c r="T304" s="17">
        <v>0</v>
      </c>
      <c r="U304" s="17">
        <v>0</v>
      </c>
      <c r="V304" s="17">
        <v>0</v>
      </c>
      <c r="W304" s="17">
        <v>1</v>
      </c>
    </row>
    <row r="305" spans="1:23">
      <c r="A305" s="13">
        <v>8</v>
      </c>
      <c r="B305" s="13">
        <v>22454</v>
      </c>
      <c r="C305" s="14" t="s">
        <v>426</v>
      </c>
      <c r="D305" s="13">
        <v>154016</v>
      </c>
      <c r="E305" s="14" t="s">
        <v>427</v>
      </c>
      <c r="F305" s="6">
        <f t="shared" ref="F305:F360" si="11">SUM(I305:K305)</f>
        <v>8952</v>
      </c>
      <c r="G305" s="6">
        <f t="shared" si="10"/>
        <v>497</v>
      </c>
      <c r="H305" s="17">
        <v>4.9039320822162648E-2</v>
      </c>
      <c r="I305" s="6">
        <v>2984</v>
      </c>
      <c r="J305" s="6">
        <v>2984</v>
      </c>
      <c r="K305" s="6">
        <v>2984</v>
      </c>
      <c r="L305" s="6">
        <v>2984</v>
      </c>
      <c r="M305" s="6">
        <v>2148</v>
      </c>
      <c r="N305" s="6">
        <v>130</v>
      </c>
      <c r="O305" s="6">
        <v>211</v>
      </c>
      <c r="P305" s="6">
        <v>98</v>
      </c>
      <c r="Q305" s="6">
        <v>58</v>
      </c>
      <c r="R305" s="6">
        <v>146</v>
      </c>
      <c r="S305" s="17">
        <v>4.3565683646112602E-2</v>
      </c>
      <c r="T305" s="17">
        <v>7.0710455764075072E-2</v>
      </c>
      <c r="U305" s="17">
        <v>3.2841823056300269E-2</v>
      </c>
      <c r="V305" s="17">
        <v>1.9436997319034852E-2</v>
      </c>
      <c r="W305" s="17">
        <v>6.7970204841713219E-2</v>
      </c>
    </row>
    <row r="306" spans="1:23">
      <c r="A306" s="13">
        <v>8</v>
      </c>
      <c r="B306" s="13">
        <v>22454</v>
      </c>
      <c r="C306" s="14" t="s">
        <v>426</v>
      </c>
      <c r="D306" s="13">
        <v>154032</v>
      </c>
      <c r="E306" s="14" t="s">
        <v>428</v>
      </c>
      <c r="F306" s="6">
        <f t="shared" si="11"/>
        <v>9021</v>
      </c>
      <c r="G306" s="6">
        <f t="shared" si="10"/>
        <v>2200</v>
      </c>
      <c r="H306" s="17">
        <v>0.17171045338654251</v>
      </c>
      <c r="I306" s="6">
        <v>3007</v>
      </c>
      <c r="J306" s="6">
        <v>3007</v>
      </c>
      <c r="K306" s="6">
        <v>3007</v>
      </c>
      <c r="L306" s="6">
        <v>3007</v>
      </c>
      <c r="M306" s="6">
        <v>3093</v>
      </c>
      <c r="N306" s="6">
        <v>377</v>
      </c>
      <c r="O306" s="6">
        <v>602</v>
      </c>
      <c r="P306" s="6">
        <v>570</v>
      </c>
      <c r="Q306" s="6">
        <v>651</v>
      </c>
      <c r="R306" s="6">
        <v>533</v>
      </c>
      <c r="S306" s="17">
        <v>0.12537412703691386</v>
      </c>
      <c r="T306" s="17">
        <v>0.20019953441968741</v>
      </c>
      <c r="U306" s="17">
        <v>0.18955769870302627</v>
      </c>
      <c r="V306" s="17">
        <v>0.21649484536082475</v>
      </c>
      <c r="W306" s="17">
        <v>0.17232460394439056</v>
      </c>
    </row>
    <row r="307" spans="1:23">
      <c r="A307" s="13">
        <v>8</v>
      </c>
      <c r="B307" s="13">
        <v>22454</v>
      </c>
      <c r="C307" s="14" t="s">
        <v>426</v>
      </c>
      <c r="D307" s="13">
        <v>154040</v>
      </c>
      <c r="E307" s="14" t="s">
        <v>429</v>
      </c>
      <c r="F307" s="6">
        <f t="shared" si="11"/>
        <v>9270</v>
      </c>
      <c r="G307" s="6">
        <f t="shared" si="10"/>
        <v>1733</v>
      </c>
      <c r="H307" s="17">
        <v>0.12869471413160732</v>
      </c>
      <c r="I307" s="6">
        <v>3090</v>
      </c>
      <c r="J307" s="6">
        <v>3090</v>
      </c>
      <c r="K307" s="6">
        <v>3090</v>
      </c>
      <c r="L307" s="6">
        <v>3090</v>
      </c>
      <c r="M307" s="6">
        <v>2622</v>
      </c>
      <c r="N307" s="6">
        <v>376</v>
      </c>
      <c r="O307" s="6">
        <v>447</v>
      </c>
      <c r="P307" s="6">
        <v>370</v>
      </c>
      <c r="Q307" s="6">
        <v>540</v>
      </c>
      <c r="R307" s="6">
        <v>661</v>
      </c>
      <c r="S307" s="17">
        <v>0.12168284789644013</v>
      </c>
      <c r="T307" s="17">
        <v>0.14466019417475728</v>
      </c>
      <c r="U307" s="17">
        <v>0.11974110032362459</v>
      </c>
      <c r="V307" s="17">
        <v>0.17475728155339806</v>
      </c>
      <c r="W307" s="17">
        <v>0.25209763539282992</v>
      </c>
    </row>
    <row r="308" spans="1:23">
      <c r="A308" s="13">
        <v>8</v>
      </c>
      <c r="B308" s="13">
        <v>22454</v>
      </c>
      <c r="C308" s="14" t="s">
        <v>426</v>
      </c>
      <c r="D308" s="13">
        <v>2399245</v>
      </c>
      <c r="E308" s="14" t="s">
        <v>430</v>
      </c>
      <c r="F308" s="6">
        <f t="shared" si="11"/>
        <v>48</v>
      </c>
      <c r="G308" s="6">
        <f t="shared" si="10"/>
        <v>0</v>
      </c>
      <c r="H308" s="17">
        <v>0</v>
      </c>
      <c r="I308" s="6">
        <v>16</v>
      </c>
      <c r="J308" s="6">
        <v>16</v>
      </c>
      <c r="K308" s="6">
        <v>16</v>
      </c>
      <c r="L308" s="6">
        <v>16</v>
      </c>
      <c r="M308" s="6">
        <v>12</v>
      </c>
      <c r="N308" s="6">
        <v>0</v>
      </c>
      <c r="O308" s="6">
        <v>0</v>
      </c>
      <c r="P308" s="6">
        <v>0</v>
      </c>
      <c r="Q308" s="6">
        <v>0</v>
      </c>
      <c r="R308" s="6">
        <v>7</v>
      </c>
      <c r="S308" s="17">
        <v>0</v>
      </c>
      <c r="T308" s="17">
        <v>0</v>
      </c>
      <c r="U308" s="17">
        <v>0</v>
      </c>
      <c r="V308" s="17">
        <v>0</v>
      </c>
      <c r="W308" s="17">
        <v>0.58333333333333337</v>
      </c>
    </row>
    <row r="309" spans="1:23">
      <c r="A309" s="13">
        <v>8</v>
      </c>
      <c r="B309" s="13">
        <v>22454</v>
      </c>
      <c r="C309" s="14" t="s">
        <v>426</v>
      </c>
      <c r="D309" s="13">
        <v>2399253</v>
      </c>
      <c r="E309" s="14" t="s">
        <v>431</v>
      </c>
      <c r="F309" s="6">
        <f t="shared" si="11"/>
        <v>21</v>
      </c>
      <c r="G309" s="6">
        <f t="shared" si="10"/>
        <v>0</v>
      </c>
      <c r="H309" s="17">
        <v>0</v>
      </c>
      <c r="I309" s="6">
        <v>7</v>
      </c>
      <c r="J309" s="6">
        <v>7</v>
      </c>
      <c r="K309" s="6">
        <v>7</v>
      </c>
      <c r="L309" s="6">
        <v>7</v>
      </c>
      <c r="M309" s="6">
        <v>186</v>
      </c>
      <c r="N309" s="6">
        <v>0</v>
      </c>
      <c r="O309" s="6">
        <v>0</v>
      </c>
      <c r="P309" s="6">
        <v>0</v>
      </c>
      <c r="Q309" s="6">
        <v>0</v>
      </c>
      <c r="R309" s="6">
        <v>186</v>
      </c>
      <c r="S309" s="17">
        <v>0</v>
      </c>
      <c r="T309" s="17">
        <v>0</v>
      </c>
      <c r="U309" s="17">
        <v>0</v>
      </c>
      <c r="V309" s="17">
        <v>0</v>
      </c>
      <c r="W309" s="17">
        <v>1</v>
      </c>
    </row>
    <row r="310" spans="1:23">
      <c r="A310" s="13">
        <v>8</v>
      </c>
      <c r="B310" s="13">
        <v>22454</v>
      </c>
      <c r="C310" s="14" t="s">
        <v>426</v>
      </c>
      <c r="D310" s="13">
        <v>2399261</v>
      </c>
      <c r="E310" s="14" t="s">
        <v>432</v>
      </c>
      <c r="F310" s="6">
        <f t="shared" si="11"/>
        <v>3336</v>
      </c>
      <c r="G310" s="6">
        <f t="shared" si="10"/>
        <v>634</v>
      </c>
      <c r="H310" s="17">
        <v>0.19004796163069546</v>
      </c>
      <c r="I310" s="6">
        <v>1112</v>
      </c>
      <c r="J310" s="6">
        <v>1112</v>
      </c>
      <c r="K310" s="6">
        <v>1112</v>
      </c>
      <c r="L310" s="6">
        <v>1112</v>
      </c>
      <c r="M310" s="6">
        <v>1112</v>
      </c>
      <c r="N310" s="6">
        <v>119</v>
      </c>
      <c r="O310" s="6">
        <v>221</v>
      </c>
      <c r="P310" s="6">
        <v>294</v>
      </c>
      <c r="Q310" s="6">
        <v>0</v>
      </c>
      <c r="R310" s="6">
        <v>308</v>
      </c>
      <c r="S310" s="17">
        <v>0.10701438848920863</v>
      </c>
      <c r="T310" s="17">
        <v>0.19874100719424462</v>
      </c>
      <c r="U310" s="17">
        <v>0.26438848920863312</v>
      </c>
      <c r="V310" s="17">
        <v>0</v>
      </c>
      <c r="W310" s="17">
        <v>0.27697841726618705</v>
      </c>
    </row>
    <row r="311" spans="1:23">
      <c r="A311" s="13">
        <v>8</v>
      </c>
      <c r="B311" s="13">
        <v>22462</v>
      </c>
      <c r="C311" s="14" t="s">
        <v>433</v>
      </c>
      <c r="D311" s="13">
        <v>154059</v>
      </c>
      <c r="E311" s="14" t="s">
        <v>434</v>
      </c>
      <c r="F311" s="6">
        <f t="shared" si="11"/>
        <v>10275</v>
      </c>
      <c r="G311" s="6">
        <f t="shared" si="10"/>
        <v>1769</v>
      </c>
      <c r="H311" s="17">
        <v>0.14160583941605839</v>
      </c>
      <c r="I311" s="6">
        <v>3425</v>
      </c>
      <c r="J311" s="6">
        <v>3425</v>
      </c>
      <c r="K311" s="6">
        <v>3425</v>
      </c>
      <c r="L311" s="6">
        <v>3425</v>
      </c>
      <c r="M311" s="6">
        <v>3774</v>
      </c>
      <c r="N311" s="6">
        <v>399</v>
      </c>
      <c r="O311" s="6">
        <v>399</v>
      </c>
      <c r="P311" s="6">
        <v>657</v>
      </c>
      <c r="Q311" s="6">
        <v>314</v>
      </c>
      <c r="R311" s="6">
        <v>487</v>
      </c>
      <c r="S311" s="17">
        <v>0.1164963503649635</v>
      </c>
      <c r="T311" s="17">
        <v>0.1164963503649635</v>
      </c>
      <c r="U311" s="17">
        <v>0.19182481751824818</v>
      </c>
      <c r="V311" s="17">
        <v>9.1678832116788317E-2</v>
      </c>
      <c r="W311" s="17">
        <v>0.12904080551139374</v>
      </c>
    </row>
    <row r="312" spans="1:23">
      <c r="A312" s="13">
        <v>8</v>
      </c>
      <c r="B312" s="13">
        <v>22462</v>
      </c>
      <c r="C312" s="14" t="s">
        <v>433</v>
      </c>
      <c r="D312" s="13">
        <v>154067</v>
      </c>
      <c r="E312" s="14" t="s">
        <v>435</v>
      </c>
      <c r="F312" s="6">
        <f t="shared" si="11"/>
        <v>9450</v>
      </c>
      <c r="G312" s="6">
        <f t="shared" si="10"/>
        <v>2257</v>
      </c>
      <c r="H312" s="17">
        <v>0.17714285714285713</v>
      </c>
      <c r="I312" s="6">
        <v>3150</v>
      </c>
      <c r="J312" s="6">
        <v>3150</v>
      </c>
      <c r="K312" s="6">
        <v>3150</v>
      </c>
      <c r="L312" s="6">
        <v>3150</v>
      </c>
      <c r="M312" s="6">
        <v>3289</v>
      </c>
      <c r="N312" s="6">
        <v>389</v>
      </c>
      <c r="O312" s="6">
        <v>329</v>
      </c>
      <c r="P312" s="6">
        <v>956</v>
      </c>
      <c r="Q312" s="6">
        <v>583</v>
      </c>
      <c r="R312" s="6">
        <v>473</v>
      </c>
      <c r="S312" s="17">
        <v>0.12349206349206349</v>
      </c>
      <c r="T312" s="17">
        <v>0.10444444444444445</v>
      </c>
      <c r="U312" s="17">
        <v>0.30349206349206348</v>
      </c>
      <c r="V312" s="17">
        <v>0.18507936507936507</v>
      </c>
      <c r="W312" s="17">
        <v>0.14381270903010032</v>
      </c>
    </row>
    <row r="313" spans="1:23">
      <c r="A313" s="13">
        <v>8</v>
      </c>
      <c r="B313" s="13">
        <v>22470</v>
      </c>
      <c r="C313" s="14" t="s">
        <v>436</v>
      </c>
      <c r="D313" s="13">
        <v>154075</v>
      </c>
      <c r="E313" s="14" t="s">
        <v>437</v>
      </c>
      <c r="F313" s="6">
        <f t="shared" si="11"/>
        <v>7980</v>
      </c>
      <c r="G313" s="6">
        <f t="shared" si="10"/>
        <v>5146</v>
      </c>
      <c r="H313" s="17">
        <v>0.39473684210526316</v>
      </c>
      <c r="I313" s="6">
        <v>2660</v>
      </c>
      <c r="J313" s="6">
        <v>2660</v>
      </c>
      <c r="K313" s="6">
        <v>2660</v>
      </c>
      <c r="L313" s="6">
        <v>2660</v>
      </c>
      <c r="M313" s="6">
        <v>2626</v>
      </c>
      <c r="N313" s="6">
        <v>1208</v>
      </c>
      <c r="O313" s="6">
        <v>927</v>
      </c>
      <c r="P313" s="6">
        <v>1015</v>
      </c>
      <c r="Q313" s="6">
        <v>1996</v>
      </c>
      <c r="R313" s="6">
        <v>665</v>
      </c>
      <c r="S313" s="17">
        <v>0.45413533834586467</v>
      </c>
      <c r="T313" s="17">
        <v>0.34849624060150375</v>
      </c>
      <c r="U313" s="17">
        <v>0.38157894736842107</v>
      </c>
      <c r="V313" s="17">
        <v>0.75037593984962403</v>
      </c>
      <c r="W313" s="17">
        <v>0.25323686214775326</v>
      </c>
    </row>
    <row r="314" spans="1:23">
      <c r="A314" s="13">
        <v>8</v>
      </c>
      <c r="B314" s="13">
        <v>22470</v>
      </c>
      <c r="C314" s="14" t="s">
        <v>436</v>
      </c>
      <c r="D314" s="13">
        <v>154091</v>
      </c>
      <c r="E314" s="14" t="s">
        <v>438</v>
      </c>
      <c r="F314" s="6">
        <f t="shared" si="11"/>
        <v>7443</v>
      </c>
      <c r="G314" s="6">
        <f t="shared" si="10"/>
        <v>4061</v>
      </c>
      <c r="H314" s="17">
        <v>0.38922477495633478</v>
      </c>
      <c r="I314" s="6">
        <v>2481</v>
      </c>
      <c r="J314" s="6">
        <v>2481</v>
      </c>
      <c r="K314" s="6">
        <v>2481</v>
      </c>
      <c r="L314" s="6">
        <v>2481</v>
      </c>
      <c r="M314" s="6">
        <v>2438</v>
      </c>
      <c r="N314" s="6">
        <v>536</v>
      </c>
      <c r="O314" s="6">
        <v>895</v>
      </c>
      <c r="P314" s="6">
        <v>1466</v>
      </c>
      <c r="Q314" s="6">
        <v>1164</v>
      </c>
      <c r="R314" s="6">
        <v>890</v>
      </c>
      <c r="S314" s="17">
        <v>0.21604191858121724</v>
      </c>
      <c r="T314" s="17">
        <v>0.36074163643692059</v>
      </c>
      <c r="U314" s="17">
        <v>0.59089076985086664</v>
      </c>
      <c r="V314" s="17">
        <v>0.46916565900846435</v>
      </c>
      <c r="W314" s="17">
        <v>0.36505332239540605</v>
      </c>
    </row>
    <row r="315" spans="1:23">
      <c r="A315" s="13">
        <v>8</v>
      </c>
      <c r="B315" s="13">
        <v>22470</v>
      </c>
      <c r="C315" s="14" t="s">
        <v>436</v>
      </c>
      <c r="D315" s="13">
        <v>154083</v>
      </c>
      <c r="E315" s="14" t="s">
        <v>439</v>
      </c>
      <c r="F315" s="6">
        <f t="shared" si="11"/>
        <v>7623</v>
      </c>
      <c r="G315" s="6">
        <f t="shared" si="10"/>
        <v>1031</v>
      </c>
      <c r="H315" s="17">
        <v>0.10625737898465171</v>
      </c>
      <c r="I315" s="6">
        <v>2541</v>
      </c>
      <c r="J315" s="6">
        <v>2541</v>
      </c>
      <c r="K315" s="6">
        <v>2541</v>
      </c>
      <c r="L315" s="6">
        <v>2541</v>
      </c>
      <c r="M315" s="6">
        <v>2672</v>
      </c>
      <c r="N315" s="6">
        <v>145</v>
      </c>
      <c r="O315" s="6">
        <v>74</v>
      </c>
      <c r="P315" s="6">
        <v>591</v>
      </c>
      <c r="Q315" s="6">
        <v>221</v>
      </c>
      <c r="R315" s="6">
        <v>193</v>
      </c>
      <c r="S315" s="17">
        <v>5.7064147973238881E-2</v>
      </c>
      <c r="T315" s="17">
        <v>2.9122392758756395E-2</v>
      </c>
      <c r="U315" s="17">
        <v>0.23258559622195984</v>
      </c>
      <c r="V315" s="17">
        <v>8.6973632428177877E-2</v>
      </c>
      <c r="W315" s="17">
        <v>7.2230538922155682E-2</v>
      </c>
    </row>
    <row r="316" spans="1:23">
      <c r="A316" s="13">
        <v>8</v>
      </c>
      <c r="B316" s="13">
        <v>22489</v>
      </c>
      <c r="C316" s="14" t="s">
        <v>440</v>
      </c>
      <c r="D316" s="13">
        <v>154113</v>
      </c>
      <c r="E316" s="14" t="s">
        <v>441</v>
      </c>
      <c r="F316" s="6">
        <f t="shared" si="11"/>
        <v>7884</v>
      </c>
      <c r="G316" s="6">
        <f t="shared" si="10"/>
        <v>1675</v>
      </c>
      <c r="H316" s="17">
        <v>0.13774733637747336</v>
      </c>
      <c r="I316" s="6">
        <v>2628</v>
      </c>
      <c r="J316" s="6">
        <v>2628</v>
      </c>
      <c r="K316" s="6">
        <v>2628</v>
      </c>
      <c r="L316" s="6">
        <v>2628</v>
      </c>
      <c r="M316" s="6">
        <v>2393</v>
      </c>
      <c r="N316" s="6">
        <v>332</v>
      </c>
      <c r="O316" s="6">
        <v>270</v>
      </c>
      <c r="P316" s="6">
        <v>484</v>
      </c>
      <c r="Q316" s="6">
        <v>589</v>
      </c>
      <c r="R316" s="6">
        <v>435</v>
      </c>
      <c r="S316" s="17">
        <v>0.12633181126331811</v>
      </c>
      <c r="T316" s="17">
        <v>0.10273972602739725</v>
      </c>
      <c r="U316" s="17">
        <v>0.18417047184170471</v>
      </c>
      <c r="V316" s="17">
        <v>0.2241248097412481</v>
      </c>
      <c r="W316" s="17">
        <v>0.18178019222732972</v>
      </c>
    </row>
    <row r="317" spans="1:23">
      <c r="A317" s="13">
        <v>8</v>
      </c>
      <c r="B317" s="13">
        <v>22489</v>
      </c>
      <c r="C317" s="14" t="s">
        <v>440</v>
      </c>
      <c r="D317" s="13">
        <v>154105</v>
      </c>
      <c r="E317" s="14" t="s">
        <v>442</v>
      </c>
      <c r="F317" s="6">
        <f t="shared" si="11"/>
        <v>7314</v>
      </c>
      <c r="G317" s="6">
        <f t="shared" si="10"/>
        <v>2321</v>
      </c>
      <c r="H317" s="17">
        <v>0.23256767842493847</v>
      </c>
      <c r="I317" s="6">
        <v>2438</v>
      </c>
      <c r="J317" s="6">
        <v>2438</v>
      </c>
      <c r="K317" s="6">
        <v>2438</v>
      </c>
      <c r="L317" s="6">
        <v>2438</v>
      </c>
      <c r="M317" s="6">
        <v>2271</v>
      </c>
      <c r="N317" s="6">
        <v>226</v>
      </c>
      <c r="O317" s="6">
        <v>595</v>
      </c>
      <c r="P317" s="6">
        <v>880</v>
      </c>
      <c r="Q317" s="6">
        <v>620</v>
      </c>
      <c r="R317" s="6">
        <v>665</v>
      </c>
      <c r="S317" s="17">
        <v>9.2698933552091883E-2</v>
      </c>
      <c r="T317" s="17">
        <v>0.24405250205086138</v>
      </c>
      <c r="U317" s="17">
        <v>0.36095159967186219</v>
      </c>
      <c r="V317" s="17">
        <v>0.25430680885972107</v>
      </c>
      <c r="W317" s="17">
        <v>0.29282254513430206</v>
      </c>
    </row>
    <row r="318" spans="1:23">
      <c r="A318" s="13">
        <v>8</v>
      </c>
      <c r="B318" s="13">
        <v>26352</v>
      </c>
      <c r="C318" s="14" t="s">
        <v>443</v>
      </c>
      <c r="D318" s="13">
        <v>154334</v>
      </c>
      <c r="E318" s="14" t="s">
        <v>444</v>
      </c>
      <c r="F318" s="6">
        <f t="shared" si="11"/>
        <v>9561</v>
      </c>
      <c r="G318" s="6">
        <f t="shared" si="10"/>
        <v>1296</v>
      </c>
      <c r="H318" s="17">
        <v>0.11452776906181361</v>
      </c>
      <c r="I318" s="6">
        <v>3187</v>
      </c>
      <c r="J318" s="6">
        <v>3187</v>
      </c>
      <c r="K318" s="6">
        <v>3187</v>
      </c>
      <c r="L318" s="6">
        <v>3187</v>
      </c>
      <c r="M318" s="6">
        <v>3272</v>
      </c>
      <c r="N318" s="6">
        <v>41</v>
      </c>
      <c r="O318" s="6">
        <v>418</v>
      </c>
      <c r="P318" s="6">
        <v>636</v>
      </c>
      <c r="Q318" s="6">
        <v>201</v>
      </c>
      <c r="R318" s="6">
        <v>583</v>
      </c>
      <c r="S318" s="17">
        <v>1.2864763100094132E-2</v>
      </c>
      <c r="T318" s="17">
        <v>0.13115782867900846</v>
      </c>
      <c r="U318" s="17">
        <v>0.19956071540633824</v>
      </c>
      <c r="V318" s="17">
        <v>6.3068716661437083E-2</v>
      </c>
      <c r="W318" s="17">
        <v>0.17817848410757947</v>
      </c>
    </row>
    <row r="319" spans="1:23">
      <c r="A319" s="13">
        <v>8</v>
      </c>
      <c r="B319" s="13">
        <v>26352</v>
      </c>
      <c r="C319" s="14" t="s">
        <v>443</v>
      </c>
      <c r="D319" s="13">
        <v>154326</v>
      </c>
      <c r="E319" s="14" t="s">
        <v>445</v>
      </c>
      <c r="F319" s="6">
        <f t="shared" si="11"/>
        <v>10965</v>
      </c>
      <c r="G319" s="6">
        <f t="shared" si="10"/>
        <v>181</v>
      </c>
      <c r="H319" s="17">
        <v>7.8431372549019607E-3</v>
      </c>
      <c r="I319" s="6">
        <v>3655</v>
      </c>
      <c r="J319" s="6">
        <v>3655</v>
      </c>
      <c r="K319" s="6">
        <v>3655</v>
      </c>
      <c r="L319" s="6">
        <v>3655</v>
      </c>
      <c r="M319" s="6">
        <v>3140</v>
      </c>
      <c r="N319" s="6">
        <v>18</v>
      </c>
      <c r="O319" s="6">
        <v>25</v>
      </c>
      <c r="P319" s="6">
        <v>43</v>
      </c>
      <c r="Q319" s="6">
        <v>95</v>
      </c>
      <c r="R319" s="6">
        <v>72</v>
      </c>
      <c r="S319" s="17">
        <v>4.9247606019151846E-3</v>
      </c>
      <c r="T319" s="17">
        <v>6.8399452804377564E-3</v>
      </c>
      <c r="U319" s="17">
        <v>1.1764705882352941E-2</v>
      </c>
      <c r="V319" s="17">
        <v>2.5991792065663474E-2</v>
      </c>
      <c r="W319" s="17">
        <v>2.2929936305732482E-2</v>
      </c>
    </row>
    <row r="320" spans="1:23">
      <c r="A320" s="13">
        <v>8</v>
      </c>
      <c r="B320" s="13">
        <v>26387</v>
      </c>
      <c r="C320" s="14" t="s">
        <v>446</v>
      </c>
      <c r="D320" s="13">
        <v>154385</v>
      </c>
      <c r="E320" s="14" t="s">
        <v>447</v>
      </c>
      <c r="F320" s="6">
        <f t="shared" si="11"/>
        <v>7800</v>
      </c>
      <c r="G320" s="6">
        <f t="shared" si="10"/>
        <v>1701</v>
      </c>
      <c r="H320" s="17">
        <v>0.16076923076923078</v>
      </c>
      <c r="I320" s="6">
        <v>2600</v>
      </c>
      <c r="J320" s="6">
        <v>2600</v>
      </c>
      <c r="K320" s="6">
        <v>2600</v>
      </c>
      <c r="L320" s="6">
        <v>2600</v>
      </c>
      <c r="M320" s="6">
        <v>3254</v>
      </c>
      <c r="N320" s="6">
        <v>484</v>
      </c>
      <c r="O320" s="6">
        <v>382</v>
      </c>
      <c r="P320" s="6">
        <v>388</v>
      </c>
      <c r="Q320" s="6">
        <v>447</v>
      </c>
      <c r="R320" s="6">
        <v>344</v>
      </c>
      <c r="S320" s="17">
        <v>0.18615384615384614</v>
      </c>
      <c r="T320" s="17">
        <v>0.14692307692307693</v>
      </c>
      <c r="U320" s="17">
        <v>0.14923076923076922</v>
      </c>
      <c r="V320" s="17">
        <v>0.17192307692307693</v>
      </c>
      <c r="W320" s="17">
        <v>0.10571604179471419</v>
      </c>
    </row>
    <row r="321" spans="1:23">
      <c r="A321" s="13">
        <v>8</v>
      </c>
      <c r="B321" s="13">
        <v>26387</v>
      </c>
      <c r="C321" s="14" t="s">
        <v>446</v>
      </c>
      <c r="D321" s="13">
        <v>154393</v>
      </c>
      <c r="E321" s="14" t="s">
        <v>448</v>
      </c>
      <c r="F321" s="6">
        <f t="shared" si="11"/>
        <v>9039</v>
      </c>
      <c r="G321" s="6">
        <f t="shared" si="10"/>
        <v>3733</v>
      </c>
      <c r="H321" s="17">
        <v>0.31353025777187743</v>
      </c>
      <c r="I321" s="6">
        <v>3013</v>
      </c>
      <c r="J321" s="6">
        <v>3013</v>
      </c>
      <c r="K321" s="6">
        <v>3013</v>
      </c>
      <c r="L321" s="6">
        <v>3013</v>
      </c>
      <c r="M321" s="6">
        <v>2715</v>
      </c>
      <c r="N321" s="6">
        <v>802</v>
      </c>
      <c r="O321" s="6">
        <v>1219</v>
      </c>
      <c r="P321" s="6">
        <v>813</v>
      </c>
      <c r="Q321" s="6">
        <v>899</v>
      </c>
      <c r="R321" s="6">
        <v>618</v>
      </c>
      <c r="S321" s="17">
        <v>0.26617988715565882</v>
      </c>
      <c r="T321" s="17">
        <v>0.40458015267175573</v>
      </c>
      <c r="U321" s="17">
        <v>0.26983073348821773</v>
      </c>
      <c r="V321" s="17">
        <v>0.2983737139064056</v>
      </c>
      <c r="W321" s="17">
        <v>0.22762430939226519</v>
      </c>
    </row>
    <row r="322" spans="1:23">
      <c r="A322" s="13">
        <v>8</v>
      </c>
      <c r="B322" s="13">
        <v>29041</v>
      </c>
      <c r="C322" s="14" t="s">
        <v>449</v>
      </c>
      <c r="D322" s="13">
        <v>154628</v>
      </c>
      <c r="E322" s="14" t="s">
        <v>450</v>
      </c>
      <c r="F322" s="6">
        <f t="shared" si="11"/>
        <v>7719</v>
      </c>
      <c r="G322" s="6">
        <f t="shared" si="10"/>
        <v>2162</v>
      </c>
      <c r="H322" s="17">
        <v>0.18888457054022542</v>
      </c>
      <c r="I322" s="6">
        <v>2573</v>
      </c>
      <c r="J322" s="6">
        <v>2573</v>
      </c>
      <c r="K322" s="6">
        <v>2573</v>
      </c>
      <c r="L322" s="6">
        <v>2573</v>
      </c>
      <c r="M322" s="6">
        <v>2146</v>
      </c>
      <c r="N322" s="6">
        <v>576</v>
      </c>
      <c r="O322" s="6">
        <v>632</v>
      </c>
      <c r="P322" s="6">
        <v>250</v>
      </c>
      <c r="Q322" s="6">
        <v>704</v>
      </c>
      <c r="R322" s="6">
        <v>505</v>
      </c>
      <c r="S322" s="17">
        <v>0.22386319471434124</v>
      </c>
      <c r="T322" s="17">
        <v>0.24562767197823551</v>
      </c>
      <c r="U322" s="17">
        <v>9.7162844928099498E-2</v>
      </c>
      <c r="V322" s="17">
        <v>0.2736105713175282</v>
      </c>
      <c r="W322" s="17">
        <v>0.23532152842497669</v>
      </c>
    </row>
    <row r="323" spans="1:23">
      <c r="A323" s="13">
        <v>8</v>
      </c>
      <c r="B323" s="13">
        <v>29068</v>
      </c>
      <c r="C323" s="14" t="s">
        <v>451</v>
      </c>
      <c r="D323" s="13">
        <v>154652</v>
      </c>
      <c r="E323" s="14" t="s">
        <v>452</v>
      </c>
      <c r="F323" s="6">
        <f t="shared" si="11"/>
        <v>8256</v>
      </c>
      <c r="G323" s="6">
        <f t="shared" si="10"/>
        <v>1347</v>
      </c>
      <c r="H323" s="17">
        <v>0.12839147286821706</v>
      </c>
      <c r="I323" s="6">
        <v>2752</v>
      </c>
      <c r="J323" s="6">
        <v>2752</v>
      </c>
      <c r="K323" s="6">
        <v>2752</v>
      </c>
      <c r="L323" s="6">
        <v>2752</v>
      </c>
      <c r="M323" s="6">
        <v>2581</v>
      </c>
      <c r="N323" s="6">
        <v>342</v>
      </c>
      <c r="O323" s="6">
        <v>592</v>
      </c>
      <c r="P323" s="6">
        <v>126</v>
      </c>
      <c r="Q323" s="6">
        <v>287</v>
      </c>
      <c r="R323" s="6">
        <v>96</v>
      </c>
      <c r="S323" s="17">
        <v>0.12427325581395349</v>
      </c>
      <c r="T323" s="17">
        <v>0.21511627906976744</v>
      </c>
      <c r="U323" s="17">
        <v>4.5784883720930231E-2</v>
      </c>
      <c r="V323" s="17">
        <v>0.10428779069767442</v>
      </c>
      <c r="W323" s="17">
        <v>3.7194885703215809E-2</v>
      </c>
    </row>
    <row r="324" spans="1:23">
      <c r="A324" s="13">
        <v>8</v>
      </c>
      <c r="B324" s="13">
        <v>29068</v>
      </c>
      <c r="C324" s="14" t="s">
        <v>451</v>
      </c>
      <c r="D324" s="13">
        <v>154644</v>
      </c>
      <c r="E324" s="14" t="s">
        <v>453</v>
      </c>
      <c r="F324" s="6">
        <f t="shared" si="11"/>
        <v>8406</v>
      </c>
      <c r="G324" s="6">
        <f t="shared" ref="G324:G364" si="12">SUM(N324:Q324)</f>
        <v>1328</v>
      </c>
      <c r="H324" s="17">
        <v>9.3623602188912677E-2</v>
      </c>
      <c r="I324" s="6">
        <v>2802</v>
      </c>
      <c r="J324" s="6">
        <v>2802</v>
      </c>
      <c r="K324" s="6">
        <v>2802</v>
      </c>
      <c r="L324" s="6">
        <v>2802</v>
      </c>
      <c r="M324" s="6">
        <v>3173</v>
      </c>
      <c r="N324" s="6">
        <v>215</v>
      </c>
      <c r="O324" s="6">
        <v>359</v>
      </c>
      <c r="P324" s="6">
        <v>213</v>
      </c>
      <c r="Q324" s="6">
        <v>541</v>
      </c>
      <c r="R324" s="6">
        <v>285</v>
      </c>
      <c r="S324" s="17">
        <v>7.6730906495360462E-2</v>
      </c>
      <c r="T324" s="17">
        <v>0.12812276945039258</v>
      </c>
      <c r="U324" s="17">
        <v>7.6017130620985016E-2</v>
      </c>
      <c r="V324" s="17">
        <v>0.19307637401855818</v>
      </c>
      <c r="W324" s="17">
        <v>8.9820359281437126E-2</v>
      </c>
    </row>
    <row r="325" spans="1:23">
      <c r="A325" s="13">
        <v>8</v>
      </c>
      <c r="B325" s="13">
        <v>29068</v>
      </c>
      <c r="C325" s="14" t="s">
        <v>451</v>
      </c>
      <c r="D325" s="13">
        <v>2399288</v>
      </c>
      <c r="E325" s="14" t="s">
        <v>454</v>
      </c>
      <c r="F325" s="6">
        <f t="shared" si="11"/>
        <v>1092</v>
      </c>
      <c r="G325" s="6">
        <f t="shared" si="12"/>
        <v>70</v>
      </c>
      <c r="H325" s="17">
        <v>6.4102564102564097E-2</v>
      </c>
      <c r="I325" s="6">
        <v>364</v>
      </c>
      <c r="J325" s="6">
        <v>364</v>
      </c>
      <c r="K325" s="6">
        <v>364</v>
      </c>
      <c r="L325" s="6">
        <v>364</v>
      </c>
      <c r="M325" s="6">
        <v>364</v>
      </c>
      <c r="N325" s="6">
        <v>0</v>
      </c>
      <c r="O325" s="6">
        <v>23</v>
      </c>
      <c r="P325" s="6">
        <v>47</v>
      </c>
      <c r="Q325" s="6">
        <v>0</v>
      </c>
      <c r="R325" s="6">
        <v>38</v>
      </c>
      <c r="S325" s="17">
        <v>0</v>
      </c>
      <c r="T325" s="17">
        <v>6.3186813186813184E-2</v>
      </c>
      <c r="U325" s="17">
        <v>0.12912087912087913</v>
      </c>
      <c r="V325" s="17">
        <v>0</v>
      </c>
      <c r="W325" s="17">
        <v>0.1043956043956044</v>
      </c>
    </row>
    <row r="326" spans="1:23">
      <c r="A326" s="13">
        <v>8</v>
      </c>
      <c r="B326" s="13">
        <v>29068</v>
      </c>
      <c r="C326" s="14" t="s">
        <v>451</v>
      </c>
      <c r="D326" s="13">
        <v>2399296</v>
      </c>
      <c r="E326" s="14" t="s">
        <v>455</v>
      </c>
      <c r="F326" s="6">
        <f t="shared" si="11"/>
        <v>21</v>
      </c>
      <c r="G326" s="6">
        <f t="shared" si="12"/>
        <v>0</v>
      </c>
      <c r="H326" s="17">
        <v>0</v>
      </c>
      <c r="I326" s="6">
        <v>7</v>
      </c>
      <c r="J326" s="6">
        <v>7</v>
      </c>
      <c r="K326" s="6">
        <v>7</v>
      </c>
      <c r="L326" s="6">
        <v>7</v>
      </c>
      <c r="M326" s="6">
        <v>142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</row>
    <row r="327" spans="1:23">
      <c r="A327" s="13">
        <v>8</v>
      </c>
      <c r="B327" s="13">
        <v>2752824</v>
      </c>
      <c r="C327" s="14" t="s">
        <v>456</v>
      </c>
      <c r="D327" s="13">
        <v>154873</v>
      </c>
      <c r="E327" s="14" t="s">
        <v>457</v>
      </c>
      <c r="F327" s="6">
        <f t="shared" si="11"/>
        <v>9270</v>
      </c>
      <c r="G327" s="6">
        <f t="shared" si="12"/>
        <v>1627</v>
      </c>
      <c r="H327" s="17">
        <v>0.11855447680690399</v>
      </c>
      <c r="I327" s="6">
        <v>3090</v>
      </c>
      <c r="J327" s="6">
        <v>3090</v>
      </c>
      <c r="K327" s="6">
        <v>3090</v>
      </c>
      <c r="L327" s="6">
        <v>3090</v>
      </c>
      <c r="M327" s="6">
        <v>2604</v>
      </c>
      <c r="N327" s="6">
        <v>314</v>
      </c>
      <c r="O327" s="6">
        <v>375</v>
      </c>
      <c r="P327" s="6">
        <v>410</v>
      </c>
      <c r="Q327" s="6">
        <v>528</v>
      </c>
      <c r="R327" s="6">
        <v>145</v>
      </c>
      <c r="S327" s="17">
        <v>0.10161812297734628</v>
      </c>
      <c r="T327" s="17">
        <v>0.12135922330097088</v>
      </c>
      <c r="U327" s="17">
        <v>0.13268608414239483</v>
      </c>
      <c r="V327" s="17">
        <v>0.17087378640776699</v>
      </c>
      <c r="W327" s="17">
        <v>5.5683563748079874E-2</v>
      </c>
    </row>
    <row r="328" spans="1:23">
      <c r="A328" s="13">
        <v>8</v>
      </c>
      <c r="B328" s="13">
        <v>2752824</v>
      </c>
      <c r="C328" s="14" t="s">
        <v>456</v>
      </c>
      <c r="D328" s="13">
        <v>154881</v>
      </c>
      <c r="E328" s="14" t="s">
        <v>458</v>
      </c>
      <c r="F328" s="6">
        <f t="shared" si="11"/>
        <v>9303</v>
      </c>
      <c r="G328" s="6">
        <f t="shared" si="12"/>
        <v>1916</v>
      </c>
      <c r="H328" s="17">
        <v>0.12307857680318177</v>
      </c>
      <c r="I328" s="6">
        <v>3101</v>
      </c>
      <c r="J328" s="6">
        <v>3101</v>
      </c>
      <c r="K328" s="6">
        <v>3101</v>
      </c>
      <c r="L328" s="6">
        <v>3101</v>
      </c>
      <c r="M328" s="6">
        <v>2939</v>
      </c>
      <c r="N328" s="6">
        <v>229</v>
      </c>
      <c r="O328" s="6">
        <v>416</v>
      </c>
      <c r="P328" s="6">
        <v>500</v>
      </c>
      <c r="Q328" s="6">
        <v>771</v>
      </c>
      <c r="R328" s="6">
        <v>512</v>
      </c>
      <c r="S328" s="17">
        <v>7.3847146081909065E-2</v>
      </c>
      <c r="T328" s="17">
        <v>0.13415027410512737</v>
      </c>
      <c r="U328" s="17">
        <v>0.16123831022250887</v>
      </c>
      <c r="V328" s="17">
        <v>0.24862947436310867</v>
      </c>
      <c r="W328" s="17">
        <v>0.17420891459680163</v>
      </c>
    </row>
    <row r="329" spans="1:23">
      <c r="A329" s="13">
        <v>8</v>
      </c>
      <c r="B329" s="13">
        <v>2752824</v>
      </c>
      <c r="C329" s="14" t="s">
        <v>456</v>
      </c>
      <c r="D329" s="13">
        <v>154857</v>
      </c>
      <c r="E329" s="14" t="s">
        <v>459</v>
      </c>
      <c r="F329" s="6">
        <f t="shared" si="11"/>
        <v>8271</v>
      </c>
      <c r="G329" s="6">
        <f t="shared" si="12"/>
        <v>1934</v>
      </c>
      <c r="H329" s="17">
        <v>0.16817797122476122</v>
      </c>
      <c r="I329" s="6">
        <v>2757</v>
      </c>
      <c r="J329" s="6">
        <v>2757</v>
      </c>
      <c r="K329" s="6">
        <v>2757</v>
      </c>
      <c r="L329" s="6">
        <v>2757</v>
      </c>
      <c r="M329" s="6">
        <v>2603</v>
      </c>
      <c r="N329" s="6">
        <v>437</v>
      </c>
      <c r="O329" s="6">
        <v>474</v>
      </c>
      <c r="P329" s="6">
        <v>480</v>
      </c>
      <c r="Q329" s="6">
        <v>543</v>
      </c>
      <c r="R329" s="6">
        <v>212</v>
      </c>
      <c r="S329" s="17">
        <v>0.15850562205295612</v>
      </c>
      <c r="T329" s="17">
        <v>0.17192600652883569</v>
      </c>
      <c r="U329" s="17">
        <v>0.17410228509249184</v>
      </c>
      <c r="V329" s="17">
        <v>0.1969532100108814</v>
      </c>
      <c r="W329" s="17">
        <v>8.1444487130234347E-2</v>
      </c>
    </row>
    <row r="330" spans="1:23">
      <c r="A330" s="13">
        <v>8</v>
      </c>
      <c r="B330" s="13">
        <v>2752824</v>
      </c>
      <c r="C330" s="14" t="s">
        <v>456</v>
      </c>
      <c r="D330" s="13">
        <v>154865</v>
      </c>
      <c r="E330" s="14" t="s">
        <v>460</v>
      </c>
      <c r="F330" s="6">
        <f t="shared" si="11"/>
        <v>8271</v>
      </c>
      <c r="G330" s="6">
        <f t="shared" si="12"/>
        <v>2254</v>
      </c>
      <c r="H330" s="17">
        <v>0.20106395840889857</v>
      </c>
      <c r="I330" s="6">
        <v>2757</v>
      </c>
      <c r="J330" s="6">
        <v>2757</v>
      </c>
      <c r="K330" s="6">
        <v>2757</v>
      </c>
      <c r="L330" s="6">
        <v>2757</v>
      </c>
      <c r="M330" s="6">
        <v>2644</v>
      </c>
      <c r="N330" s="6">
        <v>280</v>
      </c>
      <c r="O330" s="6">
        <v>554</v>
      </c>
      <c r="P330" s="6">
        <v>829</v>
      </c>
      <c r="Q330" s="6">
        <v>591</v>
      </c>
      <c r="R330" s="6">
        <v>487</v>
      </c>
      <c r="S330" s="17">
        <v>0.10155966630395358</v>
      </c>
      <c r="T330" s="17">
        <v>0.200943054044251</v>
      </c>
      <c r="U330" s="17">
        <v>0.30068915487849113</v>
      </c>
      <c r="V330" s="17">
        <v>0.21436343852013057</v>
      </c>
      <c r="W330" s="17">
        <v>0.18419062027231467</v>
      </c>
    </row>
    <row r="331" spans="1:23">
      <c r="A331" s="13">
        <v>8</v>
      </c>
      <c r="B331" s="13">
        <v>2752824</v>
      </c>
      <c r="C331" s="14" t="s">
        <v>456</v>
      </c>
      <c r="D331" s="13">
        <v>2399237</v>
      </c>
      <c r="E331" s="14" t="s">
        <v>461</v>
      </c>
      <c r="F331" s="6">
        <f t="shared" si="11"/>
        <v>69</v>
      </c>
      <c r="G331" s="6">
        <f t="shared" si="12"/>
        <v>0</v>
      </c>
      <c r="H331" s="17">
        <v>0</v>
      </c>
      <c r="I331" s="6">
        <v>23</v>
      </c>
      <c r="J331" s="6">
        <v>23</v>
      </c>
      <c r="K331" s="6">
        <v>23</v>
      </c>
      <c r="L331" s="6">
        <v>23</v>
      </c>
      <c r="M331" s="6">
        <v>1457</v>
      </c>
      <c r="N331" s="6">
        <v>0</v>
      </c>
      <c r="O331" s="6">
        <v>0</v>
      </c>
      <c r="P331" s="6">
        <v>0</v>
      </c>
      <c r="Q331" s="6">
        <v>0</v>
      </c>
      <c r="R331" s="6">
        <v>23</v>
      </c>
      <c r="S331" s="17">
        <v>0</v>
      </c>
      <c r="T331" s="17">
        <v>0</v>
      </c>
      <c r="U331" s="17">
        <v>0</v>
      </c>
      <c r="V331" s="17">
        <v>0</v>
      </c>
      <c r="W331" s="17">
        <v>1.5785861358956762E-2</v>
      </c>
    </row>
    <row r="332" spans="1:23">
      <c r="A332" s="13">
        <v>8</v>
      </c>
      <c r="B332" s="13">
        <v>3153460</v>
      </c>
      <c r="C332" s="14" t="s">
        <v>462</v>
      </c>
      <c r="D332" s="13">
        <v>155098</v>
      </c>
      <c r="E332" s="14" t="s">
        <v>463</v>
      </c>
      <c r="F332" s="6">
        <f t="shared" si="11"/>
        <v>8478</v>
      </c>
      <c r="G332" s="6">
        <f t="shared" si="12"/>
        <v>3939</v>
      </c>
      <c r="H332" s="17">
        <v>0.30254777070063693</v>
      </c>
      <c r="I332" s="6">
        <v>2826</v>
      </c>
      <c r="J332" s="6">
        <v>2826</v>
      </c>
      <c r="K332" s="6">
        <v>2826</v>
      </c>
      <c r="L332" s="6">
        <v>2826</v>
      </c>
      <c r="M332" s="6">
        <v>2730</v>
      </c>
      <c r="N332" s="6">
        <v>763</v>
      </c>
      <c r="O332" s="6">
        <v>920</v>
      </c>
      <c r="P332" s="6">
        <v>882</v>
      </c>
      <c r="Q332" s="6">
        <v>1374</v>
      </c>
      <c r="R332" s="6">
        <v>1046</v>
      </c>
      <c r="S332" s="17">
        <v>0.26999292285916487</v>
      </c>
      <c r="T332" s="17">
        <v>0.32554847841472045</v>
      </c>
      <c r="U332" s="17">
        <v>0.31210191082802546</v>
      </c>
      <c r="V332" s="17">
        <v>0.4861995753715499</v>
      </c>
      <c r="W332" s="17">
        <v>0.38315018315018318</v>
      </c>
    </row>
    <row r="333" spans="1:23">
      <c r="A333" s="13">
        <v>8</v>
      </c>
      <c r="B333" s="13">
        <v>3153460</v>
      </c>
      <c r="C333" s="14" t="s">
        <v>462</v>
      </c>
      <c r="D333" s="13">
        <v>155071</v>
      </c>
      <c r="E333" s="14" t="s">
        <v>464</v>
      </c>
      <c r="F333" s="6">
        <f t="shared" si="11"/>
        <v>8916</v>
      </c>
      <c r="G333" s="6">
        <f t="shared" si="12"/>
        <v>2143</v>
      </c>
      <c r="H333" s="17">
        <v>0.18820098698968146</v>
      </c>
      <c r="I333" s="6">
        <v>2972</v>
      </c>
      <c r="J333" s="6">
        <v>2972</v>
      </c>
      <c r="K333" s="6">
        <v>2972</v>
      </c>
      <c r="L333" s="6">
        <v>2972</v>
      </c>
      <c r="M333" s="6">
        <v>3007</v>
      </c>
      <c r="N333" s="6">
        <v>544</v>
      </c>
      <c r="O333" s="6">
        <v>483</v>
      </c>
      <c r="P333" s="6">
        <v>651</v>
      </c>
      <c r="Q333" s="6">
        <v>465</v>
      </c>
      <c r="R333" s="6">
        <v>1052</v>
      </c>
      <c r="S333" s="17">
        <v>0.18304172274562583</v>
      </c>
      <c r="T333" s="17">
        <v>0.16251682368775236</v>
      </c>
      <c r="U333" s="17">
        <v>0.21904441453566623</v>
      </c>
      <c r="V333" s="17">
        <v>0.15646029609690443</v>
      </c>
      <c r="W333" s="17">
        <v>0.34985034918523444</v>
      </c>
    </row>
    <row r="334" spans="1:23">
      <c r="A334" s="13">
        <v>8</v>
      </c>
      <c r="B334" s="13">
        <v>3153460</v>
      </c>
      <c r="C334" s="14" t="s">
        <v>462</v>
      </c>
      <c r="D334" s="13">
        <v>155063</v>
      </c>
      <c r="E334" s="14" t="s">
        <v>465</v>
      </c>
      <c r="F334" s="6">
        <f t="shared" si="11"/>
        <v>8925</v>
      </c>
      <c r="G334" s="6">
        <f t="shared" si="12"/>
        <v>2073</v>
      </c>
      <c r="H334" s="17">
        <v>0.20840336134453782</v>
      </c>
      <c r="I334" s="6">
        <v>2975</v>
      </c>
      <c r="J334" s="6">
        <v>2975</v>
      </c>
      <c r="K334" s="6">
        <v>2975</v>
      </c>
      <c r="L334" s="6">
        <v>2975</v>
      </c>
      <c r="M334" s="6">
        <v>2933</v>
      </c>
      <c r="N334" s="6">
        <v>811</v>
      </c>
      <c r="O334" s="6">
        <v>635</v>
      </c>
      <c r="P334" s="6">
        <v>414</v>
      </c>
      <c r="Q334" s="6">
        <v>213</v>
      </c>
      <c r="R334" s="6">
        <v>40</v>
      </c>
      <c r="S334" s="17">
        <v>0.27260504201680674</v>
      </c>
      <c r="T334" s="17">
        <v>0.2134453781512605</v>
      </c>
      <c r="U334" s="17">
        <v>0.13915966386554621</v>
      </c>
      <c r="V334" s="17">
        <v>7.1596638655462189E-2</v>
      </c>
      <c r="W334" s="17">
        <v>1.3637913399249914E-2</v>
      </c>
    </row>
    <row r="335" spans="1:23">
      <c r="A335" s="15">
        <v>8</v>
      </c>
      <c r="B335" s="15">
        <v>3153479</v>
      </c>
      <c r="C335" s="16" t="s">
        <v>466</v>
      </c>
      <c r="D335" s="15">
        <v>155128</v>
      </c>
      <c r="E335" s="16" t="s">
        <v>467</v>
      </c>
      <c r="F335" s="6">
        <f t="shared" si="11"/>
        <v>9348</v>
      </c>
      <c r="G335" s="6">
        <f t="shared" si="12"/>
        <v>5029</v>
      </c>
      <c r="H335" s="17">
        <v>0.36521181001283698</v>
      </c>
      <c r="I335" s="6">
        <v>3116</v>
      </c>
      <c r="J335" s="6">
        <v>3116</v>
      </c>
      <c r="K335" s="6">
        <v>3116</v>
      </c>
      <c r="L335" s="6">
        <v>3116</v>
      </c>
      <c r="M335" s="6">
        <v>2825</v>
      </c>
      <c r="N335" s="6">
        <v>1075</v>
      </c>
      <c r="O335" s="6">
        <v>901</v>
      </c>
      <c r="P335" s="6">
        <v>1438</v>
      </c>
      <c r="Q335" s="6">
        <v>1615</v>
      </c>
      <c r="R335" s="6">
        <v>1274</v>
      </c>
      <c r="S335" s="17">
        <v>0.3449935815147625</v>
      </c>
      <c r="T335" s="17">
        <v>0.28915275994865214</v>
      </c>
      <c r="U335" s="17">
        <v>0.4614890885750963</v>
      </c>
      <c r="V335" s="17">
        <v>0.51829268292682928</v>
      </c>
      <c r="W335" s="17">
        <v>0.45097345132743361</v>
      </c>
    </row>
    <row r="336" spans="1:23">
      <c r="A336" s="15">
        <v>8</v>
      </c>
      <c r="B336" s="15">
        <v>3153479</v>
      </c>
      <c r="C336" s="16" t="s">
        <v>466</v>
      </c>
      <c r="D336" s="15">
        <v>155136</v>
      </c>
      <c r="E336" s="16" t="s">
        <v>468</v>
      </c>
      <c r="F336" s="6">
        <f t="shared" si="11"/>
        <v>7482</v>
      </c>
      <c r="G336" s="6">
        <f t="shared" si="12"/>
        <v>3922</v>
      </c>
      <c r="H336" s="17">
        <v>0.3107457898957498</v>
      </c>
      <c r="I336" s="6">
        <v>2494</v>
      </c>
      <c r="J336" s="6">
        <v>2494</v>
      </c>
      <c r="K336" s="6">
        <v>2494</v>
      </c>
      <c r="L336" s="6">
        <v>2494</v>
      </c>
      <c r="M336" s="6">
        <v>2367</v>
      </c>
      <c r="N336" s="6">
        <v>1052</v>
      </c>
      <c r="O336" s="6">
        <v>621</v>
      </c>
      <c r="P336" s="6">
        <v>652</v>
      </c>
      <c r="Q336" s="6">
        <v>1597</v>
      </c>
      <c r="R336" s="6">
        <v>1090</v>
      </c>
      <c r="S336" s="17">
        <v>0.42181234963913394</v>
      </c>
      <c r="T336" s="17">
        <v>0.24899759422614273</v>
      </c>
      <c r="U336" s="17">
        <v>0.26142742582197276</v>
      </c>
      <c r="V336" s="17">
        <v>0.64033680834001605</v>
      </c>
      <c r="W336" s="17">
        <v>0.46049852133502323</v>
      </c>
    </row>
    <row r="337" spans="1:23">
      <c r="A337" s="15">
        <v>8</v>
      </c>
      <c r="B337" s="15">
        <v>3153479</v>
      </c>
      <c r="C337" s="16" t="s">
        <v>466</v>
      </c>
      <c r="D337" s="15">
        <v>155101</v>
      </c>
      <c r="E337" s="16" t="s">
        <v>469</v>
      </c>
      <c r="F337" s="6">
        <f t="shared" si="11"/>
        <v>7854</v>
      </c>
      <c r="G337" s="6">
        <f t="shared" si="12"/>
        <v>1646</v>
      </c>
      <c r="H337" s="17">
        <v>0.12159409218232747</v>
      </c>
      <c r="I337" s="6">
        <v>2618</v>
      </c>
      <c r="J337" s="6">
        <v>2618</v>
      </c>
      <c r="K337" s="6">
        <v>2618</v>
      </c>
      <c r="L337" s="6">
        <v>2618</v>
      </c>
      <c r="M337" s="6">
        <v>2816</v>
      </c>
      <c r="N337" s="6">
        <v>177</v>
      </c>
      <c r="O337" s="6">
        <v>428</v>
      </c>
      <c r="P337" s="6">
        <v>350</v>
      </c>
      <c r="Q337" s="6">
        <v>691</v>
      </c>
      <c r="R337" s="6">
        <v>690</v>
      </c>
      <c r="S337" s="17">
        <v>6.760886172650879E-2</v>
      </c>
      <c r="T337" s="17">
        <v>0.16348357524828114</v>
      </c>
      <c r="U337" s="17">
        <v>0.13368983957219252</v>
      </c>
      <c r="V337" s="17">
        <v>0.26394194041252866</v>
      </c>
      <c r="W337" s="17">
        <v>0.24502840909090909</v>
      </c>
    </row>
    <row r="338" spans="1:23">
      <c r="A338" s="15">
        <v>8</v>
      </c>
      <c r="B338" s="15">
        <v>3380300</v>
      </c>
      <c r="C338" s="16" t="s">
        <v>470</v>
      </c>
      <c r="D338" s="15">
        <v>155373</v>
      </c>
      <c r="E338" s="16" t="s">
        <v>471</v>
      </c>
      <c r="F338" s="6">
        <f t="shared" si="11"/>
        <v>10125</v>
      </c>
      <c r="G338" s="6">
        <f t="shared" si="12"/>
        <v>4075</v>
      </c>
      <c r="H338" s="17">
        <v>0.28533333333333333</v>
      </c>
      <c r="I338" s="6">
        <v>3375</v>
      </c>
      <c r="J338" s="6">
        <v>3375</v>
      </c>
      <c r="K338" s="6">
        <v>3375</v>
      </c>
      <c r="L338" s="6">
        <v>3375</v>
      </c>
      <c r="M338" s="6">
        <v>3093</v>
      </c>
      <c r="N338" s="6">
        <v>858</v>
      </c>
      <c r="O338" s="6">
        <v>809</v>
      </c>
      <c r="P338" s="6">
        <v>1222</v>
      </c>
      <c r="Q338" s="6">
        <v>1186</v>
      </c>
      <c r="R338" s="6">
        <v>1037</v>
      </c>
      <c r="S338" s="17">
        <v>0.25422222222222224</v>
      </c>
      <c r="T338" s="17">
        <v>0.2397037037037037</v>
      </c>
      <c r="U338" s="17">
        <v>0.36207407407407405</v>
      </c>
      <c r="V338" s="17">
        <v>0.35140740740740739</v>
      </c>
      <c r="W338" s="17">
        <v>0.33527319754283869</v>
      </c>
    </row>
    <row r="339" spans="1:23">
      <c r="A339" s="15">
        <v>8</v>
      </c>
      <c r="B339" s="15">
        <v>3470253</v>
      </c>
      <c r="C339" s="16" t="s">
        <v>472</v>
      </c>
      <c r="D339" s="15">
        <v>2399318</v>
      </c>
      <c r="E339" s="16" t="s">
        <v>473</v>
      </c>
      <c r="F339" s="6">
        <f t="shared" si="11"/>
        <v>51</v>
      </c>
      <c r="G339" s="6">
        <f t="shared" si="12"/>
        <v>100</v>
      </c>
      <c r="H339" s="17">
        <v>0</v>
      </c>
      <c r="I339" s="6">
        <v>17</v>
      </c>
      <c r="J339" s="6">
        <v>17</v>
      </c>
      <c r="K339" s="6">
        <v>17</v>
      </c>
      <c r="L339" s="6">
        <v>1523</v>
      </c>
      <c r="M339" s="6">
        <v>1523</v>
      </c>
      <c r="N339" s="6">
        <v>0</v>
      </c>
      <c r="O339" s="6">
        <v>0</v>
      </c>
      <c r="P339" s="6">
        <v>0</v>
      </c>
      <c r="Q339" s="6">
        <v>100</v>
      </c>
      <c r="R339" s="6">
        <v>289</v>
      </c>
      <c r="S339" s="17">
        <v>0</v>
      </c>
      <c r="T339" s="17">
        <v>0</v>
      </c>
      <c r="U339" s="17">
        <v>0</v>
      </c>
      <c r="V339" s="17">
        <v>6.5659881812212745E-2</v>
      </c>
      <c r="W339" s="17">
        <v>0.18975705843729482</v>
      </c>
    </row>
    <row r="340" spans="1:23">
      <c r="A340" s="15">
        <v>8</v>
      </c>
      <c r="B340" s="15">
        <v>3470253</v>
      </c>
      <c r="C340" s="16" t="s">
        <v>472</v>
      </c>
      <c r="D340" s="15">
        <v>155462</v>
      </c>
      <c r="E340" s="16" t="s">
        <v>474</v>
      </c>
      <c r="F340" s="6">
        <f t="shared" si="11"/>
        <v>10497</v>
      </c>
      <c r="G340" s="6">
        <f t="shared" si="12"/>
        <v>950</v>
      </c>
      <c r="H340" s="17">
        <v>6.2779841859578925E-2</v>
      </c>
      <c r="I340" s="6">
        <v>3499</v>
      </c>
      <c r="J340" s="6">
        <v>3499</v>
      </c>
      <c r="K340" s="6">
        <v>3499</v>
      </c>
      <c r="L340" s="6">
        <v>3499</v>
      </c>
      <c r="M340" s="6">
        <v>2815</v>
      </c>
      <c r="N340" s="6">
        <v>196</v>
      </c>
      <c r="O340" s="6">
        <v>184</v>
      </c>
      <c r="P340" s="6">
        <v>279</v>
      </c>
      <c r="Q340" s="6">
        <v>291</v>
      </c>
      <c r="R340" s="6">
        <v>327</v>
      </c>
      <c r="S340" s="17">
        <v>5.6016004572735069E-2</v>
      </c>
      <c r="T340" s="17">
        <v>5.2586453272363533E-2</v>
      </c>
      <c r="U340" s="17">
        <v>7.9737067733638187E-2</v>
      </c>
      <c r="V340" s="17">
        <v>8.3166619034009723E-2</v>
      </c>
      <c r="W340" s="17">
        <v>0.11616341030195382</v>
      </c>
    </row>
    <row r="341" spans="1:23">
      <c r="A341" s="15">
        <v>8</v>
      </c>
      <c r="B341" s="15">
        <v>3470253</v>
      </c>
      <c r="C341" s="16" t="s">
        <v>472</v>
      </c>
      <c r="D341" s="15">
        <v>155470</v>
      </c>
      <c r="E341" s="16" t="s">
        <v>475</v>
      </c>
      <c r="F341" s="6">
        <f t="shared" si="11"/>
        <v>11265</v>
      </c>
      <c r="G341" s="6">
        <f t="shared" si="12"/>
        <v>2359</v>
      </c>
      <c r="H341" s="17">
        <v>0.18695073235685752</v>
      </c>
      <c r="I341" s="6">
        <v>3755</v>
      </c>
      <c r="J341" s="6">
        <v>3755</v>
      </c>
      <c r="K341" s="6">
        <v>3755</v>
      </c>
      <c r="L341" s="6">
        <v>3755</v>
      </c>
      <c r="M341" s="6">
        <v>3079</v>
      </c>
      <c r="N341" s="6">
        <v>465</v>
      </c>
      <c r="O341" s="6">
        <v>816</v>
      </c>
      <c r="P341" s="6">
        <v>825</v>
      </c>
      <c r="Q341" s="6">
        <v>253</v>
      </c>
      <c r="R341" s="6">
        <v>442</v>
      </c>
      <c r="S341" s="17">
        <v>0.12383488681757657</v>
      </c>
      <c r="T341" s="17">
        <v>0.21731025299600532</v>
      </c>
      <c r="U341" s="17">
        <v>0.21970705725699069</v>
      </c>
      <c r="V341" s="17">
        <v>6.7376830892143802E-2</v>
      </c>
      <c r="W341" s="17">
        <v>0.14355310165638194</v>
      </c>
    </row>
    <row r="342" spans="1:23">
      <c r="A342" s="15">
        <v>8</v>
      </c>
      <c r="B342" s="15">
        <v>3470253</v>
      </c>
      <c r="C342" s="16" t="s">
        <v>472</v>
      </c>
      <c r="D342" s="15">
        <v>155454</v>
      </c>
      <c r="E342" s="16" t="s">
        <v>476</v>
      </c>
      <c r="F342" s="6">
        <f t="shared" si="11"/>
        <v>10992</v>
      </c>
      <c r="G342" s="6">
        <f t="shared" si="12"/>
        <v>2048</v>
      </c>
      <c r="H342" s="17">
        <v>0.15302037845705968</v>
      </c>
      <c r="I342" s="6">
        <v>3664</v>
      </c>
      <c r="J342" s="6">
        <v>3664</v>
      </c>
      <c r="K342" s="6">
        <v>3664</v>
      </c>
      <c r="L342" s="6">
        <v>3664</v>
      </c>
      <c r="M342" s="6">
        <v>2892</v>
      </c>
      <c r="N342" s="6">
        <v>643</v>
      </c>
      <c r="O342" s="6">
        <v>731</v>
      </c>
      <c r="P342" s="6">
        <v>308</v>
      </c>
      <c r="Q342" s="6">
        <v>366</v>
      </c>
      <c r="R342" s="6">
        <v>453</v>
      </c>
      <c r="S342" s="17">
        <v>0.17549126637554585</v>
      </c>
      <c r="T342" s="17">
        <v>0.19950873362445415</v>
      </c>
      <c r="U342" s="17">
        <v>8.4061135371179041E-2</v>
      </c>
      <c r="V342" s="17">
        <v>9.9890829694323141E-2</v>
      </c>
      <c r="W342" s="17">
        <v>0.15663900414937759</v>
      </c>
    </row>
    <row r="343" spans="1:23">
      <c r="A343" s="15">
        <v>8</v>
      </c>
      <c r="B343" s="15">
        <v>3562638</v>
      </c>
      <c r="C343" s="16" t="s">
        <v>477</v>
      </c>
      <c r="D343" s="15">
        <v>155586</v>
      </c>
      <c r="E343" s="16" t="s">
        <v>478</v>
      </c>
      <c r="F343" s="6">
        <f t="shared" si="11"/>
        <v>8367</v>
      </c>
      <c r="G343" s="6">
        <f t="shared" si="12"/>
        <v>841</v>
      </c>
      <c r="H343" s="17">
        <v>7.1710290426676232E-2</v>
      </c>
      <c r="I343" s="6">
        <v>2789</v>
      </c>
      <c r="J343" s="6">
        <v>2789</v>
      </c>
      <c r="K343" s="6">
        <v>2789</v>
      </c>
      <c r="L343" s="6">
        <v>2789</v>
      </c>
      <c r="M343" s="6">
        <v>2385</v>
      </c>
      <c r="N343" s="6">
        <v>303</v>
      </c>
      <c r="O343" s="6">
        <v>164</v>
      </c>
      <c r="P343" s="6">
        <v>133</v>
      </c>
      <c r="Q343" s="6">
        <v>241</v>
      </c>
      <c r="R343" s="6">
        <v>1511</v>
      </c>
      <c r="S343" s="17">
        <v>0.10864108999641449</v>
      </c>
      <c r="T343" s="17">
        <v>5.8802438149874507E-2</v>
      </c>
      <c r="U343" s="17">
        <v>4.7687343133739693E-2</v>
      </c>
      <c r="V343" s="17">
        <v>8.6410899964144861E-2</v>
      </c>
      <c r="W343" s="17">
        <v>0.63354297693920336</v>
      </c>
    </row>
    <row r="344" spans="1:23">
      <c r="A344" s="15">
        <v>8</v>
      </c>
      <c r="B344" s="15">
        <v>3562638</v>
      </c>
      <c r="C344" s="16" t="s">
        <v>477</v>
      </c>
      <c r="D344" s="15">
        <v>155578</v>
      </c>
      <c r="E344" s="16" t="s">
        <v>479</v>
      </c>
      <c r="F344" s="6">
        <f t="shared" si="11"/>
        <v>7383</v>
      </c>
      <c r="G344" s="6">
        <f t="shared" si="12"/>
        <v>874</v>
      </c>
      <c r="H344" s="17">
        <v>9.3593390220777464E-2</v>
      </c>
      <c r="I344" s="6">
        <v>2461</v>
      </c>
      <c r="J344" s="6">
        <v>2461</v>
      </c>
      <c r="K344" s="6">
        <v>2461</v>
      </c>
      <c r="L344" s="6">
        <v>2461</v>
      </c>
      <c r="M344" s="6">
        <v>2351</v>
      </c>
      <c r="N344" s="6">
        <v>336</v>
      </c>
      <c r="O344" s="6">
        <v>89</v>
      </c>
      <c r="P344" s="6">
        <v>266</v>
      </c>
      <c r="Q344" s="6">
        <v>183</v>
      </c>
      <c r="R344" s="6">
        <v>915</v>
      </c>
      <c r="S344" s="17">
        <v>0.1365298659081674</v>
      </c>
      <c r="T344" s="17">
        <v>3.6164160910199104E-2</v>
      </c>
      <c r="U344" s="17">
        <v>0.10808614384396587</v>
      </c>
      <c r="V344" s="17">
        <v>7.4360016253555469E-2</v>
      </c>
      <c r="W344" s="17">
        <v>0.38919608677158657</v>
      </c>
    </row>
    <row r="345" spans="1:23">
      <c r="A345" s="15">
        <v>8</v>
      </c>
      <c r="B345" s="15">
        <v>3569322</v>
      </c>
      <c r="C345" s="16" t="s">
        <v>480</v>
      </c>
      <c r="D345" s="15">
        <v>155624</v>
      </c>
      <c r="E345" s="16" t="s">
        <v>481</v>
      </c>
      <c r="F345" s="6">
        <f t="shared" si="11"/>
        <v>9483</v>
      </c>
      <c r="G345" s="6">
        <f t="shared" si="12"/>
        <v>4056</v>
      </c>
      <c r="H345" s="17">
        <v>0.18570072761784245</v>
      </c>
      <c r="I345" s="6">
        <v>3161</v>
      </c>
      <c r="J345" s="6">
        <v>3161</v>
      </c>
      <c r="K345" s="6">
        <v>3161</v>
      </c>
      <c r="L345" s="6">
        <v>3161</v>
      </c>
      <c r="M345" s="6">
        <v>3206</v>
      </c>
      <c r="N345" s="6">
        <v>435</v>
      </c>
      <c r="O345" s="6">
        <v>572</v>
      </c>
      <c r="P345" s="6">
        <v>754</v>
      </c>
      <c r="Q345" s="6">
        <v>2295</v>
      </c>
      <c r="R345" s="6">
        <v>696</v>
      </c>
      <c r="S345" s="17">
        <v>0.13761467889908258</v>
      </c>
      <c r="T345" s="17">
        <v>0.18095539386270168</v>
      </c>
      <c r="U345" s="17">
        <v>0.23853211009174313</v>
      </c>
      <c r="V345" s="17">
        <v>0.72603606453653902</v>
      </c>
      <c r="W345" s="17">
        <v>0.21709295071740486</v>
      </c>
    </row>
    <row r="346" spans="1:23">
      <c r="A346" s="15">
        <v>8</v>
      </c>
      <c r="B346" s="15">
        <v>3569322</v>
      </c>
      <c r="C346" s="16" t="s">
        <v>480</v>
      </c>
      <c r="D346" s="15">
        <v>155632</v>
      </c>
      <c r="E346" s="16" t="s">
        <v>482</v>
      </c>
      <c r="F346" s="6">
        <f t="shared" si="11"/>
        <v>6486</v>
      </c>
      <c r="G346" s="6">
        <f t="shared" si="12"/>
        <v>4068</v>
      </c>
      <c r="H346" s="17">
        <v>0.37650323774283073</v>
      </c>
      <c r="I346" s="6">
        <v>2162</v>
      </c>
      <c r="J346" s="6">
        <v>2162</v>
      </c>
      <c r="K346" s="6">
        <v>2162</v>
      </c>
      <c r="L346" s="6">
        <v>2162</v>
      </c>
      <c r="M346" s="6">
        <v>2950</v>
      </c>
      <c r="N346" s="6">
        <v>826</v>
      </c>
      <c r="O346" s="6">
        <v>600</v>
      </c>
      <c r="P346" s="6">
        <v>1016</v>
      </c>
      <c r="Q346" s="6">
        <v>1626</v>
      </c>
      <c r="R346" s="6">
        <v>702</v>
      </c>
      <c r="S346" s="17">
        <v>0.38205365402405178</v>
      </c>
      <c r="T346" s="17">
        <v>0.27752081406105455</v>
      </c>
      <c r="U346" s="17">
        <v>0.46993524514338575</v>
      </c>
      <c r="V346" s="17">
        <v>0.75208140610545793</v>
      </c>
      <c r="W346" s="17">
        <v>0.23796610169491525</v>
      </c>
    </row>
    <row r="347" spans="1:23">
      <c r="A347" s="15">
        <v>8</v>
      </c>
      <c r="B347" s="15">
        <v>3569322</v>
      </c>
      <c r="C347" s="16" t="s">
        <v>480</v>
      </c>
      <c r="D347" s="15">
        <v>155616</v>
      </c>
      <c r="E347" s="16" t="s">
        <v>483</v>
      </c>
      <c r="F347" s="6">
        <f t="shared" si="11"/>
        <v>5235</v>
      </c>
      <c r="G347" s="6">
        <f t="shared" si="12"/>
        <v>2579</v>
      </c>
      <c r="H347" s="17">
        <v>0.34765998089780326</v>
      </c>
      <c r="I347" s="6">
        <v>1745</v>
      </c>
      <c r="J347" s="6">
        <v>1745</v>
      </c>
      <c r="K347" s="6">
        <v>1745</v>
      </c>
      <c r="L347" s="6">
        <v>1745</v>
      </c>
      <c r="M347" s="6">
        <v>2383</v>
      </c>
      <c r="N347" s="6">
        <v>671</v>
      </c>
      <c r="O347" s="6">
        <v>392</v>
      </c>
      <c r="P347" s="6">
        <v>757</v>
      </c>
      <c r="Q347" s="6">
        <v>759</v>
      </c>
      <c r="R347" s="6">
        <v>403</v>
      </c>
      <c r="S347" s="17">
        <v>0.38452722063037248</v>
      </c>
      <c r="T347" s="17">
        <v>0.22464183381088826</v>
      </c>
      <c r="U347" s="17">
        <v>0.43381088825214897</v>
      </c>
      <c r="V347" s="17">
        <v>0.43495702005730658</v>
      </c>
      <c r="W347" s="17">
        <v>0.16911456147712967</v>
      </c>
    </row>
    <row r="348" spans="1:23">
      <c r="A348" s="15">
        <v>8</v>
      </c>
      <c r="B348" s="15">
        <v>3569349</v>
      </c>
      <c r="C348" s="16" t="s">
        <v>484</v>
      </c>
      <c r="D348" s="15">
        <v>155640</v>
      </c>
      <c r="E348" s="16" t="s">
        <v>485</v>
      </c>
      <c r="F348" s="6">
        <f t="shared" si="11"/>
        <v>8376</v>
      </c>
      <c r="G348" s="6">
        <f t="shared" si="12"/>
        <v>1951</v>
      </c>
      <c r="H348" s="17">
        <v>0.1414756446991404</v>
      </c>
      <c r="I348" s="6">
        <v>2792</v>
      </c>
      <c r="J348" s="6">
        <v>2792</v>
      </c>
      <c r="K348" s="6">
        <v>2792</v>
      </c>
      <c r="L348" s="6">
        <v>2792</v>
      </c>
      <c r="M348" s="6">
        <v>2883</v>
      </c>
      <c r="N348" s="6">
        <v>275</v>
      </c>
      <c r="O348" s="6">
        <v>497</v>
      </c>
      <c r="P348" s="6">
        <v>413</v>
      </c>
      <c r="Q348" s="6">
        <v>766</v>
      </c>
      <c r="R348" s="6">
        <v>352</v>
      </c>
      <c r="S348" s="17">
        <v>9.8495702005730656E-2</v>
      </c>
      <c r="T348" s="17">
        <v>0.17800859598853869</v>
      </c>
      <c r="U348" s="17">
        <v>0.14792263610315187</v>
      </c>
      <c r="V348" s="17">
        <v>0.27435530085959886</v>
      </c>
      <c r="W348" s="17">
        <v>0.12209503988900451</v>
      </c>
    </row>
    <row r="349" spans="1:23">
      <c r="A349" s="15">
        <v>8</v>
      </c>
      <c r="B349" s="15">
        <v>3639827</v>
      </c>
      <c r="C349" s="16" t="s">
        <v>486</v>
      </c>
      <c r="D349" s="15">
        <v>155675</v>
      </c>
      <c r="E349" s="16" t="s">
        <v>487</v>
      </c>
      <c r="F349" s="6">
        <f t="shared" si="11"/>
        <v>8484</v>
      </c>
      <c r="G349" s="6">
        <f t="shared" si="12"/>
        <v>4089</v>
      </c>
      <c r="H349" s="17">
        <v>0.33510136727958512</v>
      </c>
      <c r="I349" s="6">
        <v>2828</v>
      </c>
      <c r="J349" s="6">
        <v>2828</v>
      </c>
      <c r="K349" s="6">
        <v>2828</v>
      </c>
      <c r="L349" s="6">
        <v>2828</v>
      </c>
      <c r="M349" s="6">
        <v>2756</v>
      </c>
      <c r="N349" s="6">
        <v>795</v>
      </c>
      <c r="O349" s="6">
        <v>1020</v>
      </c>
      <c r="P349" s="6">
        <v>1028</v>
      </c>
      <c r="Q349" s="6">
        <v>1246</v>
      </c>
      <c r="R349" s="6">
        <v>1215</v>
      </c>
      <c r="S349" s="17">
        <v>0.28111739745403114</v>
      </c>
      <c r="T349" s="17">
        <v>0.3606789250353607</v>
      </c>
      <c r="U349" s="17">
        <v>0.36350777934936351</v>
      </c>
      <c r="V349" s="17">
        <v>0.4405940594059406</v>
      </c>
      <c r="W349" s="17">
        <v>0.44085631349782295</v>
      </c>
    </row>
    <row r="350" spans="1:23">
      <c r="A350" s="15">
        <v>8</v>
      </c>
      <c r="B350" s="15">
        <v>3639827</v>
      </c>
      <c r="C350" s="16" t="s">
        <v>486</v>
      </c>
      <c r="D350" s="15">
        <v>155659</v>
      </c>
      <c r="E350" s="16" t="s">
        <v>488</v>
      </c>
      <c r="F350" s="6">
        <f t="shared" si="11"/>
        <v>8241</v>
      </c>
      <c r="G350" s="6">
        <f t="shared" si="12"/>
        <v>2024</v>
      </c>
      <c r="H350" s="17">
        <v>0.15799053512923189</v>
      </c>
      <c r="I350" s="6">
        <v>2747</v>
      </c>
      <c r="J350" s="6">
        <v>2747</v>
      </c>
      <c r="K350" s="6">
        <v>2747</v>
      </c>
      <c r="L350" s="6">
        <v>2747</v>
      </c>
      <c r="M350" s="6">
        <v>2875</v>
      </c>
      <c r="N350" s="6">
        <v>384</v>
      </c>
      <c r="O350" s="6">
        <v>370</v>
      </c>
      <c r="P350" s="6">
        <v>548</v>
      </c>
      <c r="Q350" s="6">
        <v>722</v>
      </c>
      <c r="R350" s="6">
        <v>677</v>
      </c>
      <c r="S350" s="17">
        <v>0.13978886057517292</v>
      </c>
      <c r="T350" s="17">
        <v>0.13469239170003641</v>
      </c>
      <c r="U350" s="17">
        <v>0.19949035311248633</v>
      </c>
      <c r="V350" s="17">
        <v>0.26283218056061158</v>
      </c>
      <c r="W350" s="17">
        <v>0.23547826086956522</v>
      </c>
    </row>
    <row r="351" spans="1:23">
      <c r="A351" s="15">
        <v>8</v>
      </c>
      <c r="B351" s="15">
        <v>3639827</v>
      </c>
      <c r="C351" s="16" t="s">
        <v>486</v>
      </c>
      <c r="D351" s="15">
        <v>155667</v>
      </c>
      <c r="E351" s="16" t="s">
        <v>489</v>
      </c>
      <c r="F351" s="6">
        <f t="shared" si="11"/>
        <v>8385</v>
      </c>
      <c r="G351" s="6">
        <f t="shared" si="12"/>
        <v>2016</v>
      </c>
      <c r="H351" s="17">
        <v>0.14561717352415027</v>
      </c>
      <c r="I351" s="6">
        <v>2795</v>
      </c>
      <c r="J351" s="6">
        <v>2795</v>
      </c>
      <c r="K351" s="6">
        <v>2795</v>
      </c>
      <c r="L351" s="6">
        <v>2795</v>
      </c>
      <c r="M351" s="6">
        <v>2724</v>
      </c>
      <c r="N351" s="6">
        <v>584</v>
      </c>
      <c r="O351" s="6">
        <v>390</v>
      </c>
      <c r="P351" s="6">
        <v>247</v>
      </c>
      <c r="Q351" s="6">
        <v>795</v>
      </c>
      <c r="R351" s="6">
        <v>525</v>
      </c>
      <c r="S351" s="17">
        <v>0.20894454382826474</v>
      </c>
      <c r="T351" s="17">
        <v>0.13953488372093023</v>
      </c>
      <c r="U351" s="17">
        <v>8.8372093023255813E-2</v>
      </c>
      <c r="V351" s="17">
        <v>0.2844364937388193</v>
      </c>
      <c r="W351" s="17">
        <v>0.19273127753303965</v>
      </c>
    </row>
    <row r="352" spans="1:23">
      <c r="A352" s="15">
        <v>8</v>
      </c>
      <c r="B352" s="15">
        <v>3639827</v>
      </c>
      <c r="C352" s="16" t="s">
        <v>486</v>
      </c>
      <c r="D352" s="15">
        <v>2399652</v>
      </c>
      <c r="E352" s="16" t="s">
        <v>490</v>
      </c>
      <c r="F352" s="6">
        <f t="shared" si="11"/>
        <v>54</v>
      </c>
      <c r="G352" s="6">
        <f t="shared" si="12"/>
        <v>0</v>
      </c>
      <c r="H352" s="17">
        <v>0</v>
      </c>
      <c r="I352" s="6">
        <v>18</v>
      </c>
      <c r="J352" s="6">
        <v>18</v>
      </c>
      <c r="K352" s="6">
        <v>18</v>
      </c>
      <c r="L352" s="6">
        <v>18</v>
      </c>
      <c r="M352" s="6">
        <v>161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</row>
    <row r="353" spans="1:23">
      <c r="A353" s="15">
        <v>8</v>
      </c>
      <c r="B353" s="15">
        <v>5392039</v>
      </c>
      <c r="C353" s="16" t="s">
        <v>491</v>
      </c>
      <c r="D353" s="15">
        <v>155845</v>
      </c>
      <c r="E353" s="16" t="s">
        <v>492</v>
      </c>
      <c r="F353" s="6">
        <f t="shared" si="11"/>
        <v>7881</v>
      </c>
      <c r="G353" s="6">
        <f t="shared" si="12"/>
        <v>3263</v>
      </c>
      <c r="H353" s="17">
        <v>0.26760563380281688</v>
      </c>
      <c r="I353" s="6">
        <v>2627</v>
      </c>
      <c r="J353" s="6">
        <v>2627</v>
      </c>
      <c r="K353" s="6">
        <v>2627</v>
      </c>
      <c r="L353" s="6">
        <v>2627</v>
      </c>
      <c r="M353" s="6">
        <v>3081</v>
      </c>
      <c r="N353" s="6">
        <v>449</v>
      </c>
      <c r="O353" s="6">
        <v>935</v>
      </c>
      <c r="P353" s="6">
        <v>725</v>
      </c>
      <c r="Q353" s="6">
        <v>1154</v>
      </c>
      <c r="R353" s="6">
        <v>512</v>
      </c>
      <c r="S353" s="17">
        <v>0.17091739626950894</v>
      </c>
      <c r="T353" s="17">
        <v>0.35591929958127139</v>
      </c>
      <c r="U353" s="17">
        <v>0.27598020555767033</v>
      </c>
      <c r="V353" s="17">
        <v>0.43928435477731254</v>
      </c>
      <c r="W353" s="17">
        <v>0.166179811749432</v>
      </c>
    </row>
    <row r="354" spans="1:23">
      <c r="A354" s="15">
        <v>8</v>
      </c>
      <c r="B354" s="15">
        <v>5392039</v>
      </c>
      <c r="C354" s="16" t="s">
        <v>491</v>
      </c>
      <c r="D354" s="15">
        <v>155853</v>
      </c>
      <c r="E354" s="16" t="s">
        <v>493</v>
      </c>
      <c r="F354" s="6">
        <f t="shared" si="11"/>
        <v>7374</v>
      </c>
      <c r="G354" s="6">
        <f t="shared" si="12"/>
        <v>1713</v>
      </c>
      <c r="H354" s="17">
        <v>0.12028749660970979</v>
      </c>
      <c r="I354" s="6">
        <v>2458</v>
      </c>
      <c r="J354" s="6">
        <v>2458</v>
      </c>
      <c r="K354" s="6">
        <v>2458</v>
      </c>
      <c r="L354" s="6">
        <v>2458</v>
      </c>
      <c r="M354" s="6">
        <v>2905</v>
      </c>
      <c r="N354" s="6">
        <v>261</v>
      </c>
      <c r="O354" s="6">
        <v>362</v>
      </c>
      <c r="P354" s="6">
        <v>264</v>
      </c>
      <c r="Q354" s="6">
        <v>826</v>
      </c>
      <c r="R354" s="6">
        <v>264</v>
      </c>
      <c r="S354" s="17">
        <v>0.10618388934092758</v>
      </c>
      <c r="T354" s="17">
        <v>0.14727420667209112</v>
      </c>
      <c r="U354" s="17">
        <v>0.10740439381611067</v>
      </c>
      <c r="V354" s="17">
        <v>0.33604556550040682</v>
      </c>
      <c r="W354" s="17">
        <v>9.0877796901893293E-2</v>
      </c>
    </row>
    <row r="355" spans="1:23">
      <c r="A355" s="15">
        <v>8</v>
      </c>
      <c r="B355" s="15">
        <v>5653304</v>
      </c>
      <c r="C355" s="16" t="s">
        <v>494</v>
      </c>
      <c r="D355" s="15">
        <v>155950</v>
      </c>
      <c r="E355" s="16" t="s">
        <v>495</v>
      </c>
      <c r="F355" s="6">
        <f t="shared" si="11"/>
        <v>9822</v>
      </c>
      <c r="G355" s="6">
        <f t="shared" si="12"/>
        <v>6663</v>
      </c>
      <c r="H355" s="17">
        <v>0.47077988189778047</v>
      </c>
      <c r="I355" s="6">
        <v>3274</v>
      </c>
      <c r="J355" s="6">
        <v>3274</v>
      </c>
      <c r="K355" s="6">
        <v>3274</v>
      </c>
      <c r="L355" s="6">
        <v>3274</v>
      </c>
      <c r="M355" s="6">
        <v>3144</v>
      </c>
      <c r="N355" s="6">
        <v>1227</v>
      </c>
      <c r="O355" s="6">
        <v>1637</v>
      </c>
      <c r="P355" s="6">
        <v>1760</v>
      </c>
      <c r="Q355" s="6">
        <v>2039</v>
      </c>
      <c r="R355" s="6">
        <v>1468</v>
      </c>
      <c r="S355" s="17">
        <v>0.37477092241905924</v>
      </c>
      <c r="T355" s="17">
        <v>0.5</v>
      </c>
      <c r="U355" s="17">
        <v>0.53756872327428218</v>
      </c>
      <c r="V355" s="17">
        <v>0.62278558338423951</v>
      </c>
      <c r="W355" s="17">
        <v>0.4669211195928753</v>
      </c>
    </row>
    <row r="356" spans="1:23">
      <c r="A356" s="15">
        <v>8</v>
      </c>
      <c r="B356" s="15">
        <v>5653304</v>
      </c>
      <c r="C356" s="16" t="s">
        <v>494</v>
      </c>
      <c r="D356" s="15">
        <v>155969</v>
      </c>
      <c r="E356" s="16" t="s">
        <v>496</v>
      </c>
      <c r="F356" s="6">
        <f t="shared" si="11"/>
        <v>7161</v>
      </c>
      <c r="G356" s="6">
        <f t="shared" si="12"/>
        <v>4138</v>
      </c>
      <c r="H356" s="17">
        <v>0.44840106130428709</v>
      </c>
      <c r="I356" s="6">
        <v>2387</v>
      </c>
      <c r="J356" s="6">
        <v>2387</v>
      </c>
      <c r="K356" s="6">
        <v>2387</v>
      </c>
      <c r="L356" s="6">
        <v>2387</v>
      </c>
      <c r="M356" s="6">
        <v>2594</v>
      </c>
      <c r="N356" s="6">
        <v>999</v>
      </c>
      <c r="O356" s="6">
        <v>1279</v>
      </c>
      <c r="P356" s="6">
        <v>933</v>
      </c>
      <c r="Q356" s="6">
        <v>927</v>
      </c>
      <c r="R356" s="6">
        <v>1211</v>
      </c>
      <c r="S356" s="17">
        <v>0.4185169669040637</v>
      </c>
      <c r="T356" s="17">
        <v>0.53581901968998746</v>
      </c>
      <c r="U356" s="17">
        <v>0.3908671973188102</v>
      </c>
      <c r="V356" s="17">
        <v>0.388353581901969</v>
      </c>
      <c r="W356" s="17">
        <v>0.46684656900539706</v>
      </c>
    </row>
    <row r="357" spans="1:23">
      <c r="A357" s="15">
        <v>8</v>
      </c>
      <c r="B357" s="15">
        <v>5656893</v>
      </c>
      <c r="C357" s="16" t="s">
        <v>497</v>
      </c>
      <c r="D357" s="15">
        <v>155985</v>
      </c>
      <c r="E357" s="16" t="s">
        <v>498</v>
      </c>
      <c r="F357" s="6">
        <f t="shared" si="11"/>
        <v>7977</v>
      </c>
      <c r="G357" s="6">
        <f t="shared" si="12"/>
        <v>4166</v>
      </c>
      <c r="H357" s="17">
        <v>0.36454807571768838</v>
      </c>
      <c r="I357" s="6">
        <v>2659</v>
      </c>
      <c r="J357" s="6">
        <v>2659</v>
      </c>
      <c r="K357" s="6">
        <v>2659</v>
      </c>
      <c r="L357" s="6">
        <v>2659</v>
      </c>
      <c r="M357" s="6">
        <v>2653</v>
      </c>
      <c r="N357" s="6">
        <v>915</v>
      </c>
      <c r="O357" s="6">
        <v>475</v>
      </c>
      <c r="P357" s="6">
        <v>1518</v>
      </c>
      <c r="Q357" s="6">
        <v>1258</v>
      </c>
      <c r="R357" s="6">
        <v>1070</v>
      </c>
      <c r="S357" s="17">
        <v>0.34411432869499814</v>
      </c>
      <c r="T357" s="17">
        <v>0.17863858593456186</v>
      </c>
      <c r="U357" s="17">
        <v>0.57089131252350511</v>
      </c>
      <c r="V357" s="17">
        <v>0.4731101918014291</v>
      </c>
      <c r="W357" s="17">
        <v>0.40331699962306822</v>
      </c>
    </row>
    <row r="358" spans="1:23">
      <c r="A358" s="15">
        <v>8</v>
      </c>
      <c r="B358" s="15">
        <v>5656893</v>
      </c>
      <c r="C358" s="16" t="s">
        <v>497</v>
      </c>
      <c r="D358" s="15">
        <v>155977</v>
      </c>
      <c r="E358" s="16" t="s">
        <v>499</v>
      </c>
      <c r="F358" s="6">
        <f t="shared" si="11"/>
        <v>7146</v>
      </c>
      <c r="G358" s="6">
        <f t="shared" si="12"/>
        <v>4624</v>
      </c>
      <c r="H358" s="17">
        <v>0.47061293031066331</v>
      </c>
      <c r="I358" s="6">
        <v>2382</v>
      </c>
      <c r="J358" s="6">
        <v>2382</v>
      </c>
      <c r="K358" s="6">
        <v>2382</v>
      </c>
      <c r="L358" s="6">
        <v>2382</v>
      </c>
      <c r="M358" s="6">
        <v>2907</v>
      </c>
      <c r="N358" s="6">
        <v>1083</v>
      </c>
      <c r="O358" s="6">
        <v>1102</v>
      </c>
      <c r="P358" s="6">
        <v>1178</v>
      </c>
      <c r="Q358" s="6">
        <v>1261</v>
      </c>
      <c r="R358" s="6">
        <v>1218</v>
      </c>
      <c r="S358" s="17">
        <v>0.45465994962216627</v>
      </c>
      <c r="T358" s="17">
        <v>0.46263643996641479</v>
      </c>
      <c r="U358" s="17">
        <v>0.49454240134340888</v>
      </c>
      <c r="V358" s="17">
        <v>0.52938706968933669</v>
      </c>
      <c r="W358" s="17">
        <v>0.41898864809081526</v>
      </c>
    </row>
    <row r="359" spans="1:23">
      <c r="A359" s="15">
        <v>8</v>
      </c>
      <c r="B359" s="15">
        <v>6362494</v>
      </c>
      <c r="C359" s="16" t="s">
        <v>500</v>
      </c>
      <c r="D359" s="15">
        <v>156035</v>
      </c>
      <c r="E359" s="16" t="s">
        <v>501</v>
      </c>
      <c r="F359" s="6">
        <f t="shared" si="11"/>
        <v>9252</v>
      </c>
      <c r="G359" s="6">
        <f t="shared" si="12"/>
        <v>4336</v>
      </c>
      <c r="H359" s="17">
        <v>0.36575875486381321</v>
      </c>
      <c r="I359" s="6">
        <v>3084</v>
      </c>
      <c r="J359" s="6">
        <v>3084</v>
      </c>
      <c r="K359" s="6">
        <v>3084</v>
      </c>
      <c r="L359" s="6">
        <v>3084</v>
      </c>
      <c r="M359" s="6">
        <v>2923</v>
      </c>
      <c r="N359" s="6">
        <v>701</v>
      </c>
      <c r="O359" s="6">
        <v>972</v>
      </c>
      <c r="P359" s="6">
        <v>1711</v>
      </c>
      <c r="Q359" s="6">
        <v>952</v>
      </c>
      <c r="R359" s="6">
        <v>986</v>
      </c>
      <c r="S359" s="17">
        <v>0.22730220492866407</v>
      </c>
      <c r="T359" s="17">
        <v>0.31517509727626458</v>
      </c>
      <c r="U359" s="17">
        <v>0.55479896238651105</v>
      </c>
      <c r="V359" s="17">
        <v>0.30869001297016863</v>
      </c>
      <c r="W359" s="17">
        <v>0.33732466643859049</v>
      </c>
    </row>
    <row r="360" spans="1:23">
      <c r="A360" s="15">
        <v>8</v>
      </c>
      <c r="B360" s="15">
        <v>6362494</v>
      </c>
      <c r="C360" s="16" t="s">
        <v>500</v>
      </c>
      <c r="D360" s="15">
        <v>156027</v>
      </c>
      <c r="E360" s="16" t="s">
        <v>502</v>
      </c>
      <c r="F360" s="6">
        <f t="shared" si="11"/>
        <v>10452</v>
      </c>
      <c r="G360" s="6">
        <f t="shared" si="12"/>
        <v>4464</v>
      </c>
      <c r="H360" s="17">
        <v>0.33180252583237657</v>
      </c>
      <c r="I360" s="6">
        <v>3484</v>
      </c>
      <c r="J360" s="6">
        <v>3484</v>
      </c>
      <c r="K360" s="6">
        <v>3484</v>
      </c>
      <c r="L360" s="6">
        <v>3484</v>
      </c>
      <c r="M360" s="6">
        <v>3345</v>
      </c>
      <c r="N360" s="6">
        <v>1412</v>
      </c>
      <c r="O360" s="6">
        <v>696</v>
      </c>
      <c r="P360" s="6">
        <v>1360</v>
      </c>
      <c r="Q360" s="6">
        <v>996</v>
      </c>
      <c r="R360" s="6">
        <v>514</v>
      </c>
      <c r="S360" s="17">
        <v>0.40528128587830081</v>
      </c>
      <c r="T360" s="17">
        <v>0.19977037887485649</v>
      </c>
      <c r="U360" s="17">
        <v>0.39035591274397247</v>
      </c>
      <c r="V360" s="17">
        <v>0.28587830080367393</v>
      </c>
      <c r="W360" s="17">
        <v>0.15366218236173393</v>
      </c>
    </row>
    <row r="361" spans="1:23">
      <c r="A361" s="15">
        <v>8</v>
      </c>
      <c r="B361" s="15">
        <v>6691285</v>
      </c>
      <c r="C361" s="16" t="s">
        <v>503</v>
      </c>
      <c r="D361" s="15">
        <v>156116</v>
      </c>
      <c r="E361" s="16" t="s">
        <v>504</v>
      </c>
      <c r="F361" s="6">
        <f t="shared" ref="F361:F364" si="13">SUM(I361:K361)</f>
        <v>9807</v>
      </c>
      <c r="G361" s="6">
        <f t="shared" si="12"/>
        <v>2478</v>
      </c>
      <c r="H361" s="17">
        <v>0.17946364841439788</v>
      </c>
      <c r="I361" s="6">
        <v>3269</v>
      </c>
      <c r="J361" s="6">
        <v>3269</v>
      </c>
      <c r="K361" s="6">
        <v>3269</v>
      </c>
      <c r="L361" s="6">
        <v>3269</v>
      </c>
      <c r="M361" s="6">
        <v>3088</v>
      </c>
      <c r="N361" s="6">
        <v>601</v>
      </c>
      <c r="O361" s="6">
        <v>503</v>
      </c>
      <c r="P361" s="6">
        <v>656</v>
      </c>
      <c r="Q361" s="6">
        <v>718</v>
      </c>
      <c r="R361" s="6">
        <v>700</v>
      </c>
      <c r="S361" s="17">
        <v>0.1838482716427042</v>
      </c>
      <c r="T361" s="17">
        <v>0.15386968491893546</v>
      </c>
      <c r="U361" s="17">
        <v>0.200672988681554</v>
      </c>
      <c r="V361" s="17">
        <v>0.21963903334353013</v>
      </c>
      <c r="W361" s="17">
        <v>0.2266839378238342</v>
      </c>
    </row>
    <row r="362" spans="1:23">
      <c r="A362" s="15">
        <v>8</v>
      </c>
      <c r="B362" s="15">
        <v>6691285</v>
      </c>
      <c r="C362" s="16" t="s">
        <v>503</v>
      </c>
      <c r="D362" s="15">
        <v>156108</v>
      </c>
      <c r="E362" s="16" t="s">
        <v>505</v>
      </c>
      <c r="F362" s="6">
        <f t="shared" si="13"/>
        <v>10335</v>
      </c>
      <c r="G362" s="6">
        <f t="shared" si="12"/>
        <v>1965</v>
      </c>
      <c r="H362" s="17">
        <v>0.13197871311078857</v>
      </c>
      <c r="I362" s="6">
        <v>3445</v>
      </c>
      <c r="J362" s="6">
        <v>3445</v>
      </c>
      <c r="K362" s="6">
        <v>3445</v>
      </c>
      <c r="L362" s="6">
        <v>3445</v>
      </c>
      <c r="M362" s="6">
        <v>3562</v>
      </c>
      <c r="N362" s="6">
        <v>416</v>
      </c>
      <c r="O362" s="6">
        <v>326</v>
      </c>
      <c r="P362" s="6">
        <v>622</v>
      </c>
      <c r="Q362" s="6">
        <v>601</v>
      </c>
      <c r="R362" s="6">
        <v>287</v>
      </c>
      <c r="S362" s="17">
        <v>0.12075471698113208</v>
      </c>
      <c r="T362" s="17">
        <v>9.4629898403483306E-2</v>
      </c>
      <c r="U362" s="17">
        <v>0.18055152394775037</v>
      </c>
      <c r="V362" s="17">
        <v>0.17445573294629899</v>
      </c>
      <c r="W362" s="17">
        <v>8.0572711959573273E-2</v>
      </c>
    </row>
    <row r="363" spans="1:23">
      <c r="A363" s="15">
        <v>8</v>
      </c>
      <c r="B363" s="15">
        <v>6691285</v>
      </c>
      <c r="C363" s="16" t="s">
        <v>503</v>
      </c>
      <c r="D363" s="15">
        <v>156094</v>
      </c>
      <c r="E363" s="16" t="s">
        <v>506</v>
      </c>
      <c r="F363" s="6">
        <f t="shared" si="13"/>
        <v>9969</v>
      </c>
      <c r="G363" s="6">
        <f t="shared" si="12"/>
        <v>6195</v>
      </c>
      <c r="H363" s="17">
        <v>0.4454809910723242</v>
      </c>
      <c r="I363" s="6">
        <v>3323</v>
      </c>
      <c r="J363" s="6">
        <v>3323</v>
      </c>
      <c r="K363" s="6">
        <v>3323</v>
      </c>
      <c r="L363" s="6">
        <v>3323</v>
      </c>
      <c r="M363" s="6">
        <v>3326</v>
      </c>
      <c r="N363" s="6">
        <v>933</v>
      </c>
      <c r="O363" s="6">
        <v>1313</v>
      </c>
      <c r="P363" s="6">
        <v>2195</v>
      </c>
      <c r="Q363" s="6">
        <v>1754</v>
      </c>
      <c r="R363" s="6">
        <v>1037</v>
      </c>
      <c r="S363" s="17">
        <v>0.28077038820343064</v>
      </c>
      <c r="T363" s="17">
        <v>0.39512488715016553</v>
      </c>
      <c r="U363" s="17">
        <v>0.66054769786337642</v>
      </c>
      <c r="V363" s="17">
        <v>0.527836292506771</v>
      </c>
      <c r="W363" s="17">
        <v>0.31178592904389657</v>
      </c>
    </row>
    <row r="364" spans="1:23">
      <c r="A364" s="15">
        <v>8</v>
      </c>
      <c r="B364" s="15">
        <v>9890327</v>
      </c>
      <c r="C364" s="16" t="s">
        <v>507</v>
      </c>
      <c r="D364" s="15">
        <v>1690698</v>
      </c>
      <c r="E364" s="16" t="s">
        <v>508</v>
      </c>
      <c r="F364" s="6">
        <f t="shared" si="13"/>
        <v>7548</v>
      </c>
      <c r="G364" s="6">
        <f t="shared" si="12"/>
        <v>2223</v>
      </c>
      <c r="H364" s="17">
        <v>0.19846316905140435</v>
      </c>
      <c r="I364" s="6">
        <v>2516</v>
      </c>
      <c r="J364" s="6">
        <v>2516</v>
      </c>
      <c r="K364" s="6">
        <v>2516</v>
      </c>
      <c r="L364" s="6">
        <v>2516</v>
      </c>
      <c r="M364" s="6">
        <v>2973</v>
      </c>
      <c r="N364" s="6">
        <v>437</v>
      </c>
      <c r="O364" s="6">
        <v>537</v>
      </c>
      <c r="P364" s="6">
        <v>524</v>
      </c>
      <c r="Q364" s="6">
        <v>725</v>
      </c>
      <c r="R364" s="6">
        <v>378</v>
      </c>
      <c r="S364" s="17">
        <v>0.17368839427662958</v>
      </c>
      <c r="T364" s="17">
        <v>0.21343402225755168</v>
      </c>
      <c r="U364" s="17">
        <v>0.20826709062003179</v>
      </c>
      <c r="V364" s="17">
        <v>0.28815580286168524</v>
      </c>
      <c r="W364" s="17">
        <v>0.12714429868819374</v>
      </c>
    </row>
  </sheetData>
  <mergeCells count="9">
    <mergeCell ref="I1:M1"/>
    <mergeCell ref="N1:R1"/>
    <mergeCell ref="S1:W1"/>
    <mergeCell ref="A1:A2"/>
    <mergeCell ref="B1:B2"/>
    <mergeCell ref="C1:C2"/>
    <mergeCell ref="D1:D2"/>
    <mergeCell ref="E1:E2"/>
    <mergeCell ref="F1:H1"/>
  </mergeCells>
  <pageMargins left="0.511811024" right="0.511811024" top="0.78740157499999996" bottom="0.78740157499999996" header="0.31496062000000002" footer="0.31496062000000002"/>
  <ignoredErrors>
    <ignoredError sqref="F3:F25 F301:F364 F300 F284:F299 F267:F283 F258:F266 F250:F257 F248:F249 F220:F247 F216:F219 F212:F215 F208:F211 F207 F163:F206 F161:F162 F153:F160 F145:F152 F144 F141:F143 F138:F140 F137 F127:F136 F125:F126 F117:F124 F115:F116 F114 F113 F111:F112 F109:F110 F108 F105:F107 F101:F104 F97:F100 F96 F95 F94 F93 F92 F91 F89:F90 F60:F88 F34:F59 F26:F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8"/>
  <sheetViews>
    <sheetView topLeftCell="D410" workbookViewId="0">
      <selection activeCell="D9" sqref="D9:D448"/>
    </sheetView>
  </sheetViews>
  <sheetFormatPr defaultRowHeight="15"/>
  <cols>
    <col min="3" max="3" width="57.140625" customWidth="1"/>
    <col min="4" max="4" width="14.5703125" bestFit="1" customWidth="1"/>
    <col min="5" max="5" width="34.28515625" bestFit="1" customWidth="1"/>
    <col min="6" max="6" width="12.5703125" customWidth="1"/>
    <col min="7" max="7" width="11.28515625" customWidth="1"/>
    <col min="8" max="8" width="13.85546875" customWidth="1"/>
    <col min="9" max="9" width="6.5703125" bestFit="1" customWidth="1"/>
    <col min="10" max="10" width="6.5703125" customWidth="1"/>
    <col min="11" max="11" width="7" bestFit="1" customWidth="1"/>
    <col min="12" max="13" width="7" customWidth="1"/>
    <col min="14" max="15" width="6.5703125" customWidth="1"/>
    <col min="16" max="16" width="7" bestFit="1" customWidth="1"/>
    <col min="17" max="17" width="7" customWidth="1"/>
    <col min="18" max="18" width="7.140625" bestFit="1" customWidth="1"/>
    <col min="19" max="19" width="6.5703125" bestFit="1" customWidth="1"/>
    <col min="20" max="20" width="8.5703125" customWidth="1"/>
  </cols>
  <sheetData>
    <row r="1" spans="1:21">
      <c r="A1" s="1" t="s">
        <v>509</v>
      </c>
    </row>
    <row r="2" spans="1:21">
      <c r="A2" s="1" t="s">
        <v>510</v>
      </c>
    </row>
    <row r="3" spans="1:21">
      <c r="A3" s="1" t="s">
        <v>511</v>
      </c>
    </row>
    <row r="5" spans="1:21">
      <c r="A5" s="1" t="s">
        <v>512</v>
      </c>
    </row>
    <row r="7" spans="1:21" ht="14.45" customHeight="1">
      <c r="A7" s="23" t="s">
        <v>0</v>
      </c>
      <c r="B7" s="23" t="s">
        <v>1</v>
      </c>
      <c r="C7" s="23" t="s">
        <v>2</v>
      </c>
      <c r="D7" s="23" t="s">
        <v>3</v>
      </c>
      <c r="E7" s="23" t="s">
        <v>4</v>
      </c>
      <c r="F7" s="25" t="s">
        <v>5</v>
      </c>
      <c r="G7" s="25"/>
      <c r="H7" s="25"/>
      <c r="I7" s="19" t="s">
        <v>6</v>
      </c>
      <c r="J7" s="20"/>
      <c r="K7" s="20"/>
      <c r="L7" s="20"/>
      <c r="M7" s="21"/>
      <c r="N7" s="19" t="s">
        <v>7</v>
      </c>
      <c r="O7" s="20"/>
      <c r="P7" s="20"/>
      <c r="Q7" s="21"/>
      <c r="R7" s="26" t="s">
        <v>8</v>
      </c>
      <c r="S7" s="27"/>
      <c r="T7" s="27"/>
      <c r="U7" s="27"/>
    </row>
    <row r="8" spans="1:21">
      <c r="A8" s="24"/>
      <c r="B8" s="24"/>
      <c r="C8" s="24"/>
      <c r="D8" s="24"/>
      <c r="E8" s="24"/>
      <c r="F8" s="2" t="s">
        <v>9</v>
      </c>
      <c r="G8" s="2" t="s">
        <v>10</v>
      </c>
      <c r="H8" s="2" t="s">
        <v>11</v>
      </c>
      <c r="I8" s="3">
        <v>45292</v>
      </c>
      <c r="J8" s="3">
        <v>45323</v>
      </c>
      <c r="K8" s="3">
        <v>45352</v>
      </c>
      <c r="L8" s="3">
        <v>45383</v>
      </c>
      <c r="M8" s="3">
        <v>45413</v>
      </c>
      <c r="N8" s="3">
        <v>45292</v>
      </c>
      <c r="O8" s="3">
        <v>45323</v>
      </c>
      <c r="P8" s="3">
        <v>45352</v>
      </c>
      <c r="Q8" s="3">
        <v>45383</v>
      </c>
      <c r="R8" s="10">
        <v>45292</v>
      </c>
      <c r="S8" s="10">
        <v>45323</v>
      </c>
      <c r="T8" s="10">
        <v>45352</v>
      </c>
      <c r="U8" s="10">
        <v>45383</v>
      </c>
    </row>
    <row r="9" spans="1:21">
      <c r="A9" s="4">
        <v>1</v>
      </c>
      <c r="B9" s="4">
        <v>1252</v>
      </c>
      <c r="C9" s="5" t="s">
        <v>513</v>
      </c>
      <c r="D9" s="4">
        <v>153168</v>
      </c>
      <c r="E9" s="5" t="s">
        <v>13</v>
      </c>
      <c r="F9" s="6">
        <f t="shared" ref="F9:F72" si="0">SUM(I9:K9)</f>
        <v>9198</v>
      </c>
      <c r="G9" s="6">
        <f t="shared" ref="G9:G72" si="1">SUM(N9:P9)</f>
        <v>0</v>
      </c>
      <c r="H9" s="12">
        <f>IFERROR(G9/F9,0)*100</f>
        <v>0</v>
      </c>
      <c r="I9" s="6">
        <v>3066</v>
      </c>
      <c r="J9" s="6">
        <v>3066</v>
      </c>
      <c r="K9" s="6">
        <v>3066</v>
      </c>
      <c r="L9" s="6">
        <v>3066</v>
      </c>
      <c r="M9" s="6"/>
      <c r="N9" s="6">
        <f>IFERROR(COUNTIFS(#REF!,'Resultado eSF Antes'!D9),0)</f>
        <v>0</v>
      </c>
      <c r="O9" s="6">
        <f>IFERROR(COUNTIFS(#REF!,'Resultado eSF Antes'!D9),0)</f>
        <v>0</v>
      </c>
      <c r="P9" s="6">
        <f>IFERROR(COUNTIFS(#REF!,'Resultado eSF Antes'!D9),0)</f>
        <v>0</v>
      </c>
      <c r="Q9" s="6">
        <f>IFERROR(COUNTIFS(#REF!,'Resultado eSF Antes'!D9),0)</f>
        <v>0</v>
      </c>
      <c r="R9" s="11">
        <f t="shared" ref="R9:R72" si="2">IFERROR(N9/I9,0)*100</f>
        <v>0</v>
      </c>
      <c r="S9" s="11">
        <f t="shared" ref="S9:S72" si="3">IFERROR(O9/J9,0)*100</f>
        <v>0</v>
      </c>
      <c r="T9" s="11">
        <f t="shared" ref="T9:T72" si="4">IFERROR(P9/K9,0)*100</f>
        <v>0</v>
      </c>
      <c r="U9" s="11">
        <f t="shared" ref="U9:U72" si="5">IFERROR(Q9/L9,0)*100</f>
        <v>0</v>
      </c>
    </row>
    <row r="10" spans="1:21">
      <c r="A10" s="4">
        <v>1</v>
      </c>
      <c r="B10" s="4">
        <v>1252</v>
      </c>
      <c r="C10" s="5" t="s">
        <v>513</v>
      </c>
      <c r="D10" s="4">
        <v>153184</v>
      </c>
      <c r="E10" s="5" t="s">
        <v>14</v>
      </c>
      <c r="F10" s="6">
        <f t="shared" si="0"/>
        <v>8694</v>
      </c>
      <c r="G10" s="6">
        <f t="shared" si="1"/>
        <v>0</v>
      </c>
      <c r="H10" s="12">
        <f t="shared" ref="H10:H73" si="6">IFERROR(G10/F10,0)*100</f>
        <v>0</v>
      </c>
      <c r="I10" s="6">
        <v>2898</v>
      </c>
      <c r="J10" s="6">
        <v>2898</v>
      </c>
      <c r="K10" s="6">
        <v>2898</v>
      </c>
      <c r="L10" s="6">
        <v>2898</v>
      </c>
      <c r="M10" s="6"/>
      <c r="N10" s="6">
        <f>IFERROR(COUNTIFS(#REF!,'Resultado eSF Antes'!D10),0)</f>
        <v>0</v>
      </c>
      <c r="O10" s="6">
        <f>IFERROR(COUNTIFS(#REF!,'Resultado eSF Antes'!D10),0)</f>
        <v>0</v>
      </c>
      <c r="P10" s="6">
        <f>IFERROR(COUNTIFS(#REF!,'Resultado eSF Antes'!D10),0)</f>
        <v>0</v>
      </c>
      <c r="Q10" s="6">
        <f>IFERROR(COUNTIFS(#REF!,'Resultado eSF Antes'!D10),0)</f>
        <v>0</v>
      </c>
      <c r="R10" s="11">
        <f t="shared" si="2"/>
        <v>0</v>
      </c>
      <c r="S10" s="11">
        <f t="shared" si="3"/>
        <v>0</v>
      </c>
      <c r="T10" s="11">
        <f t="shared" si="4"/>
        <v>0</v>
      </c>
      <c r="U10" s="11">
        <f t="shared" si="5"/>
        <v>0</v>
      </c>
    </row>
    <row r="11" spans="1:21">
      <c r="A11" s="4">
        <v>1</v>
      </c>
      <c r="B11" s="4">
        <v>1252</v>
      </c>
      <c r="C11" s="5" t="s">
        <v>513</v>
      </c>
      <c r="D11" s="4">
        <v>153176</v>
      </c>
      <c r="E11" s="5" t="s">
        <v>15</v>
      </c>
      <c r="F11" s="6">
        <f t="shared" si="0"/>
        <v>11166</v>
      </c>
      <c r="G11" s="6">
        <f t="shared" si="1"/>
        <v>0</v>
      </c>
      <c r="H11" s="12">
        <f t="shared" si="6"/>
        <v>0</v>
      </c>
      <c r="I11" s="6">
        <v>3722</v>
      </c>
      <c r="J11" s="6">
        <v>3722</v>
      </c>
      <c r="K11" s="6">
        <v>3722</v>
      </c>
      <c r="L11" s="6">
        <v>3722</v>
      </c>
      <c r="M11" s="6"/>
      <c r="N11" s="6">
        <f>IFERROR(COUNTIFS(#REF!,'Resultado eSF Antes'!D11),0)</f>
        <v>0</v>
      </c>
      <c r="O11" s="6">
        <f>IFERROR(COUNTIFS(#REF!,'Resultado eSF Antes'!D11),0)</f>
        <v>0</v>
      </c>
      <c r="P11" s="6">
        <f>IFERROR(COUNTIFS(#REF!,'Resultado eSF Antes'!D11),0)</f>
        <v>0</v>
      </c>
      <c r="Q11" s="6">
        <f>IFERROR(COUNTIFS(#REF!,'Resultado eSF Antes'!D11),0)</f>
        <v>0</v>
      </c>
      <c r="R11" s="11">
        <f t="shared" si="2"/>
        <v>0</v>
      </c>
      <c r="S11" s="11">
        <f t="shared" si="3"/>
        <v>0</v>
      </c>
      <c r="T11" s="11">
        <f t="shared" si="4"/>
        <v>0</v>
      </c>
      <c r="U11" s="11">
        <f t="shared" si="5"/>
        <v>0</v>
      </c>
    </row>
    <row r="12" spans="1:21">
      <c r="A12" s="4">
        <v>1</v>
      </c>
      <c r="B12" s="4">
        <v>1252</v>
      </c>
      <c r="C12" s="5" t="s">
        <v>513</v>
      </c>
      <c r="D12" s="4">
        <v>1555553</v>
      </c>
      <c r="E12" s="5" t="s">
        <v>16</v>
      </c>
      <c r="F12" s="6">
        <f t="shared" si="0"/>
        <v>10188</v>
      </c>
      <c r="G12" s="6">
        <f t="shared" si="1"/>
        <v>0</v>
      </c>
      <c r="H12" s="12">
        <f t="shared" si="6"/>
        <v>0</v>
      </c>
      <c r="I12" s="6">
        <v>3396</v>
      </c>
      <c r="J12" s="6">
        <v>3396</v>
      </c>
      <c r="K12" s="6">
        <v>3396</v>
      </c>
      <c r="L12" s="6">
        <v>3396</v>
      </c>
      <c r="M12" s="6"/>
      <c r="N12" s="6">
        <f>IFERROR(COUNTIFS(#REF!,'Resultado eSF Antes'!D12),0)</f>
        <v>0</v>
      </c>
      <c r="O12" s="6">
        <f>IFERROR(COUNTIFS(#REF!,'Resultado eSF Antes'!D12),0)</f>
        <v>0</v>
      </c>
      <c r="P12" s="6">
        <f>IFERROR(COUNTIFS(#REF!,'Resultado eSF Antes'!D12),0)</f>
        <v>0</v>
      </c>
      <c r="Q12" s="6">
        <f>IFERROR(COUNTIFS(#REF!,'Resultado eSF Antes'!D12),0)</f>
        <v>0</v>
      </c>
      <c r="R12" s="11">
        <f t="shared" si="2"/>
        <v>0</v>
      </c>
      <c r="S12" s="11">
        <f t="shared" si="3"/>
        <v>0</v>
      </c>
      <c r="T12" s="11">
        <f t="shared" si="4"/>
        <v>0</v>
      </c>
      <c r="U12" s="11">
        <f t="shared" si="5"/>
        <v>0</v>
      </c>
    </row>
    <row r="13" spans="1:21">
      <c r="A13" s="4">
        <v>1</v>
      </c>
      <c r="B13" s="4">
        <v>22187</v>
      </c>
      <c r="C13" s="5" t="s">
        <v>514</v>
      </c>
      <c r="D13" s="4">
        <v>153559</v>
      </c>
      <c r="E13" s="5" t="s">
        <v>18</v>
      </c>
      <c r="F13" s="6">
        <f t="shared" si="0"/>
        <v>9900</v>
      </c>
      <c r="G13" s="6">
        <f t="shared" si="1"/>
        <v>0</v>
      </c>
      <c r="H13" s="12">
        <f t="shared" si="6"/>
        <v>0</v>
      </c>
      <c r="I13" s="6">
        <v>3300</v>
      </c>
      <c r="J13" s="6">
        <v>3300</v>
      </c>
      <c r="K13" s="6">
        <v>3300</v>
      </c>
      <c r="L13" s="6">
        <v>3300</v>
      </c>
      <c r="M13" s="6"/>
      <c r="N13" s="6">
        <f>IFERROR(COUNTIFS(#REF!,'Resultado eSF Antes'!D13),0)</f>
        <v>0</v>
      </c>
      <c r="O13" s="6">
        <f>IFERROR(COUNTIFS(#REF!,'Resultado eSF Antes'!D13),0)</f>
        <v>0</v>
      </c>
      <c r="P13" s="6">
        <f>IFERROR(COUNTIFS(#REF!,'Resultado eSF Antes'!D13),0)</f>
        <v>0</v>
      </c>
      <c r="Q13" s="6">
        <f>IFERROR(COUNTIFS(#REF!,'Resultado eSF Antes'!D13),0)</f>
        <v>0</v>
      </c>
      <c r="R13" s="11">
        <f t="shared" si="2"/>
        <v>0</v>
      </c>
      <c r="S13" s="11">
        <f t="shared" si="3"/>
        <v>0</v>
      </c>
      <c r="T13" s="11">
        <f t="shared" si="4"/>
        <v>0</v>
      </c>
      <c r="U13" s="11">
        <f t="shared" si="5"/>
        <v>0</v>
      </c>
    </row>
    <row r="14" spans="1:21">
      <c r="A14" s="4">
        <v>1</v>
      </c>
      <c r="B14" s="4">
        <v>22187</v>
      </c>
      <c r="C14" s="5" t="s">
        <v>514</v>
      </c>
      <c r="D14" s="4">
        <v>153540</v>
      </c>
      <c r="E14" s="5" t="s">
        <v>19</v>
      </c>
      <c r="F14" s="6">
        <f t="shared" si="0"/>
        <v>9681</v>
      </c>
      <c r="G14" s="6">
        <f t="shared" si="1"/>
        <v>0</v>
      </c>
      <c r="H14" s="12">
        <f t="shared" si="6"/>
        <v>0</v>
      </c>
      <c r="I14" s="6">
        <v>3227</v>
      </c>
      <c r="J14" s="6">
        <v>3227</v>
      </c>
      <c r="K14" s="6">
        <v>3227</v>
      </c>
      <c r="L14" s="6">
        <v>3227</v>
      </c>
      <c r="M14" s="6"/>
      <c r="N14" s="6">
        <f>IFERROR(COUNTIFS(#REF!,'Resultado eSF Antes'!D14),0)</f>
        <v>0</v>
      </c>
      <c r="O14" s="6">
        <f>IFERROR(COUNTIFS(#REF!,'Resultado eSF Antes'!D14),0)</f>
        <v>0</v>
      </c>
      <c r="P14" s="6">
        <f>IFERROR(COUNTIFS(#REF!,'Resultado eSF Antes'!D14),0)</f>
        <v>0</v>
      </c>
      <c r="Q14" s="6">
        <f>IFERROR(COUNTIFS(#REF!,'Resultado eSF Antes'!D14),0)</f>
        <v>0</v>
      </c>
      <c r="R14" s="11">
        <f t="shared" si="2"/>
        <v>0</v>
      </c>
      <c r="S14" s="11">
        <f t="shared" si="3"/>
        <v>0</v>
      </c>
      <c r="T14" s="11">
        <f t="shared" si="4"/>
        <v>0</v>
      </c>
      <c r="U14" s="11">
        <f t="shared" si="5"/>
        <v>0</v>
      </c>
    </row>
    <row r="15" spans="1:21">
      <c r="A15" s="4">
        <v>1</v>
      </c>
      <c r="B15" s="4">
        <v>22187</v>
      </c>
      <c r="C15" s="5" t="s">
        <v>514</v>
      </c>
      <c r="D15" s="4">
        <v>2401290</v>
      </c>
      <c r="E15" s="5" t="s">
        <v>515</v>
      </c>
      <c r="F15" s="6">
        <f t="shared" si="0"/>
        <v>15</v>
      </c>
      <c r="G15" s="6">
        <f t="shared" si="1"/>
        <v>0</v>
      </c>
      <c r="H15" s="12">
        <f t="shared" si="6"/>
        <v>0</v>
      </c>
      <c r="I15" s="6">
        <v>5</v>
      </c>
      <c r="J15" s="6">
        <v>5</v>
      </c>
      <c r="K15" s="6">
        <v>5</v>
      </c>
      <c r="L15" s="6">
        <v>5</v>
      </c>
      <c r="M15" s="6"/>
      <c r="N15" s="6">
        <f>IFERROR(COUNTIFS(#REF!,'Resultado eSF Antes'!D15),0)</f>
        <v>0</v>
      </c>
      <c r="O15" s="6">
        <f>IFERROR(COUNTIFS(#REF!,'Resultado eSF Antes'!D15),0)</f>
        <v>0</v>
      </c>
      <c r="P15" s="6">
        <f>IFERROR(COUNTIFS(#REF!,'Resultado eSF Antes'!D15),0)</f>
        <v>0</v>
      </c>
      <c r="Q15" s="6">
        <f>IFERROR(COUNTIFS(#REF!,'Resultado eSF Antes'!D15),0)</f>
        <v>0</v>
      </c>
      <c r="R15" s="11">
        <f t="shared" si="2"/>
        <v>0</v>
      </c>
      <c r="S15" s="11">
        <f t="shared" si="3"/>
        <v>0</v>
      </c>
      <c r="T15" s="11">
        <f t="shared" si="4"/>
        <v>0</v>
      </c>
      <c r="U15" s="11">
        <f t="shared" si="5"/>
        <v>0</v>
      </c>
    </row>
    <row r="16" spans="1:21">
      <c r="A16" s="4">
        <v>1</v>
      </c>
      <c r="B16" s="4">
        <v>22195</v>
      </c>
      <c r="C16" s="5" t="s">
        <v>516</v>
      </c>
      <c r="D16" s="4">
        <v>153567</v>
      </c>
      <c r="E16" s="5" t="s">
        <v>21</v>
      </c>
      <c r="F16" s="6">
        <f t="shared" si="0"/>
        <v>8454</v>
      </c>
      <c r="G16" s="6">
        <f t="shared" si="1"/>
        <v>0</v>
      </c>
      <c r="H16" s="12">
        <f t="shared" si="6"/>
        <v>0</v>
      </c>
      <c r="I16" s="6">
        <v>2818</v>
      </c>
      <c r="J16" s="6">
        <v>2818</v>
      </c>
      <c r="K16" s="6">
        <v>2818</v>
      </c>
      <c r="L16" s="6">
        <v>2818</v>
      </c>
      <c r="M16" s="6"/>
      <c r="N16" s="6">
        <f>IFERROR(COUNTIFS(#REF!,'Resultado eSF Antes'!D16),0)</f>
        <v>0</v>
      </c>
      <c r="O16" s="6">
        <f>IFERROR(COUNTIFS(#REF!,'Resultado eSF Antes'!D16),0)</f>
        <v>0</v>
      </c>
      <c r="P16" s="6">
        <f>IFERROR(COUNTIFS(#REF!,'Resultado eSF Antes'!D16),0)</f>
        <v>0</v>
      </c>
      <c r="Q16" s="6">
        <f>IFERROR(COUNTIFS(#REF!,'Resultado eSF Antes'!D16),0)</f>
        <v>0</v>
      </c>
      <c r="R16" s="11">
        <f t="shared" si="2"/>
        <v>0</v>
      </c>
      <c r="S16" s="11">
        <f t="shared" si="3"/>
        <v>0</v>
      </c>
      <c r="T16" s="11">
        <f t="shared" si="4"/>
        <v>0</v>
      </c>
      <c r="U16" s="11">
        <f t="shared" si="5"/>
        <v>0</v>
      </c>
    </row>
    <row r="17" spans="1:21">
      <c r="A17" s="4">
        <v>1</v>
      </c>
      <c r="B17" s="4">
        <v>22195</v>
      </c>
      <c r="C17" s="5" t="s">
        <v>516</v>
      </c>
      <c r="D17" s="4">
        <v>2401282</v>
      </c>
      <c r="E17" s="5" t="s">
        <v>517</v>
      </c>
      <c r="F17" s="6">
        <f t="shared" si="0"/>
        <v>6</v>
      </c>
      <c r="G17" s="6">
        <f t="shared" si="1"/>
        <v>0</v>
      </c>
      <c r="H17" s="12">
        <f t="shared" si="6"/>
        <v>0</v>
      </c>
      <c r="I17" s="6">
        <v>2</v>
      </c>
      <c r="J17" s="6">
        <v>2</v>
      </c>
      <c r="K17" s="6">
        <v>2</v>
      </c>
      <c r="L17" s="6">
        <v>2</v>
      </c>
      <c r="M17" s="6"/>
      <c r="N17" s="6">
        <f>IFERROR(COUNTIFS(#REF!,'Resultado eSF Antes'!D17),0)</f>
        <v>0</v>
      </c>
      <c r="O17" s="6">
        <f>IFERROR(COUNTIFS(#REF!,'Resultado eSF Antes'!D17),0)</f>
        <v>0</v>
      </c>
      <c r="P17" s="6">
        <f>IFERROR(COUNTIFS(#REF!,'Resultado eSF Antes'!D17),0)</f>
        <v>0</v>
      </c>
      <c r="Q17" s="6">
        <f>IFERROR(COUNTIFS(#REF!,'Resultado eSF Antes'!D17),0)</f>
        <v>0</v>
      </c>
      <c r="R17" s="11">
        <f t="shared" si="2"/>
        <v>0</v>
      </c>
      <c r="S17" s="11">
        <f t="shared" si="3"/>
        <v>0</v>
      </c>
      <c r="T17" s="11">
        <f t="shared" si="4"/>
        <v>0</v>
      </c>
      <c r="U17" s="11">
        <f t="shared" si="5"/>
        <v>0</v>
      </c>
    </row>
    <row r="18" spans="1:21">
      <c r="A18" s="4">
        <v>1</v>
      </c>
      <c r="B18" s="4">
        <v>22209</v>
      </c>
      <c r="C18" s="5" t="s">
        <v>518</v>
      </c>
      <c r="D18" s="4">
        <v>153575</v>
      </c>
      <c r="E18" s="5" t="s">
        <v>23</v>
      </c>
      <c r="F18" s="6">
        <f t="shared" si="0"/>
        <v>10947</v>
      </c>
      <c r="G18" s="6">
        <f t="shared" si="1"/>
        <v>0</v>
      </c>
      <c r="H18" s="12">
        <f t="shared" si="6"/>
        <v>0</v>
      </c>
      <c r="I18" s="6">
        <v>3649</v>
      </c>
      <c r="J18" s="6">
        <v>3649</v>
      </c>
      <c r="K18" s="6">
        <v>3649</v>
      </c>
      <c r="L18" s="6">
        <v>3649</v>
      </c>
      <c r="M18" s="6"/>
      <c r="N18" s="6">
        <f>IFERROR(COUNTIFS(#REF!,'Resultado eSF Antes'!D18),0)</f>
        <v>0</v>
      </c>
      <c r="O18" s="6">
        <f>IFERROR(COUNTIFS(#REF!,'Resultado eSF Antes'!D18),0)</f>
        <v>0</v>
      </c>
      <c r="P18" s="6">
        <f>IFERROR(COUNTIFS(#REF!,'Resultado eSF Antes'!D18),0)</f>
        <v>0</v>
      </c>
      <c r="Q18" s="6">
        <f>IFERROR(COUNTIFS(#REF!,'Resultado eSF Antes'!D18),0)</f>
        <v>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U18" s="11">
        <f t="shared" si="5"/>
        <v>0</v>
      </c>
    </row>
    <row r="19" spans="1:21">
      <c r="A19" s="4">
        <v>1</v>
      </c>
      <c r="B19" s="4">
        <v>22209</v>
      </c>
      <c r="C19" s="5" t="s">
        <v>518</v>
      </c>
      <c r="D19" s="4">
        <v>2401347</v>
      </c>
      <c r="E19" s="5" t="s">
        <v>24</v>
      </c>
      <c r="F19" s="6">
        <f t="shared" si="0"/>
        <v>12</v>
      </c>
      <c r="G19" s="6">
        <f t="shared" si="1"/>
        <v>0</v>
      </c>
      <c r="H19" s="12">
        <f t="shared" si="6"/>
        <v>0</v>
      </c>
      <c r="I19" s="6">
        <v>4</v>
      </c>
      <c r="J19" s="6">
        <v>4</v>
      </c>
      <c r="K19" s="6">
        <v>4</v>
      </c>
      <c r="L19" s="6">
        <v>4</v>
      </c>
      <c r="M19" s="6"/>
      <c r="N19" s="6">
        <f>IFERROR(COUNTIFS(#REF!,'Resultado eSF Antes'!D19),0)</f>
        <v>0</v>
      </c>
      <c r="O19" s="6">
        <f>IFERROR(COUNTIFS(#REF!,'Resultado eSF Antes'!D19),0)</f>
        <v>0</v>
      </c>
      <c r="P19" s="6">
        <f>IFERROR(COUNTIFS(#REF!,'Resultado eSF Antes'!D19),0)</f>
        <v>0</v>
      </c>
      <c r="Q19" s="6">
        <f>IFERROR(COUNTIFS(#REF!,'Resultado eSF Antes'!D19),0)</f>
        <v>0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U19" s="11">
        <f t="shared" si="5"/>
        <v>0</v>
      </c>
    </row>
    <row r="20" spans="1:21">
      <c r="A20" s="4">
        <v>1</v>
      </c>
      <c r="B20" s="4">
        <v>22217</v>
      </c>
      <c r="C20" s="5" t="s">
        <v>519</v>
      </c>
      <c r="D20" s="4">
        <v>153583</v>
      </c>
      <c r="E20" s="5" t="s">
        <v>41</v>
      </c>
      <c r="F20" s="6">
        <f t="shared" si="0"/>
        <v>7989</v>
      </c>
      <c r="G20" s="6">
        <f t="shared" si="1"/>
        <v>0</v>
      </c>
      <c r="H20" s="12">
        <f t="shared" si="6"/>
        <v>0</v>
      </c>
      <c r="I20" s="6">
        <v>2663</v>
      </c>
      <c r="J20" s="6">
        <v>2663</v>
      </c>
      <c r="K20" s="6">
        <v>2663</v>
      </c>
      <c r="L20" s="6">
        <v>2663</v>
      </c>
      <c r="M20" s="6"/>
      <c r="N20" s="6">
        <f>IFERROR(COUNTIFS(#REF!,'Resultado eSF Antes'!D20),0)</f>
        <v>0</v>
      </c>
      <c r="O20" s="6">
        <f>IFERROR(COUNTIFS(#REF!,'Resultado eSF Antes'!D20),0)</f>
        <v>0</v>
      </c>
      <c r="P20" s="6">
        <f>IFERROR(COUNTIFS(#REF!,'Resultado eSF Antes'!D20),0)</f>
        <v>0</v>
      </c>
      <c r="Q20" s="6">
        <f>IFERROR(COUNTIFS(#REF!,'Resultado eSF Antes'!D20),0)</f>
        <v>0</v>
      </c>
      <c r="R20" s="11">
        <f t="shared" si="2"/>
        <v>0</v>
      </c>
      <c r="S20" s="11">
        <f t="shared" si="3"/>
        <v>0</v>
      </c>
      <c r="T20" s="11">
        <f t="shared" si="4"/>
        <v>0</v>
      </c>
      <c r="U20" s="11">
        <f t="shared" si="5"/>
        <v>0</v>
      </c>
    </row>
    <row r="21" spans="1:21">
      <c r="A21" s="4">
        <v>1</v>
      </c>
      <c r="B21" s="4">
        <v>22217</v>
      </c>
      <c r="C21" s="5" t="s">
        <v>519</v>
      </c>
      <c r="D21" s="4">
        <v>2401339</v>
      </c>
      <c r="E21" s="5" t="s">
        <v>26</v>
      </c>
      <c r="F21" s="6">
        <f t="shared" si="0"/>
        <v>0</v>
      </c>
      <c r="G21" s="6">
        <f t="shared" si="1"/>
        <v>0</v>
      </c>
      <c r="H21" s="12">
        <f t="shared" si="6"/>
        <v>0</v>
      </c>
      <c r="I21" s="6">
        <v>0</v>
      </c>
      <c r="J21" s="6">
        <v>0</v>
      </c>
      <c r="K21" s="6">
        <v>0</v>
      </c>
      <c r="L21" s="6">
        <v>0</v>
      </c>
      <c r="M21" s="6"/>
      <c r="N21" s="6">
        <f>IFERROR(COUNTIFS(#REF!,'Resultado eSF Antes'!D21),0)</f>
        <v>0</v>
      </c>
      <c r="O21" s="6">
        <f>IFERROR(COUNTIFS(#REF!,'Resultado eSF Antes'!D21),0)</f>
        <v>0</v>
      </c>
      <c r="P21" s="6">
        <f>IFERROR(COUNTIFS(#REF!,'Resultado eSF Antes'!D21),0)</f>
        <v>0</v>
      </c>
      <c r="Q21" s="6">
        <f>IFERROR(COUNTIFS(#REF!,'Resultado eSF Antes'!D21),0)</f>
        <v>0</v>
      </c>
      <c r="R21" s="11">
        <f t="shared" si="2"/>
        <v>0</v>
      </c>
      <c r="S21" s="11">
        <f t="shared" si="3"/>
        <v>0</v>
      </c>
      <c r="T21" s="11">
        <f t="shared" si="4"/>
        <v>0</v>
      </c>
      <c r="U21" s="11">
        <f t="shared" si="5"/>
        <v>0</v>
      </c>
    </row>
    <row r="22" spans="1:21">
      <c r="A22" s="4">
        <v>1</v>
      </c>
      <c r="B22" s="4">
        <v>22225</v>
      </c>
      <c r="C22" s="5" t="s">
        <v>520</v>
      </c>
      <c r="D22" s="4">
        <v>153605</v>
      </c>
      <c r="E22" s="5" t="s">
        <v>28</v>
      </c>
      <c r="F22" s="6">
        <f t="shared" si="0"/>
        <v>9231</v>
      </c>
      <c r="G22" s="6">
        <f t="shared" si="1"/>
        <v>0</v>
      </c>
      <c r="H22" s="12">
        <f t="shared" si="6"/>
        <v>0</v>
      </c>
      <c r="I22" s="6">
        <v>3077</v>
      </c>
      <c r="J22" s="6">
        <v>3077</v>
      </c>
      <c r="K22" s="6">
        <v>3077</v>
      </c>
      <c r="L22" s="6">
        <v>3077</v>
      </c>
      <c r="M22" s="6"/>
      <c r="N22" s="6">
        <f>IFERROR(COUNTIFS(#REF!,'Resultado eSF Antes'!D22),0)</f>
        <v>0</v>
      </c>
      <c r="O22" s="6">
        <f>IFERROR(COUNTIFS(#REF!,'Resultado eSF Antes'!D22),0)</f>
        <v>0</v>
      </c>
      <c r="P22" s="6">
        <f>IFERROR(COUNTIFS(#REF!,'Resultado eSF Antes'!D22),0)</f>
        <v>0</v>
      </c>
      <c r="Q22" s="6">
        <f>IFERROR(COUNTIFS(#REF!,'Resultado eSF Antes'!D22),0)</f>
        <v>0</v>
      </c>
      <c r="R22" s="11">
        <f t="shared" si="2"/>
        <v>0</v>
      </c>
      <c r="S22" s="11">
        <f t="shared" si="3"/>
        <v>0</v>
      </c>
      <c r="T22" s="11">
        <f t="shared" si="4"/>
        <v>0</v>
      </c>
      <c r="U22" s="11">
        <f t="shared" si="5"/>
        <v>0</v>
      </c>
    </row>
    <row r="23" spans="1:21">
      <c r="A23" s="4">
        <v>1</v>
      </c>
      <c r="B23" s="4">
        <v>22225</v>
      </c>
      <c r="C23" s="5" t="s">
        <v>520</v>
      </c>
      <c r="D23" s="4">
        <v>153613</v>
      </c>
      <c r="E23" s="5" t="s">
        <v>29</v>
      </c>
      <c r="F23" s="6">
        <f t="shared" si="0"/>
        <v>6345</v>
      </c>
      <c r="G23" s="6">
        <f t="shared" si="1"/>
        <v>0</v>
      </c>
      <c r="H23" s="12">
        <f t="shared" si="6"/>
        <v>0</v>
      </c>
      <c r="I23" s="6">
        <v>2115</v>
      </c>
      <c r="J23" s="6">
        <v>2115</v>
      </c>
      <c r="K23" s="6">
        <v>2115</v>
      </c>
      <c r="L23" s="6">
        <v>2115</v>
      </c>
      <c r="M23" s="6"/>
      <c r="N23" s="6">
        <f>IFERROR(COUNTIFS(#REF!,'Resultado eSF Antes'!D23),0)</f>
        <v>0</v>
      </c>
      <c r="O23" s="6">
        <f>IFERROR(COUNTIFS(#REF!,'Resultado eSF Antes'!D23),0)</f>
        <v>0</v>
      </c>
      <c r="P23" s="6">
        <f>IFERROR(COUNTIFS(#REF!,'Resultado eSF Antes'!D23),0)</f>
        <v>0</v>
      </c>
      <c r="Q23" s="6">
        <f>IFERROR(COUNTIFS(#REF!,'Resultado eSF Antes'!D23),0)</f>
        <v>0</v>
      </c>
      <c r="R23" s="11">
        <f t="shared" si="2"/>
        <v>0</v>
      </c>
      <c r="S23" s="11">
        <f t="shared" si="3"/>
        <v>0</v>
      </c>
      <c r="T23" s="11">
        <f t="shared" si="4"/>
        <v>0</v>
      </c>
      <c r="U23" s="11">
        <f t="shared" si="5"/>
        <v>0</v>
      </c>
    </row>
    <row r="24" spans="1:21">
      <c r="A24" s="4">
        <v>1</v>
      </c>
      <c r="B24" s="4">
        <v>22225</v>
      </c>
      <c r="C24" s="5" t="s">
        <v>520</v>
      </c>
      <c r="D24" s="4">
        <v>2401320</v>
      </c>
      <c r="E24" s="5" t="s">
        <v>521</v>
      </c>
      <c r="F24" s="6">
        <f t="shared" si="0"/>
        <v>12</v>
      </c>
      <c r="G24" s="6">
        <f t="shared" si="1"/>
        <v>0</v>
      </c>
      <c r="H24" s="12">
        <f t="shared" si="6"/>
        <v>0</v>
      </c>
      <c r="I24" s="6">
        <v>4</v>
      </c>
      <c r="J24" s="6">
        <v>4</v>
      </c>
      <c r="K24" s="6">
        <v>4</v>
      </c>
      <c r="L24" s="6">
        <v>4</v>
      </c>
      <c r="M24" s="6"/>
      <c r="N24" s="6">
        <f>IFERROR(COUNTIFS(#REF!,'Resultado eSF Antes'!D24),0)</f>
        <v>0</v>
      </c>
      <c r="O24" s="6">
        <f>IFERROR(COUNTIFS(#REF!,'Resultado eSF Antes'!D24),0)</f>
        <v>0</v>
      </c>
      <c r="P24" s="6">
        <f>IFERROR(COUNTIFS(#REF!,'Resultado eSF Antes'!D24),0)</f>
        <v>0</v>
      </c>
      <c r="Q24" s="6">
        <f>IFERROR(COUNTIFS(#REF!,'Resultado eSF Antes'!D24),0)</f>
        <v>0</v>
      </c>
      <c r="R24" s="11">
        <f t="shared" si="2"/>
        <v>0</v>
      </c>
      <c r="S24" s="11">
        <f t="shared" si="3"/>
        <v>0</v>
      </c>
      <c r="T24" s="11">
        <f t="shared" si="4"/>
        <v>0</v>
      </c>
      <c r="U24" s="11">
        <f t="shared" si="5"/>
        <v>0</v>
      </c>
    </row>
    <row r="25" spans="1:21">
      <c r="A25" s="4">
        <v>1</v>
      </c>
      <c r="B25" s="7">
        <v>28665</v>
      </c>
      <c r="C25" s="5" t="s">
        <v>522</v>
      </c>
      <c r="D25" s="4">
        <v>154563</v>
      </c>
      <c r="E25" s="5" t="s">
        <v>31</v>
      </c>
      <c r="F25" s="6">
        <f t="shared" si="0"/>
        <v>6159</v>
      </c>
      <c r="G25" s="6">
        <f t="shared" si="1"/>
        <v>0</v>
      </c>
      <c r="H25" s="12">
        <f t="shared" si="6"/>
        <v>0</v>
      </c>
      <c r="I25" s="6">
        <v>2053</v>
      </c>
      <c r="J25" s="6">
        <v>2053</v>
      </c>
      <c r="K25" s="6">
        <v>2053</v>
      </c>
      <c r="L25" s="6">
        <v>2053</v>
      </c>
      <c r="M25" s="6"/>
      <c r="N25" s="6">
        <f>IFERROR(COUNTIFS(#REF!,'Resultado eSF Antes'!D25),0)</f>
        <v>0</v>
      </c>
      <c r="O25" s="6">
        <f>IFERROR(COUNTIFS(#REF!,'Resultado eSF Antes'!D25),0)</f>
        <v>0</v>
      </c>
      <c r="P25" s="6">
        <f>IFERROR(COUNTIFS(#REF!,'Resultado eSF Antes'!D25),0)</f>
        <v>0</v>
      </c>
      <c r="Q25" s="6">
        <f>IFERROR(COUNTIFS(#REF!,'Resultado eSF Antes'!D25),0)</f>
        <v>0</v>
      </c>
      <c r="R25" s="11">
        <f t="shared" si="2"/>
        <v>0</v>
      </c>
      <c r="S25" s="11">
        <f t="shared" si="3"/>
        <v>0</v>
      </c>
      <c r="T25" s="11">
        <f t="shared" si="4"/>
        <v>0</v>
      </c>
      <c r="U25" s="11">
        <f t="shared" si="5"/>
        <v>0</v>
      </c>
    </row>
    <row r="26" spans="1:21">
      <c r="A26" s="4">
        <v>1</v>
      </c>
      <c r="B26" s="7">
        <v>29130</v>
      </c>
      <c r="C26" s="5" t="s">
        <v>523</v>
      </c>
      <c r="D26" s="4">
        <v>154768</v>
      </c>
      <c r="E26" s="5" t="s">
        <v>33</v>
      </c>
      <c r="F26" s="6">
        <f t="shared" si="0"/>
        <v>10704</v>
      </c>
      <c r="G26" s="6">
        <f t="shared" si="1"/>
        <v>0</v>
      </c>
      <c r="H26" s="12">
        <f t="shared" si="6"/>
        <v>0</v>
      </c>
      <c r="I26" s="6">
        <v>3568</v>
      </c>
      <c r="J26" s="6">
        <v>3568</v>
      </c>
      <c r="K26" s="6">
        <v>3568</v>
      </c>
      <c r="L26" s="6">
        <v>3568</v>
      </c>
      <c r="M26" s="6"/>
      <c r="N26" s="6">
        <f>IFERROR(COUNTIFS(#REF!,'Resultado eSF Antes'!D26),0)</f>
        <v>0</v>
      </c>
      <c r="O26" s="6">
        <f>IFERROR(COUNTIFS(#REF!,'Resultado eSF Antes'!D26),0)</f>
        <v>0</v>
      </c>
      <c r="P26" s="6">
        <f>IFERROR(COUNTIFS(#REF!,'Resultado eSF Antes'!D26),0)</f>
        <v>0</v>
      </c>
      <c r="Q26" s="6">
        <f>IFERROR(COUNTIFS(#REF!,'Resultado eSF Antes'!D26),0)</f>
        <v>0</v>
      </c>
      <c r="R26" s="11">
        <f t="shared" si="2"/>
        <v>0</v>
      </c>
      <c r="S26" s="11">
        <f t="shared" si="3"/>
        <v>0</v>
      </c>
      <c r="T26" s="11">
        <f t="shared" si="4"/>
        <v>0</v>
      </c>
      <c r="U26" s="11">
        <f t="shared" si="5"/>
        <v>0</v>
      </c>
    </row>
    <row r="27" spans="1:21">
      <c r="A27" s="4">
        <v>1</v>
      </c>
      <c r="B27" s="4">
        <v>29130</v>
      </c>
      <c r="C27" s="5" t="s">
        <v>523</v>
      </c>
      <c r="D27" s="4">
        <v>154733</v>
      </c>
      <c r="E27" s="5" t="s">
        <v>34</v>
      </c>
      <c r="F27" s="6">
        <f t="shared" si="0"/>
        <v>9774</v>
      </c>
      <c r="G27" s="6">
        <f t="shared" si="1"/>
        <v>0</v>
      </c>
      <c r="H27" s="12">
        <f t="shared" si="6"/>
        <v>0</v>
      </c>
      <c r="I27" s="6">
        <v>3258</v>
      </c>
      <c r="J27" s="6">
        <v>3258</v>
      </c>
      <c r="K27" s="6">
        <v>3258</v>
      </c>
      <c r="L27" s="6">
        <v>3258</v>
      </c>
      <c r="M27" s="6"/>
      <c r="N27" s="6">
        <f>IFERROR(COUNTIFS(#REF!,'Resultado eSF Antes'!D27),0)</f>
        <v>0</v>
      </c>
      <c r="O27" s="6">
        <f>IFERROR(COUNTIFS(#REF!,'Resultado eSF Antes'!D27),0)</f>
        <v>0</v>
      </c>
      <c r="P27" s="6">
        <f>IFERROR(COUNTIFS(#REF!,'Resultado eSF Antes'!D27),0)</f>
        <v>0</v>
      </c>
      <c r="Q27" s="6">
        <f>IFERROR(COUNTIFS(#REF!,'Resultado eSF Antes'!D27),0)</f>
        <v>0</v>
      </c>
      <c r="R27" s="11">
        <f t="shared" si="2"/>
        <v>0</v>
      </c>
      <c r="S27" s="11">
        <f t="shared" si="3"/>
        <v>0</v>
      </c>
      <c r="T27" s="11">
        <f t="shared" si="4"/>
        <v>0</v>
      </c>
      <c r="U27" s="11">
        <f t="shared" si="5"/>
        <v>0</v>
      </c>
    </row>
    <row r="28" spans="1:21">
      <c r="A28" s="4">
        <v>1</v>
      </c>
      <c r="B28" s="4">
        <v>29130</v>
      </c>
      <c r="C28" s="5" t="s">
        <v>523</v>
      </c>
      <c r="D28" s="4">
        <v>2414090</v>
      </c>
      <c r="E28" s="5" t="s">
        <v>35</v>
      </c>
      <c r="F28" s="6">
        <f t="shared" si="0"/>
        <v>0</v>
      </c>
      <c r="G28" s="6">
        <f t="shared" si="1"/>
        <v>0</v>
      </c>
      <c r="H28" s="12">
        <f t="shared" si="6"/>
        <v>0</v>
      </c>
      <c r="I28" s="6">
        <v>0</v>
      </c>
      <c r="J28" s="6">
        <v>0</v>
      </c>
      <c r="K28" s="6">
        <v>0</v>
      </c>
      <c r="L28" s="6">
        <v>0</v>
      </c>
      <c r="M28" s="6"/>
      <c r="N28" s="6">
        <f>IFERROR(COUNTIFS(#REF!,'Resultado eSF Antes'!D28),0)</f>
        <v>0</v>
      </c>
      <c r="O28" s="6">
        <f>IFERROR(COUNTIFS(#REF!,'Resultado eSF Antes'!D28),0)</f>
        <v>0</v>
      </c>
      <c r="P28" s="6">
        <f>IFERROR(COUNTIFS(#REF!,'Resultado eSF Antes'!D28),0)</f>
        <v>0</v>
      </c>
      <c r="Q28" s="6">
        <f>IFERROR(COUNTIFS(#REF!,'Resultado eSF Antes'!D28),0)</f>
        <v>0</v>
      </c>
      <c r="R28" s="11">
        <f t="shared" si="2"/>
        <v>0</v>
      </c>
      <c r="S28" s="11">
        <f t="shared" si="3"/>
        <v>0</v>
      </c>
      <c r="T28" s="11">
        <f t="shared" si="4"/>
        <v>0</v>
      </c>
      <c r="U28" s="11">
        <f t="shared" si="5"/>
        <v>0</v>
      </c>
    </row>
    <row r="29" spans="1:21">
      <c r="A29" s="4">
        <v>1</v>
      </c>
      <c r="B29" s="4">
        <v>29130</v>
      </c>
      <c r="C29" s="5" t="s">
        <v>523</v>
      </c>
      <c r="D29" s="4">
        <v>2414139</v>
      </c>
      <c r="E29" s="5" t="s">
        <v>36</v>
      </c>
      <c r="F29" s="6">
        <f t="shared" si="0"/>
        <v>0</v>
      </c>
      <c r="G29" s="6">
        <f t="shared" si="1"/>
        <v>0</v>
      </c>
      <c r="H29" s="12">
        <f t="shared" si="6"/>
        <v>0</v>
      </c>
      <c r="I29" s="6">
        <v>0</v>
      </c>
      <c r="J29" s="6">
        <v>0</v>
      </c>
      <c r="K29" s="6">
        <v>0</v>
      </c>
      <c r="L29" s="6">
        <v>0</v>
      </c>
      <c r="M29" s="6"/>
      <c r="N29" s="6">
        <f>IFERROR(COUNTIFS(#REF!,'Resultado eSF Antes'!D29),0)</f>
        <v>0</v>
      </c>
      <c r="O29" s="6">
        <f>IFERROR(COUNTIFS(#REF!,'Resultado eSF Antes'!D29),0)</f>
        <v>0</v>
      </c>
      <c r="P29" s="6">
        <f>IFERROR(COUNTIFS(#REF!,'Resultado eSF Antes'!D29),0)</f>
        <v>0</v>
      </c>
      <c r="Q29" s="6">
        <f>IFERROR(COUNTIFS(#REF!,'Resultado eSF Antes'!D29),0)</f>
        <v>0</v>
      </c>
      <c r="R29" s="11">
        <f t="shared" si="2"/>
        <v>0</v>
      </c>
      <c r="S29" s="11">
        <f t="shared" si="3"/>
        <v>0</v>
      </c>
      <c r="T29" s="11">
        <f t="shared" si="4"/>
        <v>0</v>
      </c>
      <c r="U29" s="11">
        <f t="shared" si="5"/>
        <v>0</v>
      </c>
    </row>
    <row r="30" spans="1:21">
      <c r="A30" s="4">
        <v>1</v>
      </c>
      <c r="B30" s="4">
        <v>266493</v>
      </c>
      <c r="C30" s="5" t="s">
        <v>524</v>
      </c>
      <c r="D30" s="4">
        <v>153494</v>
      </c>
      <c r="E30" s="5" t="s">
        <v>525</v>
      </c>
      <c r="F30" s="6">
        <f t="shared" si="0"/>
        <v>7863</v>
      </c>
      <c r="G30" s="6">
        <f t="shared" si="1"/>
        <v>0</v>
      </c>
      <c r="H30" s="12">
        <f t="shared" si="6"/>
        <v>0</v>
      </c>
      <c r="I30" s="6">
        <v>2621</v>
      </c>
      <c r="J30" s="6">
        <v>2621</v>
      </c>
      <c r="K30" s="6">
        <v>2621</v>
      </c>
      <c r="L30" s="6">
        <v>2621</v>
      </c>
      <c r="M30" s="6"/>
      <c r="N30" s="6">
        <f>IFERROR(COUNTIFS(#REF!,'Resultado eSF Antes'!D30),0)</f>
        <v>0</v>
      </c>
      <c r="O30" s="6">
        <f>IFERROR(COUNTIFS(#REF!,'Resultado eSF Antes'!D30),0)</f>
        <v>0</v>
      </c>
      <c r="P30" s="6">
        <f>IFERROR(COUNTIFS(#REF!,'Resultado eSF Antes'!D30),0)</f>
        <v>0</v>
      </c>
      <c r="Q30" s="6">
        <f>IFERROR(COUNTIFS(#REF!,'Resultado eSF Antes'!D30),0)</f>
        <v>0</v>
      </c>
      <c r="R30" s="11">
        <f t="shared" si="2"/>
        <v>0</v>
      </c>
      <c r="S30" s="11">
        <f t="shared" si="3"/>
        <v>0</v>
      </c>
      <c r="T30" s="11">
        <f t="shared" si="4"/>
        <v>0</v>
      </c>
      <c r="U30" s="11">
        <f t="shared" si="5"/>
        <v>0</v>
      </c>
    </row>
    <row r="31" spans="1:21">
      <c r="A31" s="4">
        <v>1</v>
      </c>
      <c r="B31" s="4">
        <v>266507</v>
      </c>
      <c r="C31" s="5" t="s">
        <v>526</v>
      </c>
      <c r="D31" s="4">
        <v>153516</v>
      </c>
      <c r="E31" s="5" t="s">
        <v>527</v>
      </c>
      <c r="F31" s="6">
        <f t="shared" si="0"/>
        <v>7629</v>
      </c>
      <c r="G31" s="6">
        <f t="shared" si="1"/>
        <v>0</v>
      </c>
      <c r="H31" s="12">
        <f t="shared" si="6"/>
        <v>0</v>
      </c>
      <c r="I31" s="6">
        <v>2543</v>
      </c>
      <c r="J31" s="6">
        <v>2543</v>
      </c>
      <c r="K31" s="6">
        <v>2543</v>
      </c>
      <c r="L31" s="6">
        <v>2543</v>
      </c>
      <c r="M31" s="6"/>
      <c r="N31" s="6">
        <f>IFERROR(COUNTIFS(#REF!,'Resultado eSF Antes'!D31),0)</f>
        <v>0</v>
      </c>
      <c r="O31" s="6">
        <f>IFERROR(COUNTIFS(#REF!,'Resultado eSF Antes'!D31),0)</f>
        <v>0</v>
      </c>
      <c r="P31" s="6">
        <f>IFERROR(COUNTIFS(#REF!,'Resultado eSF Antes'!D31),0)</f>
        <v>0</v>
      </c>
      <c r="Q31" s="6">
        <f>IFERROR(COUNTIFS(#REF!,'Resultado eSF Antes'!D31),0)</f>
        <v>0</v>
      </c>
      <c r="R31" s="11">
        <f t="shared" si="2"/>
        <v>0</v>
      </c>
      <c r="S31" s="11">
        <f t="shared" si="3"/>
        <v>0</v>
      </c>
      <c r="T31" s="11">
        <f t="shared" si="4"/>
        <v>0</v>
      </c>
      <c r="U31" s="11">
        <f t="shared" si="5"/>
        <v>0</v>
      </c>
    </row>
    <row r="32" spans="1:21">
      <c r="A32" s="4">
        <v>1</v>
      </c>
      <c r="B32" s="4">
        <v>3862836</v>
      </c>
      <c r="C32" s="5" t="s">
        <v>528</v>
      </c>
      <c r="D32" s="4">
        <v>155713</v>
      </c>
      <c r="E32" s="5" t="s">
        <v>38</v>
      </c>
      <c r="F32" s="6">
        <f t="shared" si="0"/>
        <v>9858</v>
      </c>
      <c r="G32" s="6">
        <f t="shared" si="1"/>
        <v>0</v>
      </c>
      <c r="H32" s="12">
        <f t="shared" si="6"/>
        <v>0</v>
      </c>
      <c r="I32" s="6">
        <v>3286</v>
      </c>
      <c r="J32" s="6">
        <v>3286</v>
      </c>
      <c r="K32" s="6">
        <v>3286</v>
      </c>
      <c r="L32" s="6">
        <v>3286</v>
      </c>
      <c r="M32" s="6"/>
      <c r="N32" s="6">
        <f>IFERROR(COUNTIFS(#REF!,'Resultado eSF Antes'!D32),0)</f>
        <v>0</v>
      </c>
      <c r="O32" s="6">
        <f>IFERROR(COUNTIFS(#REF!,'Resultado eSF Antes'!D32),0)</f>
        <v>0</v>
      </c>
      <c r="P32" s="6">
        <f>IFERROR(COUNTIFS(#REF!,'Resultado eSF Antes'!D32),0)</f>
        <v>0</v>
      </c>
      <c r="Q32" s="6">
        <f>IFERROR(COUNTIFS(#REF!,'Resultado eSF Antes'!D32),0)</f>
        <v>0</v>
      </c>
      <c r="R32" s="11">
        <f t="shared" si="2"/>
        <v>0</v>
      </c>
      <c r="S32" s="11">
        <f t="shared" si="3"/>
        <v>0</v>
      </c>
      <c r="T32" s="11">
        <f t="shared" si="4"/>
        <v>0</v>
      </c>
      <c r="U32" s="11">
        <f t="shared" si="5"/>
        <v>0</v>
      </c>
    </row>
    <row r="33" spans="1:21">
      <c r="A33" s="4">
        <v>1</v>
      </c>
      <c r="B33" s="4">
        <v>3862836</v>
      </c>
      <c r="C33" s="5" t="s">
        <v>528</v>
      </c>
      <c r="D33" s="4">
        <v>2401274</v>
      </c>
      <c r="E33" s="5" t="s">
        <v>39</v>
      </c>
      <c r="F33" s="6">
        <f t="shared" si="0"/>
        <v>69</v>
      </c>
      <c r="G33" s="6">
        <f t="shared" si="1"/>
        <v>0</v>
      </c>
      <c r="H33" s="12">
        <f t="shared" si="6"/>
        <v>0</v>
      </c>
      <c r="I33" s="6">
        <v>23</v>
      </c>
      <c r="J33" s="6">
        <v>23</v>
      </c>
      <c r="K33" s="6">
        <v>23</v>
      </c>
      <c r="L33" s="6">
        <v>23</v>
      </c>
      <c r="M33" s="6"/>
      <c r="N33" s="6">
        <f>IFERROR(COUNTIFS(#REF!,'Resultado eSF Antes'!D33),0)</f>
        <v>0</v>
      </c>
      <c r="O33" s="6">
        <f>IFERROR(COUNTIFS(#REF!,'Resultado eSF Antes'!D33),0)</f>
        <v>0</v>
      </c>
      <c r="P33" s="6">
        <f>IFERROR(COUNTIFS(#REF!,'Resultado eSF Antes'!D33),0)</f>
        <v>0</v>
      </c>
      <c r="Q33" s="6">
        <f>IFERROR(COUNTIFS(#REF!,'Resultado eSF Antes'!D33),0)</f>
        <v>0</v>
      </c>
      <c r="R33" s="11">
        <f t="shared" si="2"/>
        <v>0</v>
      </c>
      <c r="S33" s="11">
        <f t="shared" si="3"/>
        <v>0</v>
      </c>
      <c r="T33" s="11">
        <f t="shared" si="4"/>
        <v>0</v>
      </c>
      <c r="U33" s="11">
        <f t="shared" si="5"/>
        <v>0</v>
      </c>
    </row>
    <row r="34" spans="1:21">
      <c r="A34" s="4">
        <v>1</v>
      </c>
      <c r="B34" s="4">
        <v>9384324</v>
      </c>
      <c r="C34" s="5" t="s">
        <v>529</v>
      </c>
      <c r="D34" s="4">
        <v>153591</v>
      </c>
      <c r="E34" s="5" t="s">
        <v>530</v>
      </c>
      <c r="F34" s="6">
        <f t="shared" si="0"/>
        <v>10098</v>
      </c>
      <c r="G34" s="6">
        <f t="shared" si="1"/>
        <v>0</v>
      </c>
      <c r="H34" s="12">
        <f t="shared" si="6"/>
        <v>0</v>
      </c>
      <c r="I34" s="6">
        <v>3366</v>
      </c>
      <c r="J34" s="6">
        <v>3366</v>
      </c>
      <c r="K34" s="6">
        <v>3366</v>
      </c>
      <c r="L34" s="6">
        <v>3366</v>
      </c>
      <c r="M34" s="6"/>
      <c r="N34" s="6">
        <f>IFERROR(COUNTIFS(#REF!,'Resultado eSF Antes'!D34),0)</f>
        <v>0</v>
      </c>
      <c r="O34" s="6">
        <f>IFERROR(COUNTIFS(#REF!,'Resultado eSF Antes'!D34),0)</f>
        <v>0</v>
      </c>
      <c r="P34" s="6">
        <f>IFERROR(COUNTIFS(#REF!,'Resultado eSF Antes'!D34),0)</f>
        <v>0</v>
      </c>
      <c r="Q34" s="6">
        <f>IFERROR(COUNTIFS(#REF!,'Resultado eSF Antes'!D34),0)</f>
        <v>0</v>
      </c>
      <c r="R34" s="11">
        <f t="shared" si="2"/>
        <v>0</v>
      </c>
      <c r="S34" s="11">
        <f t="shared" si="3"/>
        <v>0</v>
      </c>
      <c r="T34" s="11">
        <f t="shared" si="4"/>
        <v>0</v>
      </c>
      <c r="U34" s="11">
        <f t="shared" si="5"/>
        <v>0</v>
      </c>
    </row>
    <row r="35" spans="1:21">
      <c r="A35" s="4">
        <v>1</v>
      </c>
      <c r="B35" s="4">
        <v>9384324</v>
      </c>
      <c r="C35" s="5" t="s">
        <v>529</v>
      </c>
      <c r="D35" s="4">
        <v>2401312</v>
      </c>
      <c r="E35" s="5" t="s">
        <v>42</v>
      </c>
      <c r="F35" s="6">
        <f t="shared" si="0"/>
        <v>0</v>
      </c>
      <c r="G35" s="6">
        <f t="shared" si="1"/>
        <v>0</v>
      </c>
      <c r="H35" s="12">
        <f t="shared" si="6"/>
        <v>0</v>
      </c>
      <c r="I35" s="6">
        <v>0</v>
      </c>
      <c r="J35" s="6">
        <v>0</v>
      </c>
      <c r="K35" s="6">
        <v>0</v>
      </c>
      <c r="L35" s="6">
        <v>0</v>
      </c>
      <c r="M35" s="6"/>
      <c r="N35" s="6">
        <f>IFERROR(COUNTIFS(#REF!,'Resultado eSF Antes'!D35),0)</f>
        <v>0</v>
      </c>
      <c r="O35" s="6">
        <f>IFERROR(COUNTIFS(#REF!,'Resultado eSF Antes'!D35),0)</f>
        <v>0</v>
      </c>
      <c r="P35" s="6">
        <f>IFERROR(COUNTIFS(#REF!,'Resultado eSF Antes'!D35),0)</f>
        <v>0</v>
      </c>
      <c r="Q35" s="6">
        <f>IFERROR(COUNTIFS(#REF!,'Resultado eSF Antes'!D35),0)</f>
        <v>0</v>
      </c>
      <c r="R35" s="11">
        <f t="shared" si="2"/>
        <v>0</v>
      </c>
      <c r="S35" s="11">
        <f t="shared" si="3"/>
        <v>0</v>
      </c>
      <c r="T35" s="11">
        <f t="shared" si="4"/>
        <v>0</v>
      </c>
      <c r="U35" s="11">
        <f t="shared" si="5"/>
        <v>0</v>
      </c>
    </row>
    <row r="36" spans="1:21">
      <c r="A36" s="4">
        <v>2</v>
      </c>
      <c r="B36" s="4">
        <v>825</v>
      </c>
      <c r="C36" s="5" t="s">
        <v>43</v>
      </c>
      <c r="D36" s="4">
        <v>152617</v>
      </c>
      <c r="E36" s="5" t="s">
        <v>44</v>
      </c>
      <c r="F36" s="6">
        <f t="shared" si="0"/>
        <v>7854</v>
      </c>
      <c r="G36" s="6">
        <f t="shared" si="1"/>
        <v>0</v>
      </c>
      <c r="H36" s="12">
        <f t="shared" si="6"/>
        <v>0</v>
      </c>
      <c r="I36" s="6">
        <v>2618</v>
      </c>
      <c r="J36" s="6">
        <v>2618</v>
      </c>
      <c r="K36" s="6">
        <v>2618</v>
      </c>
      <c r="L36" s="6">
        <v>2618</v>
      </c>
      <c r="M36" s="6"/>
      <c r="N36" s="6">
        <f>IFERROR(COUNTIFS(#REF!,'Resultado eSF Antes'!D36),0)</f>
        <v>0</v>
      </c>
      <c r="O36" s="6">
        <f>IFERROR(COUNTIFS(#REF!,'Resultado eSF Antes'!D36),0)</f>
        <v>0</v>
      </c>
      <c r="P36" s="6">
        <f>IFERROR(COUNTIFS(#REF!,'Resultado eSF Antes'!D36),0)</f>
        <v>0</v>
      </c>
      <c r="Q36" s="6">
        <f>IFERROR(COUNTIFS(#REF!,'Resultado eSF Antes'!D36),0)</f>
        <v>0</v>
      </c>
      <c r="R36" s="11">
        <f t="shared" si="2"/>
        <v>0</v>
      </c>
      <c r="S36" s="11">
        <f t="shared" si="3"/>
        <v>0</v>
      </c>
      <c r="T36" s="11">
        <f t="shared" si="4"/>
        <v>0</v>
      </c>
      <c r="U36" s="11">
        <f t="shared" si="5"/>
        <v>0</v>
      </c>
    </row>
    <row r="37" spans="1:21">
      <c r="A37" s="4">
        <v>2</v>
      </c>
      <c r="B37" s="4">
        <v>825</v>
      </c>
      <c r="C37" s="5" t="s">
        <v>43</v>
      </c>
      <c r="D37" s="4">
        <v>152609</v>
      </c>
      <c r="E37" s="5" t="s">
        <v>45</v>
      </c>
      <c r="F37" s="6">
        <f t="shared" si="0"/>
        <v>7374</v>
      </c>
      <c r="G37" s="6">
        <f t="shared" si="1"/>
        <v>0</v>
      </c>
      <c r="H37" s="12">
        <f t="shared" si="6"/>
        <v>0</v>
      </c>
      <c r="I37" s="6">
        <v>2458</v>
      </c>
      <c r="J37" s="6">
        <v>2458</v>
      </c>
      <c r="K37" s="6">
        <v>2458</v>
      </c>
      <c r="L37" s="6">
        <v>2458</v>
      </c>
      <c r="M37" s="6"/>
      <c r="N37" s="6">
        <f>IFERROR(COUNTIFS(#REF!,'Resultado eSF Antes'!D37),0)</f>
        <v>0</v>
      </c>
      <c r="O37" s="6">
        <f>IFERROR(COUNTIFS(#REF!,'Resultado eSF Antes'!D37),0)</f>
        <v>0</v>
      </c>
      <c r="P37" s="6">
        <f>IFERROR(COUNTIFS(#REF!,'Resultado eSF Antes'!D37),0)</f>
        <v>0</v>
      </c>
      <c r="Q37" s="6">
        <f>IFERROR(COUNTIFS(#REF!,'Resultado eSF Antes'!D37),0)</f>
        <v>0</v>
      </c>
      <c r="R37" s="11">
        <f t="shared" si="2"/>
        <v>0</v>
      </c>
      <c r="S37" s="11">
        <f t="shared" si="3"/>
        <v>0</v>
      </c>
      <c r="T37" s="11">
        <f t="shared" si="4"/>
        <v>0</v>
      </c>
      <c r="U37" s="11">
        <f t="shared" si="5"/>
        <v>0</v>
      </c>
    </row>
    <row r="38" spans="1:21">
      <c r="A38" s="4">
        <v>2</v>
      </c>
      <c r="B38" s="4">
        <v>825</v>
      </c>
      <c r="C38" s="5" t="s">
        <v>43</v>
      </c>
      <c r="D38" s="4">
        <v>2400316</v>
      </c>
      <c r="E38" s="5" t="s">
        <v>531</v>
      </c>
      <c r="F38" s="6">
        <f t="shared" si="0"/>
        <v>0</v>
      </c>
      <c r="G38" s="6">
        <f t="shared" si="1"/>
        <v>0</v>
      </c>
      <c r="H38" s="12">
        <f t="shared" si="6"/>
        <v>0</v>
      </c>
      <c r="I38" s="6">
        <v>0</v>
      </c>
      <c r="J38" s="6">
        <v>0</v>
      </c>
      <c r="K38" s="6">
        <v>0</v>
      </c>
      <c r="L38" s="6">
        <v>0</v>
      </c>
      <c r="M38" s="6"/>
      <c r="N38" s="6">
        <f>IFERROR(COUNTIFS(#REF!,'Resultado eSF Antes'!D38),0)</f>
        <v>0</v>
      </c>
      <c r="O38" s="6">
        <f>IFERROR(COUNTIFS(#REF!,'Resultado eSF Antes'!D38),0)</f>
        <v>0</v>
      </c>
      <c r="P38" s="6">
        <f>IFERROR(COUNTIFS(#REF!,'Resultado eSF Antes'!D38),0)</f>
        <v>0</v>
      </c>
      <c r="Q38" s="6">
        <f>IFERROR(COUNTIFS(#REF!,'Resultado eSF Antes'!D38),0)</f>
        <v>0</v>
      </c>
      <c r="R38" s="11">
        <f t="shared" si="2"/>
        <v>0</v>
      </c>
      <c r="S38" s="11">
        <f t="shared" si="3"/>
        <v>0</v>
      </c>
      <c r="T38" s="11">
        <f t="shared" si="4"/>
        <v>0</v>
      </c>
      <c r="U38" s="11">
        <f t="shared" si="5"/>
        <v>0</v>
      </c>
    </row>
    <row r="39" spans="1:21">
      <c r="A39" s="4">
        <v>2</v>
      </c>
      <c r="B39" s="4">
        <v>825</v>
      </c>
      <c r="C39" s="5" t="s">
        <v>43</v>
      </c>
      <c r="D39" s="4">
        <v>2400324</v>
      </c>
      <c r="E39" s="5" t="s">
        <v>532</v>
      </c>
      <c r="F39" s="6">
        <f t="shared" si="0"/>
        <v>0</v>
      </c>
      <c r="G39" s="6">
        <f t="shared" si="1"/>
        <v>0</v>
      </c>
      <c r="H39" s="12">
        <f t="shared" si="6"/>
        <v>0</v>
      </c>
      <c r="I39" s="6">
        <v>0</v>
      </c>
      <c r="J39" s="6">
        <v>0</v>
      </c>
      <c r="K39" s="6">
        <v>0</v>
      </c>
      <c r="L39" s="6">
        <v>0</v>
      </c>
      <c r="M39" s="6"/>
      <c r="N39" s="6">
        <f>IFERROR(COUNTIFS(#REF!,'Resultado eSF Antes'!D39),0)</f>
        <v>0</v>
      </c>
      <c r="O39" s="6">
        <f>IFERROR(COUNTIFS(#REF!,'Resultado eSF Antes'!D39),0)</f>
        <v>0</v>
      </c>
      <c r="P39" s="6">
        <f>IFERROR(COUNTIFS(#REF!,'Resultado eSF Antes'!D39),0)</f>
        <v>0</v>
      </c>
      <c r="Q39" s="6">
        <f>IFERROR(COUNTIFS(#REF!,'Resultado eSF Antes'!D39),0)</f>
        <v>0</v>
      </c>
      <c r="R39" s="11">
        <f t="shared" si="2"/>
        <v>0</v>
      </c>
      <c r="S39" s="11">
        <f t="shared" si="3"/>
        <v>0</v>
      </c>
      <c r="T39" s="11">
        <f t="shared" si="4"/>
        <v>0</v>
      </c>
      <c r="U39" s="11">
        <f t="shared" si="5"/>
        <v>0</v>
      </c>
    </row>
    <row r="40" spans="1:21">
      <c r="A40" s="4">
        <v>2</v>
      </c>
      <c r="B40" s="4">
        <v>825</v>
      </c>
      <c r="C40" s="5" t="s">
        <v>43</v>
      </c>
      <c r="D40" s="4">
        <v>152595</v>
      </c>
      <c r="E40" s="5" t="s">
        <v>533</v>
      </c>
      <c r="F40" s="6">
        <f t="shared" si="0"/>
        <v>5355</v>
      </c>
      <c r="G40" s="6">
        <f t="shared" si="1"/>
        <v>0</v>
      </c>
      <c r="H40" s="12">
        <f t="shared" si="6"/>
        <v>0</v>
      </c>
      <c r="I40" s="6">
        <v>1785</v>
      </c>
      <c r="J40" s="6">
        <v>1785</v>
      </c>
      <c r="K40" s="6">
        <v>1785</v>
      </c>
      <c r="L40" s="6">
        <v>1785</v>
      </c>
      <c r="M40" s="6"/>
      <c r="N40" s="6">
        <f>IFERROR(COUNTIFS(#REF!,'Resultado eSF Antes'!D40),0)</f>
        <v>0</v>
      </c>
      <c r="O40" s="6">
        <f>IFERROR(COUNTIFS(#REF!,'Resultado eSF Antes'!D40),0)</f>
        <v>0</v>
      </c>
      <c r="P40" s="6">
        <f>IFERROR(COUNTIFS(#REF!,'Resultado eSF Antes'!D40),0)</f>
        <v>0</v>
      </c>
      <c r="Q40" s="6">
        <f>IFERROR(COUNTIFS(#REF!,'Resultado eSF Antes'!D40),0)</f>
        <v>0</v>
      </c>
      <c r="R40" s="11">
        <f t="shared" si="2"/>
        <v>0</v>
      </c>
      <c r="S40" s="11">
        <f t="shared" si="3"/>
        <v>0</v>
      </c>
      <c r="T40" s="11">
        <f t="shared" si="4"/>
        <v>0</v>
      </c>
      <c r="U40" s="11">
        <f t="shared" si="5"/>
        <v>0</v>
      </c>
    </row>
    <row r="41" spans="1:21">
      <c r="A41" s="4">
        <v>2</v>
      </c>
      <c r="B41" s="4">
        <v>876</v>
      </c>
      <c r="C41" s="5" t="s">
        <v>46</v>
      </c>
      <c r="D41" s="4">
        <v>152730</v>
      </c>
      <c r="E41" s="5" t="s">
        <v>47</v>
      </c>
      <c r="F41" s="6">
        <f t="shared" si="0"/>
        <v>9441</v>
      </c>
      <c r="G41" s="6">
        <f t="shared" si="1"/>
        <v>0</v>
      </c>
      <c r="H41" s="12">
        <f t="shared" si="6"/>
        <v>0</v>
      </c>
      <c r="I41" s="6">
        <v>3147</v>
      </c>
      <c r="J41" s="6">
        <v>3147</v>
      </c>
      <c r="K41" s="6">
        <v>3147</v>
      </c>
      <c r="L41" s="6">
        <v>3147</v>
      </c>
      <c r="M41" s="6"/>
      <c r="N41" s="6">
        <f>IFERROR(COUNTIFS(#REF!,'Resultado eSF Antes'!D41),0)</f>
        <v>0</v>
      </c>
      <c r="O41" s="6">
        <f>IFERROR(COUNTIFS(#REF!,'Resultado eSF Antes'!D41),0)</f>
        <v>0</v>
      </c>
      <c r="P41" s="6">
        <f>IFERROR(COUNTIFS(#REF!,'Resultado eSF Antes'!D41),0)</f>
        <v>0</v>
      </c>
      <c r="Q41" s="6">
        <f>IFERROR(COUNTIFS(#REF!,'Resultado eSF Antes'!D41),0)</f>
        <v>0</v>
      </c>
      <c r="R41" s="11">
        <f t="shared" si="2"/>
        <v>0</v>
      </c>
      <c r="S41" s="11">
        <f t="shared" si="3"/>
        <v>0</v>
      </c>
      <c r="T41" s="11">
        <f t="shared" si="4"/>
        <v>0</v>
      </c>
      <c r="U41" s="11">
        <f t="shared" si="5"/>
        <v>0</v>
      </c>
    </row>
    <row r="42" spans="1:21">
      <c r="A42" s="4">
        <v>2</v>
      </c>
      <c r="B42" s="4">
        <v>876</v>
      </c>
      <c r="C42" s="5" t="s">
        <v>46</v>
      </c>
      <c r="D42" s="4">
        <v>152773</v>
      </c>
      <c r="E42" s="5" t="s">
        <v>48</v>
      </c>
      <c r="F42" s="6">
        <f t="shared" si="0"/>
        <v>8679</v>
      </c>
      <c r="G42" s="6">
        <f t="shared" si="1"/>
        <v>0</v>
      </c>
      <c r="H42" s="12">
        <f t="shared" si="6"/>
        <v>0</v>
      </c>
      <c r="I42" s="6">
        <v>2893</v>
      </c>
      <c r="J42" s="6">
        <v>2893</v>
      </c>
      <c r="K42" s="6">
        <v>2893</v>
      </c>
      <c r="L42" s="6">
        <v>2893</v>
      </c>
      <c r="M42" s="6"/>
      <c r="N42" s="6">
        <f>IFERROR(COUNTIFS(#REF!,'Resultado eSF Antes'!D42),0)</f>
        <v>0</v>
      </c>
      <c r="O42" s="6">
        <f>IFERROR(COUNTIFS(#REF!,'Resultado eSF Antes'!D42),0)</f>
        <v>0</v>
      </c>
      <c r="P42" s="6">
        <f>IFERROR(COUNTIFS(#REF!,'Resultado eSF Antes'!D42),0)</f>
        <v>0</v>
      </c>
      <c r="Q42" s="6">
        <f>IFERROR(COUNTIFS(#REF!,'Resultado eSF Antes'!D42),0)</f>
        <v>0</v>
      </c>
      <c r="R42" s="11">
        <f t="shared" si="2"/>
        <v>0</v>
      </c>
      <c r="S42" s="11">
        <f t="shared" si="3"/>
        <v>0</v>
      </c>
      <c r="T42" s="11">
        <f t="shared" si="4"/>
        <v>0</v>
      </c>
      <c r="U42" s="11">
        <f t="shared" si="5"/>
        <v>0</v>
      </c>
    </row>
    <row r="43" spans="1:21">
      <c r="A43" s="4">
        <v>2</v>
      </c>
      <c r="B43" s="4">
        <v>876</v>
      </c>
      <c r="C43" s="5" t="s">
        <v>46</v>
      </c>
      <c r="D43" s="4">
        <v>152765</v>
      </c>
      <c r="E43" s="5" t="s">
        <v>49</v>
      </c>
      <c r="F43" s="6">
        <f t="shared" si="0"/>
        <v>7731</v>
      </c>
      <c r="G43" s="6">
        <f t="shared" si="1"/>
        <v>0</v>
      </c>
      <c r="H43" s="12">
        <f t="shared" si="6"/>
        <v>0</v>
      </c>
      <c r="I43" s="6">
        <v>2577</v>
      </c>
      <c r="J43" s="6">
        <v>2577</v>
      </c>
      <c r="K43" s="6">
        <v>2577</v>
      </c>
      <c r="L43" s="6">
        <v>2577</v>
      </c>
      <c r="M43" s="6"/>
      <c r="N43" s="6">
        <f>IFERROR(COUNTIFS(#REF!,'Resultado eSF Antes'!D43),0)</f>
        <v>0</v>
      </c>
      <c r="O43" s="6">
        <f>IFERROR(COUNTIFS(#REF!,'Resultado eSF Antes'!D43),0)</f>
        <v>0</v>
      </c>
      <c r="P43" s="6">
        <f>IFERROR(COUNTIFS(#REF!,'Resultado eSF Antes'!D43),0)</f>
        <v>0</v>
      </c>
      <c r="Q43" s="6">
        <f>IFERROR(COUNTIFS(#REF!,'Resultado eSF Antes'!D43),0)</f>
        <v>0</v>
      </c>
      <c r="R43" s="11">
        <f t="shared" si="2"/>
        <v>0</v>
      </c>
      <c r="S43" s="11">
        <f t="shared" si="3"/>
        <v>0</v>
      </c>
      <c r="T43" s="11">
        <f t="shared" si="4"/>
        <v>0</v>
      </c>
      <c r="U43" s="11">
        <f t="shared" si="5"/>
        <v>0</v>
      </c>
    </row>
    <row r="44" spans="1:21">
      <c r="A44" s="4">
        <v>2</v>
      </c>
      <c r="B44" s="4">
        <v>876</v>
      </c>
      <c r="C44" s="5" t="s">
        <v>46</v>
      </c>
      <c r="D44" s="4">
        <v>152714</v>
      </c>
      <c r="E44" s="5" t="s">
        <v>50</v>
      </c>
      <c r="F44" s="6">
        <f t="shared" si="0"/>
        <v>8718</v>
      </c>
      <c r="G44" s="6">
        <f t="shared" si="1"/>
        <v>0</v>
      </c>
      <c r="H44" s="12">
        <f t="shared" si="6"/>
        <v>0</v>
      </c>
      <c r="I44" s="6">
        <v>2906</v>
      </c>
      <c r="J44" s="6">
        <v>2906</v>
      </c>
      <c r="K44" s="6">
        <v>2906</v>
      </c>
      <c r="L44" s="6">
        <v>2906</v>
      </c>
      <c r="M44" s="6"/>
      <c r="N44" s="6">
        <f>IFERROR(COUNTIFS(#REF!,'Resultado eSF Antes'!D44),0)</f>
        <v>0</v>
      </c>
      <c r="O44" s="6">
        <f>IFERROR(COUNTIFS(#REF!,'Resultado eSF Antes'!D44),0)</f>
        <v>0</v>
      </c>
      <c r="P44" s="6">
        <f>IFERROR(COUNTIFS(#REF!,'Resultado eSF Antes'!D44),0)</f>
        <v>0</v>
      </c>
      <c r="Q44" s="6">
        <f>IFERROR(COUNTIFS(#REF!,'Resultado eSF Antes'!D44),0)</f>
        <v>0</v>
      </c>
      <c r="R44" s="11">
        <f t="shared" si="2"/>
        <v>0</v>
      </c>
      <c r="S44" s="11">
        <f t="shared" si="3"/>
        <v>0</v>
      </c>
      <c r="T44" s="11">
        <f t="shared" si="4"/>
        <v>0</v>
      </c>
      <c r="U44" s="11">
        <f t="shared" si="5"/>
        <v>0</v>
      </c>
    </row>
    <row r="45" spans="1:21">
      <c r="A45" s="4">
        <v>2</v>
      </c>
      <c r="B45" s="4">
        <v>876</v>
      </c>
      <c r="C45" s="5" t="s">
        <v>46</v>
      </c>
      <c r="D45" s="4">
        <v>2400405</v>
      </c>
      <c r="E45" s="5" t="s">
        <v>534</v>
      </c>
      <c r="F45" s="6">
        <f t="shared" si="0"/>
        <v>12</v>
      </c>
      <c r="G45" s="6">
        <f t="shared" si="1"/>
        <v>0</v>
      </c>
      <c r="H45" s="12">
        <f t="shared" si="6"/>
        <v>0</v>
      </c>
      <c r="I45" s="6">
        <v>4</v>
      </c>
      <c r="J45" s="6">
        <v>4</v>
      </c>
      <c r="K45" s="6">
        <v>4</v>
      </c>
      <c r="L45" s="6">
        <v>4</v>
      </c>
      <c r="M45" s="6"/>
      <c r="N45" s="6">
        <f>IFERROR(COUNTIFS(#REF!,'Resultado eSF Antes'!D45),0)</f>
        <v>0</v>
      </c>
      <c r="O45" s="6">
        <f>IFERROR(COUNTIFS(#REF!,'Resultado eSF Antes'!D45),0)</f>
        <v>0</v>
      </c>
      <c r="P45" s="6">
        <f>IFERROR(COUNTIFS(#REF!,'Resultado eSF Antes'!D45),0)</f>
        <v>0</v>
      </c>
      <c r="Q45" s="6">
        <f>IFERROR(COUNTIFS(#REF!,'Resultado eSF Antes'!D45),0)</f>
        <v>0</v>
      </c>
      <c r="R45" s="11">
        <f t="shared" si="2"/>
        <v>0</v>
      </c>
      <c r="S45" s="11">
        <f t="shared" si="3"/>
        <v>0</v>
      </c>
      <c r="T45" s="11">
        <f t="shared" si="4"/>
        <v>0</v>
      </c>
      <c r="U45" s="11">
        <f t="shared" si="5"/>
        <v>0</v>
      </c>
    </row>
    <row r="46" spans="1:21">
      <c r="A46" s="4">
        <v>2</v>
      </c>
      <c r="B46" s="4">
        <v>876</v>
      </c>
      <c r="C46" s="5" t="s">
        <v>46</v>
      </c>
      <c r="D46" s="4">
        <v>2400413</v>
      </c>
      <c r="E46" s="5" t="s">
        <v>535</v>
      </c>
      <c r="F46" s="6">
        <f t="shared" si="0"/>
        <v>0</v>
      </c>
      <c r="G46" s="6">
        <f t="shared" si="1"/>
        <v>0</v>
      </c>
      <c r="H46" s="12">
        <f t="shared" si="6"/>
        <v>0</v>
      </c>
      <c r="I46" s="6">
        <v>0</v>
      </c>
      <c r="J46" s="6">
        <v>0</v>
      </c>
      <c r="K46" s="6">
        <v>0</v>
      </c>
      <c r="L46" s="6">
        <v>0</v>
      </c>
      <c r="M46" s="6"/>
      <c r="N46" s="6">
        <f>IFERROR(COUNTIFS(#REF!,'Resultado eSF Antes'!D46),0)</f>
        <v>0</v>
      </c>
      <c r="O46" s="6">
        <f>IFERROR(COUNTIFS(#REF!,'Resultado eSF Antes'!D46),0)</f>
        <v>0</v>
      </c>
      <c r="P46" s="6">
        <f>IFERROR(COUNTIFS(#REF!,'Resultado eSF Antes'!D46),0)</f>
        <v>0</v>
      </c>
      <c r="Q46" s="6">
        <f>IFERROR(COUNTIFS(#REF!,'Resultado eSF Antes'!D46),0)</f>
        <v>0</v>
      </c>
      <c r="R46" s="11">
        <f t="shared" si="2"/>
        <v>0</v>
      </c>
      <c r="S46" s="11">
        <f t="shared" si="3"/>
        <v>0</v>
      </c>
      <c r="T46" s="11">
        <f t="shared" si="4"/>
        <v>0</v>
      </c>
      <c r="U46" s="11">
        <f t="shared" si="5"/>
        <v>0</v>
      </c>
    </row>
    <row r="47" spans="1:21">
      <c r="A47" s="4">
        <v>2</v>
      </c>
      <c r="B47" s="4">
        <v>876</v>
      </c>
      <c r="C47" s="5" t="s">
        <v>46</v>
      </c>
      <c r="D47" s="4">
        <v>2417812</v>
      </c>
      <c r="E47" s="5" t="s">
        <v>536</v>
      </c>
      <c r="F47" s="6">
        <f t="shared" si="0"/>
        <v>0</v>
      </c>
      <c r="G47" s="6">
        <f t="shared" si="1"/>
        <v>0</v>
      </c>
      <c r="H47" s="12">
        <f t="shared" si="6"/>
        <v>0</v>
      </c>
      <c r="I47" s="6">
        <v>0</v>
      </c>
      <c r="J47" s="6">
        <v>0</v>
      </c>
      <c r="K47" s="6">
        <v>0</v>
      </c>
      <c r="L47" s="6">
        <v>0</v>
      </c>
      <c r="M47" s="6"/>
      <c r="N47" s="6">
        <f>IFERROR(COUNTIFS(#REF!,'Resultado eSF Antes'!D47),0)</f>
        <v>0</v>
      </c>
      <c r="O47" s="6">
        <f>IFERROR(COUNTIFS(#REF!,'Resultado eSF Antes'!D47),0)</f>
        <v>0</v>
      </c>
      <c r="P47" s="6">
        <f>IFERROR(COUNTIFS(#REF!,'Resultado eSF Antes'!D47),0)</f>
        <v>0</v>
      </c>
      <c r="Q47" s="6">
        <f>IFERROR(COUNTIFS(#REF!,'Resultado eSF Antes'!D47),0)</f>
        <v>0</v>
      </c>
      <c r="R47" s="11">
        <f t="shared" si="2"/>
        <v>0</v>
      </c>
      <c r="S47" s="11">
        <f t="shared" si="3"/>
        <v>0</v>
      </c>
      <c r="T47" s="11">
        <f t="shared" si="4"/>
        <v>0</v>
      </c>
      <c r="U47" s="11">
        <f t="shared" si="5"/>
        <v>0</v>
      </c>
    </row>
    <row r="48" spans="1:21">
      <c r="A48" s="4">
        <v>2</v>
      </c>
      <c r="B48" s="4">
        <v>876</v>
      </c>
      <c r="C48" s="5" t="s">
        <v>46</v>
      </c>
      <c r="D48" s="4">
        <v>2417820</v>
      </c>
      <c r="E48" s="5" t="s">
        <v>537</v>
      </c>
      <c r="F48" s="6">
        <f t="shared" si="0"/>
        <v>0</v>
      </c>
      <c r="G48" s="6">
        <f t="shared" si="1"/>
        <v>0</v>
      </c>
      <c r="H48" s="12">
        <f t="shared" si="6"/>
        <v>0</v>
      </c>
      <c r="I48" s="6">
        <v>0</v>
      </c>
      <c r="J48" s="6">
        <v>0</v>
      </c>
      <c r="K48" s="6">
        <v>0</v>
      </c>
      <c r="L48" s="6">
        <v>0</v>
      </c>
      <c r="M48" s="6"/>
      <c r="N48" s="6">
        <f>IFERROR(COUNTIFS(#REF!,'Resultado eSF Antes'!D48),0)</f>
        <v>0</v>
      </c>
      <c r="O48" s="6">
        <f>IFERROR(COUNTIFS(#REF!,'Resultado eSF Antes'!D48),0)</f>
        <v>0</v>
      </c>
      <c r="P48" s="6">
        <f>IFERROR(COUNTIFS(#REF!,'Resultado eSF Antes'!D48),0)</f>
        <v>0</v>
      </c>
      <c r="Q48" s="6">
        <f>IFERROR(COUNTIFS(#REF!,'Resultado eSF Antes'!D48),0)</f>
        <v>0</v>
      </c>
      <c r="R48" s="11">
        <f t="shared" si="2"/>
        <v>0</v>
      </c>
      <c r="S48" s="11">
        <f t="shared" si="3"/>
        <v>0</v>
      </c>
      <c r="T48" s="11">
        <f t="shared" si="4"/>
        <v>0</v>
      </c>
      <c r="U48" s="11">
        <f t="shared" si="5"/>
        <v>0</v>
      </c>
    </row>
    <row r="49" spans="1:21">
      <c r="A49" s="4">
        <v>2</v>
      </c>
      <c r="B49" s="4">
        <v>1503</v>
      </c>
      <c r="C49" s="5" t="s">
        <v>538</v>
      </c>
      <c r="D49" s="4">
        <v>153265</v>
      </c>
      <c r="E49" s="5" t="s">
        <v>52</v>
      </c>
      <c r="F49" s="6">
        <f t="shared" si="0"/>
        <v>8124</v>
      </c>
      <c r="G49" s="6">
        <f t="shared" si="1"/>
        <v>0</v>
      </c>
      <c r="H49" s="12">
        <f t="shared" si="6"/>
        <v>0</v>
      </c>
      <c r="I49" s="6">
        <v>2708</v>
      </c>
      <c r="J49" s="6">
        <v>2708</v>
      </c>
      <c r="K49" s="6">
        <v>2708</v>
      </c>
      <c r="L49" s="6">
        <v>2708</v>
      </c>
      <c r="M49" s="6"/>
      <c r="N49" s="6">
        <f>IFERROR(COUNTIFS(#REF!,'Resultado eSF Antes'!D49),0)</f>
        <v>0</v>
      </c>
      <c r="O49" s="6">
        <f>IFERROR(COUNTIFS(#REF!,'Resultado eSF Antes'!D49),0)</f>
        <v>0</v>
      </c>
      <c r="P49" s="6">
        <f>IFERROR(COUNTIFS(#REF!,'Resultado eSF Antes'!D49),0)</f>
        <v>0</v>
      </c>
      <c r="Q49" s="6">
        <f>IFERROR(COUNTIFS(#REF!,'Resultado eSF Antes'!D49),0)</f>
        <v>0</v>
      </c>
      <c r="R49" s="11">
        <f t="shared" si="2"/>
        <v>0</v>
      </c>
      <c r="S49" s="11">
        <f t="shared" si="3"/>
        <v>0</v>
      </c>
      <c r="T49" s="11">
        <f t="shared" si="4"/>
        <v>0</v>
      </c>
      <c r="U49" s="11">
        <f t="shared" si="5"/>
        <v>0</v>
      </c>
    </row>
    <row r="50" spans="1:21">
      <c r="A50" s="4">
        <v>2</v>
      </c>
      <c r="B50" s="4">
        <v>1503</v>
      </c>
      <c r="C50" s="5" t="s">
        <v>538</v>
      </c>
      <c r="D50" s="4">
        <v>153273</v>
      </c>
      <c r="E50" s="5" t="s">
        <v>53</v>
      </c>
      <c r="F50" s="6">
        <f t="shared" si="0"/>
        <v>9687</v>
      </c>
      <c r="G50" s="6">
        <f t="shared" si="1"/>
        <v>0</v>
      </c>
      <c r="H50" s="12">
        <f t="shared" si="6"/>
        <v>0</v>
      </c>
      <c r="I50" s="6">
        <v>3229</v>
      </c>
      <c r="J50" s="6">
        <v>3229</v>
      </c>
      <c r="K50" s="6">
        <v>3229</v>
      </c>
      <c r="L50" s="6">
        <v>3229</v>
      </c>
      <c r="M50" s="6"/>
      <c r="N50" s="6">
        <f>IFERROR(COUNTIFS(#REF!,'Resultado eSF Antes'!D50),0)</f>
        <v>0</v>
      </c>
      <c r="O50" s="6">
        <f>IFERROR(COUNTIFS(#REF!,'Resultado eSF Antes'!D50),0)</f>
        <v>0</v>
      </c>
      <c r="P50" s="6">
        <f>IFERROR(COUNTIFS(#REF!,'Resultado eSF Antes'!D50),0)</f>
        <v>0</v>
      </c>
      <c r="Q50" s="6">
        <f>IFERROR(COUNTIFS(#REF!,'Resultado eSF Antes'!D50),0)</f>
        <v>0</v>
      </c>
      <c r="R50" s="11">
        <f t="shared" si="2"/>
        <v>0</v>
      </c>
      <c r="S50" s="11">
        <f t="shared" si="3"/>
        <v>0</v>
      </c>
      <c r="T50" s="11">
        <f t="shared" si="4"/>
        <v>0</v>
      </c>
      <c r="U50" s="11">
        <f t="shared" si="5"/>
        <v>0</v>
      </c>
    </row>
    <row r="51" spans="1:21">
      <c r="A51" s="4">
        <v>2</v>
      </c>
      <c r="B51" s="4">
        <v>2135</v>
      </c>
      <c r="C51" s="5" t="s">
        <v>539</v>
      </c>
      <c r="D51" s="4">
        <v>153486</v>
      </c>
      <c r="E51" s="5" t="s">
        <v>55</v>
      </c>
      <c r="F51" s="6">
        <f t="shared" si="0"/>
        <v>10980</v>
      </c>
      <c r="G51" s="6">
        <f t="shared" si="1"/>
        <v>0</v>
      </c>
      <c r="H51" s="12">
        <f t="shared" si="6"/>
        <v>0</v>
      </c>
      <c r="I51" s="6">
        <v>3660</v>
      </c>
      <c r="J51" s="6">
        <v>3660</v>
      </c>
      <c r="K51" s="6">
        <v>3660</v>
      </c>
      <c r="L51" s="6">
        <v>3660</v>
      </c>
      <c r="M51" s="6"/>
      <c r="N51" s="6">
        <f>IFERROR(COUNTIFS(#REF!,'Resultado eSF Antes'!D51),0)</f>
        <v>0</v>
      </c>
      <c r="O51" s="6">
        <f>IFERROR(COUNTIFS(#REF!,'Resultado eSF Antes'!D51),0)</f>
        <v>0</v>
      </c>
      <c r="P51" s="6">
        <f>IFERROR(COUNTIFS(#REF!,'Resultado eSF Antes'!D51),0)</f>
        <v>0</v>
      </c>
      <c r="Q51" s="6">
        <f>IFERROR(COUNTIFS(#REF!,'Resultado eSF Antes'!D51),0)</f>
        <v>0</v>
      </c>
      <c r="R51" s="11">
        <f t="shared" si="2"/>
        <v>0</v>
      </c>
      <c r="S51" s="11">
        <f t="shared" si="3"/>
        <v>0</v>
      </c>
      <c r="T51" s="11">
        <f t="shared" si="4"/>
        <v>0</v>
      </c>
      <c r="U51" s="11">
        <f t="shared" si="5"/>
        <v>0</v>
      </c>
    </row>
    <row r="52" spans="1:21">
      <c r="A52" s="4">
        <v>2</v>
      </c>
      <c r="B52" s="4">
        <v>2135</v>
      </c>
      <c r="C52" s="5" t="s">
        <v>539</v>
      </c>
      <c r="D52" s="4">
        <v>153478</v>
      </c>
      <c r="E52" s="5" t="s">
        <v>56</v>
      </c>
      <c r="F52" s="6">
        <f t="shared" si="0"/>
        <v>9690</v>
      </c>
      <c r="G52" s="6">
        <f t="shared" si="1"/>
        <v>0</v>
      </c>
      <c r="H52" s="12">
        <f t="shared" si="6"/>
        <v>0</v>
      </c>
      <c r="I52" s="6">
        <v>3230</v>
      </c>
      <c r="J52" s="6">
        <v>3230</v>
      </c>
      <c r="K52" s="6">
        <v>3230</v>
      </c>
      <c r="L52" s="6">
        <v>3230</v>
      </c>
      <c r="M52" s="6"/>
      <c r="N52" s="6">
        <f>IFERROR(COUNTIFS(#REF!,'Resultado eSF Antes'!D52),0)</f>
        <v>0</v>
      </c>
      <c r="O52" s="6">
        <f>IFERROR(COUNTIFS(#REF!,'Resultado eSF Antes'!D52),0)</f>
        <v>0</v>
      </c>
      <c r="P52" s="6">
        <f>IFERROR(COUNTIFS(#REF!,'Resultado eSF Antes'!D52),0)</f>
        <v>0</v>
      </c>
      <c r="Q52" s="6">
        <f>IFERROR(COUNTIFS(#REF!,'Resultado eSF Antes'!D52),0)</f>
        <v>0</v>
      </c>
      <c r="R52" s="11">
        <f t="shared" si="2"/>
        <v>0</v>
      </c>
      <c r="S52" s="11">
        <f t="shared" si="3"/>
        <v>0</v>
      </c>
      <c r="T52" s="11">
        <f t="shared" si="4"/>
        <v>0</v>
      </c>
      <c r="U52" s="11">
        <f t="shared" si="5"/>
        <v>0</v>
      </c>
    </row>
    <row r="53" spans="1:21">
      <c r="A53" s="4">
        <v>2</v>
      </c>
      <c r="B53" s="4">
        <v>20648</v>
      </c>
      <c r="C53" s="5" t="s">
        <v>540</v>
      </c>
      <c r="D53" s="4">
        <v>153532</v>
      </c>
      <c r="E53" s="5" t="s">
        <v>58</v>
      </c>
      <c r="F53" s="6">
        <f t="shared" si="0"/>
        <v>9351</v>
      </c>
      <c r="G53" s="6">
        <f t="shared" si="1"/>
        <v>0</v>
      </c>
      <c r="H53" s="12">
        <f t="shared" si="6"/>
        <v>0</v>
      </c>
      <c r="I53" s="6">
        <v>3117</v>
      </c>
      <c r="J53" s="6">
        <v>3117</v>
      </c>
      <c r="K53" s="6">
        <v>3117</v>
      </c>
      <c r="L53" s="6">
        <v>3117</v>
      </c>
      <c r="M53" s="6"/>
      <c r="N53" s="6">
        <f>IFERROR(COUNTIFS(#REF!,'Resultado eSF Antes'!D53),0)</f>
        <v>0</v>
      </c>
      <c r="O53" s="6">
        <f>IFERROR(COUNTIFS(#REF!,'Resultado eSF Antes'!D53),0)</f>
        <v>0</v>
      </c>
      <c r="P53" s="6">
        <f>IFERROR(COUNTIFS(#REF!,'Resultado eSF Antes'!D53),0)</f>
        <v>0</v>
      </c>
      <c r="Q53" s="6">
        <f>IFERROR(COUNTIFS(#REF!,'Resultado eSF Antes'!D53),0)</f>
        <v>0</v>
      </c>
      <c r="R53" s="11">
        <f t="shared" si="2"/>
        <v>0</v>
      </c>
      <c r="S53" s="11">
        <f t="shared" si="3"/>
        <v>0</v>
      </c>
      <c r="T53" s="11">
        <f t="shared" si="4"/>
        <v>0</v>
      </c>
      <c r="U53" s="11">
        <f t="shared" si="5"/>
        <v>0</v>
      </c>
    </row>
    <row r="54" spans="1:21">
      <c r="A54" s="4">
        <v>2</v>
      </c>
      <c r="B54" s="4">
        <v>22233</v>
      </c>
      <c r="C54" s="5" t="s">
        <v>541</v>
      </c>
      <c r="D54" s="4">
        <v>153648</v>
      </c>
      <c r="E54" s="5" t="s">
        <v>60</v>
      </c>
      <c r="F54" s="6">
        <f t="shared" si="0"/>
        <v>7758</v>
      </c>
      <c r="G54" s="6">
        <f t="shared" si="1"/>
        <v>0</v>
      </c>
      <c r="H54" s="12">
        <f t="shared" si="6"/>
        <v>0</v>
      </c>
      <c r="I54" s="6">
        <v>2586</v>
      </c>
      <c r="J54" s="6">
        <v>2586</v>
      </c>
      <c r="K54" s="6">
        <v>2586</v>
      </c>
      <c r="L54" s="6">
        <v>2586</v>
      </c>
      <c r="M54" s="6"/>
      <c r="N54" s="6">
        <f>IFERROR(COUNTIFS(#REF!,'Resultado eSF Antes'!D54),0)</f>
        <v>0</v>
      </c>
      <c r="O54" s="6">
        <f>IFERROR(COUNTIFS(#REF!,'Resultado eSF Antes'!D54),0)</f>
        <v>0</v>
      </c>
      <c r="P54" s="6">
        <f>IFERROR(COUNTIFS(#REF!,'Resultado eSF Antes'!D54),0)</f>
        <v>0</v>
      </c>
      <c r="Q54" s="6">
        <f>IFERROR(COUNTIFS(#REF!,'Resultado eSF Antes'!D54),0)</f>
        <v>0</v>
      </c>
      <c r="R54" s="11">
        <f t="shared" si="2"/>
        <v>0</v>
      </c>
      <c r="S54" s="11">
        <f t="shared" si="3"/>
        <v>0</v>
      </c>
      <c r="T54" s="11">
        <f t="shared" si="4"/>
        <v>0</v>
      </c>
      <c r="U54" s="11">
        <f t="shared" si="5"/>
        <v>0</v>
      </c>
    </row>
    <row r="55" spans="1:21">
      <c r="A55" s="4">
        <v>2</v>
      </c>
      <c r="B55" s="4">
        <v>22233</v>
      </c>
      <c r="C55" s="5" t="s">
        <v>541</v>
      </c>
      <c r="D55" s="4">
        <v>153621</v>
      </c>
      <c r="E55" s="5" t="s">
        <v>61</v>
      </c>
      <c r="F55" s="6">
        <f t="shared" si="0"/>
        <v>8484</v>
      </c>
      <c r="G55" s="6">
        <f t="shared" si="1"/>
        <v>0</v>
      </c>
      <c r="H55" s="12">
        <f t="shared" si="6"/>
        <v>0</v>
      </c>
      <c r="I55" s="6">
        <v>2828</v>
      </c>
      <c r="J55" s="6">
        <v>2828</v>
      </c>
      <c r="K55" s="6">
        <v>2828</v>
      </c>
      <c r="L55" s="6">
        <v>2828</v>
      </c>
      <c r="M55" s="6"/>
      <c r="N55" s="6">
        <f>IFERROR(COUNTIFS(#REF!,'Resultado eSF Antes'!D55),0)</f>
        <v>0</v>
      </c>
      <c r="O55" s="6">
        <f>IFERROR(COUNTIFS(#REF!,'Resultado eSF Antes'!D55),0)</f>
        <v>0</v>
      </c>
      <c r="P55" s="6">
        <f>IFERROR(COUNTIFS(#REF!,'Resultado eSF Antes'!D55),0)</f>
        <v>0</v>
      </c>
      <c r="Q55" s="6">
        <f>IFERROR(COUNTIFS(#REF!,'Resultado eSF Antes'!D55),0)</f>
        <v>0</v>
      </c>
      <c r="R55" s="11">
        <f t="shared" si="2"/>
        <v>0</v>
      </c>
      <c r="S55" s="11">
        <f t="shared" si="3"/>
        <v>0</v>
      </c>
      <c r="T55" s="11">
        <f t="shared" si="4"/>
        <v>0</v>
      </c>
      <c r="U55" s="11">
        <f t="shared" si="5"/>
        <v>0</v>
      </c>
    </row>
    <row r="56" spans="1:21">
      <c r="A56" s="4">
        <v>2</v>
      </c>
      <c r="B56" s="4">
        <v>22233</v>
      </c>
      <c r="C56" s="5" t="s">
        <v>541</v>
      </c>
      <c r="D56" s="4">
        <v>152757</v>
      </c>
      <c r="E56" s="5" t="s">
        <v>62</v>
      </c>
      <c r="F56" s="6">
        <f t="shared" si="0"/>
        <v>10206</v>
      </c>
      <c r="G56" s="6">
        <f t="shared" si="1"/>
        <v>0</v>
      </c>
      <c r="H56" s="12">
        <f t="shared" si="6"/>
        <v>0</v>
      </c>
      <c r="I56" s="6">
        <v>3402</v>
      </c>
      <c r="J56" s="6">
        <v>3402</v>
      </c>
      <c r="K56" s="6">
        <v>3402</v>
      </c>
      <c r="L56" s="6">
        <v>3402</v>
      </c>
      <c r="M56" s="6"/>
      <c r="N56" s="6">
        <f>IFERROR(COUNTIFS(#REF!,'Resultado eSF Antes'!D56),0)</f>
        <v>0</v>
      </c>
      <c r="O56" s="6">
        <f>IFERROR(COUNTIFS(#REF!,'Resultado eSF Antes'!D56),0)</f>
        <v>0</v>
      </c>
      <c r="P56" s="6">
        <f>IFERROR(COUNTIFS(#REF!,'Resultado eSF Antes'!D56),0)</f>
        <v>0</v>
      </c>
      <c r="Q56" s="6">
        <f>IFERROR(COUNTIFS(#REF!,'Resultado eSF Antes'!D56),0)</f>
        <v>0</v>
      </c>
      <c r="R56" s="11">
        <f t="shared" si="2"/>
        <v>0</v>
      </c>
      <c r="S56" s="11">
        <f t="shared" si="3"/>
        <v>0</v>
      </c>
      <c r="T56" s="11">
        <f t="shared" si="4"/>
        <v>0</v>
      </c>
      <c r="U56" s="11">
        <f t="shared" si="5"/>
        <v>0</v>
      </c>
    </row>
    <row r="57" spans="1:21">
      <c r="A57" s="4">
        <v>2</v>
      </c>
      <c r="B57" s="4">
        <v>22233</v>
      </c>
      <c r="C57" s="5" t="s">
        <v>541</v>
      </c>
      <c r="D57" s="4">
        <v>2400421</v>
      </c>
      <c r="E57" s="5" t="s">
        <v>63</v>
      </c>
      <c r="F57" s="6">
        <f t="shared" si="0"/>
        <v>0</v>
      </c>
      <c r="G57" s="6">
        <f t="shared" si="1"/>
        <v>0</v>
      </c>
      <c r="H57" s="12">
        <f t="shared" si="6"/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>
        <f>IFERROR(COUNTIFS(#REF!,'Resultado eSF Antes'!D57),0)</f>
        <v>0</v>
      </c>
      <c r="O57" s="6">
        <f>IFERROR(COUNTIFS(#REF!,'Resultado eSF Antes'!D57),0)</f>
        <v>0</v>
      </c>
      <c r="P57" s="6">
        <f>IFERROR(COUNTIFS(#REF!,'Resultado eSF Antes'!D57),0)</f>
        <v>0</v>
      </c>
      <c r="Q57" s="6">
        <f>IFERROR(COUNTIFS(#REF!,'Resultado eSF Antes'!D57),0)</f>
        <v>0</v>
      </c>
      <c r="R57" s="11">
        <f t="shared" si="2"/>
        <v>0</v>
      </c>
      <c r="S57" s="11">
        <f t="shared" si="3"/>
        <v>0</v>
      </c>
      <c r="T57" s="11">
        <f t="shared" si="4"/>
        <v>0</v>
      </c>
      <c r="U57" s="11">
        <f t="shared" si="5"/>
        <v>0</v>
      </c>
    </row>
    <row r="58" spans="1:21">
      <c r="A58" s="4">
        <v>2</v>
      </c>
      <c r="B58" s="4">
        <v>22233</v>
      </c>
      <c r="C58" s="5" t="s">
        <v>541</v>
      </c>
      <c r="D58" s="4">
        <v>2417103</v>
      </c>
      <c r="E58" s="5" t="s">
        <v>542</v>
      </c>
      <c r="F58" s="6">
        <f t="shared" si="0"/>
        <v>0</v>
      </c>
      <c r="G58" s="6">
        <f t="shared" si="1"/>
        <v>0</v>
      </c>
      <c r="H58" s="12">
        <f t="shared" si="6"/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>
        <f>IFERROR(COUNTIFS(#REF!,'Resultado eSF Antes'!D58),0)</f>
        <v>0</v>
      </c>
      <c r="O58" s="6">
        <f>IFERROR(COUNTIFS(#REF!,'Resultado eSF Antes'!D58),0)</f>
        <v>0</v>
      </c>
      <c r="P58" s="6">
        <f>IFERROR(COUNTIFS(#REF!,'Resultado eSF Antes'!D58),0)</f>
        <v>0</v>
      </c>
      <c r="Q58" s="6">
        <f>IFERROR(COUNTIFS(#REF!,'Resultado eSF Antes'!D58),0)</f>
        <v>0</v>
      </c>
      <c r="R58" s="11">
        <f t="shared" si="2"/>
        <v>0</v>
      </c>
      <c r="S58" s="11">
        <f t="shared" si="3"/>
        <v>0</v>
      </c>
      <c r="T58" s="11">
        <f t="shared" si="4"/>
        <v>0</v>
      </c>
      <c r="U58" s="11">
        <f t="shared" si="5"/>
        <v>0</v>
      </c>
    </row>
    <row r="59" spans="1:21">
      <c r="A59" s="4">
        <v>2</v>
      </c>
      <c r="B59" s="4">
        <v>22233</v>
      </c>
      <c r="C59" s="5" t="s">
        <v>541</v>
      </c>
      <c r="D59" s="4">
        <v>2417367</v>
      </c>
      <c r="E59" s="5" t="s">
        <v>543</v>
      </c>
      <c r="F59" s="6">
        <f t="shared" si="0"/>
        <v>0</v>
      </c>
      <c r="G59" s="6">
        <f t="shared" si="1"/>
        <v>0</v>
      </c>
      <c r="H59" s="12">
        <f t="shared" si="6"/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>
        <f>IFERROR(COUNTIFS(#REF!,'Resultado eSF Antes'!D59),0)</f>
        <v>0</v>
      </c>
      <c r="O59" s="6">
        <f>IFERROR(COUNTIFS(#REF!,'Resultado eSF Antes'!D59),0)</f>
        <v>0</v>
      </c>
      <c r="P59" s="6">
        <f>IFERROR(COUNTIFS(#REF!,'Resultado eSF Antes'!D59),0)</f>
        <v>0</v>
      </c>
      <c r="Q59" s="6">
        <f>IFERROR(COUNTIFS(#REF!,'Resultado eSF Antes'!D59),0)</f>
        <v>0</v>
      </c>
      <c r="R59" s="11">
        <f t="shared" si="2"/>
        <v>0</v>
      </c>
      <c r="S59" s="11">
        <f t="shared" si="3"/>
        <v>0</v>
      </c>
      <c r="T59" s="11">
        <f t="shared" si="4"/>
        <v>0</v>
      </c>
      <c r="U59" s="11">
        <f t="shared" si="5"/>
        <v>0</v>
      </c>
    </row>
    <row r="60" spans="1:21">
      <c r="A60" s="4">
        <v>2</v>
      </c>
      <c r="B60" s="4">
        <v>22268</v>
      </c>
      <c r="C60" s="5" t="s">
        <v>544</v>
      </c>
      <c r="D60" s="4">
        <v>153664</v>
      </c>
      <c r="E60" s="5" t="s">
        <v>65</v>
      </c>
      <c r="F60" s="6">
        <f t="shared" si="0"/>
        <v>9525</v>
      </c>
      <c r="G60" s="6">
        <f t="shared" si="1"/>
        <v>0</v>
      </c>
      <c r="H60" s="12">
        <f t="shared" si="6"/>
        <v>0</v>
      </c>
      <c r="I60" s="6">
        <v>3175</v>
      </c>
      <c r="J60" s="6">
        <v>3175</v>
      </c>
      <c r="K60" s="6">
        <v>3175</v>
      </c>
      <c r="L60" s="6">
        <v>3175</v>
      </c>
      <c r="M60" s="6"/>
      <c r="N60" s="6">
        <f>IFERROR(COUNTIFS(#REF!,'Resultado eSF Antes'!D60),0)</f>
        <v>0</v>
      </c>
      <c r="O60" s="6">
        <f>IFERROR(COUNTIFS(#REF!,'Resultado eSF Antes'!D60),0)</f>
        <v>0</v>
      </c>
      <c r="P60" s="6">
        <f>IFERROR(COUNTIFS(#REF!,'Resultado eSF Antes'!D60),0)</f>
        <v>0</v>
      </c>
      <c r="Q60" s="6">
        <f>IFERROR(COUNTIFS(#REF!,'Resultado eSF Antes'!D60),0)</f>
        <v>0</v>
      </c>
      <c r="R60" s="11">
        <f t="shared" si="2"/>
        <v>0</v>
      </c>
      <c r="S60" s="11">
        <f t="shared" si="3"/>
        <v>0</v>
      </c>
      <c r="T60" s="11">
        <f t="shared" si="4"/>
        <v>0</v>
      </c>
      <c r="U60" s="11">
        <f t="shared" si="5"/>
        <v>0</v>
      </c>
    </row>
    <row r="61" spans="1:21">
      <c r="A61" s="4">
        <v>2</v>
      </c>
      <c r="B61" s="4">
        <v>22268</v>
      </c>
      <c r="C61" s="5" t="s">
        <v>544</v>
      </c>
      <c r="D61" s="4">
        <v>153672</v>
      </c>
      <c r="E61" s="5" t="s">
        <v>66</v>
      </c>
      <c r="F61" s="6">
        <f t="shared" si="0"/>
        <v>9669</v>
      </c>
      <c r="G61" s="6">
        <f t="shared" si="1"/>
        <v>0</v>
      </c>
      <c r="H61" s="12">
        <f t="shared" si="6"/>
        <v>0</v>
      </c>
      <c r="I61" s="6">
        <v>3223</v>
      </c>
      <c r="J61" s="6">
        <v>3223</v>
      </c>
      <c r="K61" s="6">
        <v>3223</v>
      </c>
      <c r="L61" s="6">
        <v>3223</v>
      </c>
      <c r="M61" s="6"/>
      <c r="N61" s="6">
        <f>IFERROR(COUNTIFS(#REF!,'Resultado eSF Antes'!D61),0)</f>
        <v>0</v>
      </c>
      <c r="O61" s="6">
        <f>IFERROR(COUNTIFS(#REF!,'Resultado eSF Antes'!D61),0)</f>
        <v>0</v>
      </c>
      <c r="P61" s="6">
        <f>IFERROR(COUNTIFS(#REF!,'Resultado eSF Antes'!D61),0)</f>
        <v>0</v>
      </c>
      <c r="Q61" s="6">
        <f>IFERROR(COUNTIFS(#REF!,'Resultado eSF Antes'!D61),0)</f>
        <v>0</v>
      </c>
      <c r="R61" s="11">
        <f t="shared" si="2"/>
        <v>0</v>
      </c>
      <c r="S61" s="11">
        <f t="shared" si="3"/>
        <v>0</v>
      </c>
      <c r="T61" s="11">
        <f t="shared" si="4"/>
        <v>0</v>
      </c>
      <c r="U61" s="11">
        <f t="shared" si="5"/>
        <v>0</v>
      </c>
    </row>
    <row r="62" spans="1:21">
      <c r="A62" s="4">
        <v>2</v>
      </c>
      <c r="B62" s="4">
        <v>26328</v>
      </c>
      <c r="C62" s="5" t="s">
        <v>545</v>
      </c>
      <c r="D62" s="4">
        <v>154245</v>
      </c>
      <c r="E62" s="5" t="s">
        <v>68</v>
      </c>
      <c r="F62" s="6">
        <f t="shared" si="0"/>
        <v>10302</v>
      </c>
      <c r="G62" s="6">
        <f t="shared" si="1"/>
        <v>0</v>
      </c>
      <c r="H62" s="12">
        <f t="shared" si="6"/>
        <v>0</v>
      </c>
      <c r="I62" s="6">
        <v>3434</v>
      </c>
      <c r="J62" s="6">
        <v>3434</v>
      </c>
      <c r="K62" s="6">
        <v>3434</v>
      </c>
      <c r="L62" s="6">
        <v>3434</v>
      </c>
      <c r="M62" s="6"/>
      <c r="N62" s="6">
        <f>IFERROR(COUNTIFS(#REF!,'Resultado eSF Antes'!D62),0)</f>
        <v>0</v>
      </c>
      <c r="O62" s="6">
        <f>IFERROR(COUNTIFS(#REF!,'Resultado eSF Antes'!D62),0)</f>
        <v>0</v>
      </c>
      <c r="P62" s="6">
        <f>IFERROR(COUNTIFS(#REF!,'Resultado eSF Antes'!D62),0)</f>
        <v>0</v>
      </c>
      <c r="Q62" s="6">
        <f>IFERROR(COUNTIFS(#REF!,'Resultado eSF Antes'!D62),0)</f>
        <v>0</v>
      </c>
      <c r="R62" s="11">
        <f t="shared" si="2"/>
        <v>0</v>
      </c>
      <c r="S62" s="11">
        <f t="shared" si="3"/>
        <v>0</v>
      </c>
      <c r="T62" s="11">
        <f t="shared" si="4"/>
        <v>0</v>
      </c>
      <c r="U62" s="11">
        <f t="shared" si="5"/>
        <v>0</v>
      </c>
    </row>
    <row r="63" spans="1:21">
      <c r="A63" s="4">
        <v>2</v>
      </c>
      <c r="B63" s="4">
        <v>26328</v>
      </c>
      <c r="C63" s="5" t="s">
        <v>545</v>
      </c>
      <c r="D63" s="4">
        <v>154253</v>
      </c>
      <c r="E63" s="5" t="s">
        <v>69</v>
      </c>
      <c r="F63" s="6">
        <f t="shared" si="0"/>
        <v>9516</v>
      </c>
      <c r="G63" s="6">
        <f t="shared" si="1"/>
        <v>0</v>
      </c>
      <c r="H63" s="12">
        <f t="shared" si="6"/>
        <v>0</v>
      </c>
      <c r="I63" s="6">
        <v>3172</v>
      </c>
      <c r="J63" s="6">
        <v>3172</v>
      </c>
      <c r="K63" s="6">
        <v>3172</v>
      </c>
      <c r="L63" s="6">
        <v>3172</v>
      </c>
      <c r="M63" s="6"/>
      <c r="N63" s="6">
        <f>IFERROR(COUNTIFS(#REF!,'Resultado eSF Antes'!D63),0)</f>
        <v>0</v>
      </c>
      <c r="O63" s="6">
        <f>IFERROR(COUNTIFS(#REF!,'Resultado eSF Antes'!D63),0)</f>
        <v>0</v>
      </c>
      <c r="P63" s="6">
        <f>IFERROR(COUNTIFS(#REF!,'Resultado eSF Antes'!D63),0)</f>
        <v>0</v>
      </c>
      <c r="Q63" s="6">
        <f>IFERROR(COUNTIFS(#REF!,'Resultado eSF Antes'!D63),0)</f>
        <v>0</v>
      </c>
      <c r="R63" s="11">
        <f t="shared" si="2"/>
        <v>0</v>
      </c>
      <c r="S63" s="11">
        <f t="shared" si="3"/>
        <v>0</v>
      </c>
      <c r="T63" s="11">
        <f t="shared" si="4"/>
        <v>0</v>
      </c>
      <c r="U63" s="11">
        <f t="shared" si="5"/>
        <v>0</v>
      </c>
    </row>
    <row r="64" spans="1:21">
      <c r="A64" s="4">
        <v>2</v>
      </c>
      <c r="B64" s="4">
        <v>26328</v>
      </c>
      <c r="C64" s="5" t="s">
        <v>545</v>
      </c>
      <c r="D64" s="4">
        <v>152587</v>
      </c>
      <c r="E64" s="5" t="s">
        <v>70</v>
      </c>
      <c r="F64" s="6">
        <f t="shared" si="0"/>
        <v>9816</v>
      </c>
      <c r="G64" s="6">
        <f t="shared" si="1"/>
        <v>0</v>
      </c>
      <c r="H64" s="12">
        <f t="shared" si="6"/>
        <v>0</v>
      </c>
      <c r="I64" s="6">
        <v>3272</v>
      </c>
      <c r="J64" s="6">
        <v>3272</v>
      </c>
      <c r="K64" s="6">
        <v>3272</v>
      </c>
      <c r="L64" s="6">
        <v>3272</v>
      </c>
      <c r="M64" s="6"/>
      <c r="N64" s="6">
        <f>IFERROR(COUNTIFS(#REF!,'Resultado eSF Antes'!D64),0)</f>
        <v>0</v>
      </c>
      <c r="O64" s="6">
        <f>IFERROR(COUNTIFS(#REF!,'Resultado eSF Antes'!D64),0)</f>
        <v>0</v>
      </c>
      <c r="P64" s="6">
        <f>IFERROR(COUNTIFS(#REF!,'Resultado eSF Antes'!D64),0)</f>
        <v>0</v>
      </c>
      <c r="Q64" s="6">
        <f>IFERROR(COUNTIFS(#REF!,'Resultado eSF Antes'!D64),0)</f>
        <v>0</v>
      </c>
      <c r="R64" s="11">
        <f t="shared" si="2"/>
        <v>0</v>
      </c>
      <c r="S64" s="11">
        <f t="shared" si="3"/>
        <v>0</v>
      </c>
      <c r="T64" s="11">
        <f t="shared" si="4"/>
        <v>0</v>
      </c>
      <c r="U64" s="11">
        <f t="shared" si="5"/>
        <v>0</v>
      </c>
    </row>
    <row r="65" spans="1:21">
      <c r="A65" s="4">
        <v>2</v>
      </c>
      <c r="B65" s="4">
        <v>26328</v>
      </c>
      <c r="C65" s="5" t="s">
        <v>545</v>
      </c>
      <c r="D65" s="4">
        <v>2402270</v>
      </c>
      <c r="E65" s="5" t="s">
        <v>71</v>
      </c>
      <c r="F65" s="6">
        <f t="shared" si="0"/>
        <v>0</v>
      </c>
      <c r="G65" s="6">
        <f t="shared" si="1"/>
        <v>0</v>
      </c>
      <c r="H65" s="12">
        <f t="shared" si="6"/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>
        <f>IFERROR(COUNTIFS(#REF!,'Resultado eSF Antes'!D65),0)</f>
        <v>0</v>
      </c>
      <c r="O65" s="6">
        <f>IFERROR(COUNTIFS(#REF!,'Resultado eSF Antes'!D65),0)</f>
        <v>0</v>
      </c>
      <c r="P65" s="6">
        <f>IFERROR(COUNTIFS(#REF!,'Resultado eSF Antes'!D65),0)</f>
        <v>0</v>
      </c>
      <c r="Q65" s="6">
        <f>IFERROR(COUNTIFS(#REF!,'Resultado eSF Antes'!D65),0)</f>
        <v>0</v>
      </c>
      <c r="R65" s="11">
        <f t="shared" si="2"/>
        <v>0</v>
      </c>
      <c r="S65" s="11">
        <f t="shared" si="3"/>
        <v>0</v>
      </c>
      <c r="T65" s="11">
        <f t="shared" si="4"/>
        <v>0</v>
      </c>
      <c r="U65" s="11">
        <f t="shared" si="5"/>
        <v>0</v>
      </c>
    </row>
    <row r="66" spans="1:21">
      <c r="A66" s="4">
        <v>2</v>
      </c>
      <c r="B66" s="4">
        <v>26328</v>
      </c>
      <c r="C66" s="5" t="s">
        <v>545</v>
      </c>
      <c r="D66" s="4">
        <v>2417154</v>
      </c>
      <c r="E66" s="5" t="s">
        <v>72</v>
      </c>
      <c r="F66" s="6">
        <f t="shared" si="0"/>
        <v>0</v>
      </c>
      <c r="G66" s="6">
        <f t="shared" si="1"/>
        <v>0</v>
      </c>
      <c r="H66" s="12">
        <f t="shared" si="6"/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>
        <f>IFERROR(COUNTIFS(#REF!,'Resultado eSF Antes'!D66),0)</f>
        <v>0</v>
      </c>
      <c r="O66" s="6">
        <f>IFERROR(COUNTIFS(#REF!,'Resultado eSF Antes'!D66),0)</f>
        <v>0</v>
      </c>
      <c r="P66" s="6">
        <f>IFERROR(COUNTIFS(#REF!,'Resultado eSF Antes'!D66),0)</f>
        <v>0</v>
      </c>
      <c r="Q66" s="6">
        <f>IFERROR(COUNTIFS(#REF!,'Resultado eSF Antes'!D66),0)</f>
        <v>0</v>
      </c>
      <c r="R66" s="11">
        <f t="shared" si="2"/>
        <v>0</v>
      </c>
      <c r="S66" s="11">
        <f t="shared" si="3"/>
        <v>0</v>
      </c>
      <c r="T66" s="11">
        <f t="shared" si="4"/>
        <v>0</v>
      </c>
      <c r="U66" s="11">
        <f t="shared" si="5"/>
        <v>0</v>
      </c>
    </row>
    <row r="67" spans="1:21">
      <c r="A67" s="4">
        <v>2</v>
      </c>
      <c r="B67" s="4">
        <v>26328</v>
      </c>
      <c r="C67" s="5" t="s">
        <v>545</v>
      </c>
      <c r="D67" s="4">
        <v>2417170</v>
      </c>
      <c r="E67" s="5" t="s">
        <v>73</v>
      </c>
      <c r="F67" s="6">
        <f t="shared" si="0"/>
        <v>0</v>
      </c>
      <c r="G67" s="6">
        <f t="shared" si="1"/>
        <v>0</v>
      </c>
      <c r="H67" s="12">
        <f t="shared" si="6"/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>
        <f>IFERROR(COUNTIFS(#REF!,'Resultado eSF Antes'!D67),0)</f>
        <v>0</v>
      </c>
      <c r="O67" s="6">
        <f>IFERROR(COUNTIFS(#REF!,'Resultado eSF Antes'!D67),0)</f>
        <v>0</v>
      </c>
      <c r="P67" s="6">
        <f>IFERROR(COUNTIFS(#REF!,'Resultado eSF Antes'!D67),0)</f>
        <v>0</v>
      </c>
      <c r="Q67" s="6">
        <f>IFERROR(COUNTIFS(#REF!,'Resultado eSF Antes'!D67),0)</f>
        <v>0</v>
      </c>
      <c r="R67" s="11">
        <f t="shared" si="2"/>
        <v>0</v>
      </c>
      <c r="S67" s="11">
        <f t="shared" si="3"/>
        <v>0</v>
      </c>
      <c r="T67" s="11">
        <f t="shared" si="4"/>
        <v>0</v>
      </c>
      <c r="U67" s="11">
        <f t="shared" si="5"/>
        <v>0</v>
      </c>
    </row>
    <row r="68" spans="1:21">
      <c r="A68" s="4">
        <v>2</v>
      </c>
      <c r="B68" s="4">
        <v>28088</v>
      </c>
      <c r="C68" s="5" t="s">
        <v>546</v>
      </c>
      <c r="D68" s="4">
        <v>154466</v>
      </c>
      <c r="E68" s="5" t="s">
        <v>75</v>
      </c>
      <c r="F68" s="6">
        <f t="shared" si="0"/>
        <v>8292</v>
      </c>
      <c r="G68" s="6">
        <f t="shared" si="1"/>
        <v>0</v>
      </c>
      <c r="H68" s="12">
        <f t="shared" si="6"/>
        <v>0</v>
      </c>
      <c r="I68" s="6">
        <v>2764</v>
      </c>
      <c r="J68" s="6">
        <v>2764</v>
      </c>
      <c r="K68" s="6">
        <v>2764</v>
      </c>
      <c r="L68" s="6">
        <v>2764</v>
      </c>
      <c r="M68" s="6"/>
      <c r="N68" s="6">
        <f>IFERROR(COUNTIFS(#REF!,'Resultado eSF Antes'!D68),0)</f>
        <v>0</v>
      </c>
      <c r="O68" s="6">
        <f>IFERROR(COUNTIFS(#REF!,'Resultado eSF Antes'!D68),0)</f>
        <v>0</v>
      </c>
      <c r="P68" s="6">
        <f>IFERROR(COUNTIFS(#REF!,'Resultado eSF Antes'!D68),0)</f>
        <v>0</v>
      </c>
      <c r="Q68" s="6">
        <f>IFERROR(COUNTIFS(#REF!,'Resultado eSF Antes'!D68),0)</f>
        <v>0</v>
      </c>
      <c r="R68" s="11">
        <f t="shared" si="2"/>
        <v>0</v>
      </c>
      <c r="S68" s="11">
        <f t="shared" si="3"/>
        <v>0</v>
      </c>
      <c r="T68" s="11">
        <f t="shared" si="4"/>
        <v>0</v>
      </c>
      <c r="U68" s="11">
        <f t="shared" si="5"/>
        <v>0</v>
      </c>
    </row>
    <row r="69" spans="1:21">
      <c r="A69" s="4">
        <v>2</v>
      </c>
      <c r="B69" s="4">
        <v>28088</v>
      </c>
      <c r="C69" s="5" t="s">
        <v>546</v>
      </c>
      <c r="D69" s="4">
        <v>154474</v>
      </c>
      <c r="E69" s="5" t="s">
        <v>76</v>
      </c>
      <c r="F69" s="6">
        <f t="shared" si="0"/>
        <v>7677</v>
      </c>
      <c r="G69" s="6">
        <f t="shared" si="1"/>
        <v>0</v>
      </c>
      <c r="H69" s="12">
        <f t="shared" si="6"/>
        <v>0</v>
      </c>
      <c r="I69" s="6">
        <v>2559</v>
      </c>
      <c r="J69" s="6">
        <v>2559</v>
      </c>
      <c r="K69" s="6">
        <v>2559</v>
      </c>
      <c r="L69" s="6">
        <v>2559</v>
      </c>
      <c r="M69" s="6"/>
      <c r="N69" s="6">
        <f>IFERROR(COUNTIFS(#REF!,'Resultado eSF Antes'!D69),0)</f>
        <v>0</v>
      </c>
      <c r="O69" s="6">
        <f>IFERROR(COUNTIFS(#REF!,'Resultado eSF Antes'!D69),0)</f>
        <v>0</v>
      </c>
      <c r="P69" s="6">
        <f>IFERROR(COUNTIFS(#REF!,'Resultado eSF Antes'!D69),0)</f>
        <v>0</v>
      </c>
      <c r="Q69" s="6">
        <f>IFERROR(COUNTIFS(#REF!,'Resultado eSF Antes'!D69),0)</f>
        <v>0</v>
      </c>
      <c r="R69" s="11">
        <f t="shared" si="2"/>
        <v>0</v>
      </c>
      <c r="S69" s="11">
        <f t="shared" si="3"/>
        <v>0</v>
      </c>
      <c r="T69" s="11">
        <f t="shared" si="4"/>
        <v>0</v>
      </c>
      <c r="U69" s="11">
        <f t="shared" si="5"/>
        <v>0</v>
      </c>
    </row>
    <row r="70" spans="1:21">
      <c r="A70" s="4">
        <v>2</v>
      </c>
      <c r="B70" s="4">
        <v>28088</v>
      </c>
      <c r="C70" s="5" t="s">
        <v>546</v>
      </c>
      <c r="D70" s="4">
        <v>2400448</v>
      </c>
      <c r="E70" s="5" t="s">
        <v>77</v>
      </c>
      <c r="F70" s="6">
        <f t="shared" si="0"/>
        <v>24</v>
      </c>
      <c r="G70" s="6">
        <f t="shared" si="1"/>
        <v>0</v>
      </c>
      <c r="H70" s="12">
        <f t="shared" si="6"/>
        <v>0</v>
      </c>
      <c r="I70" s="6">
        <v>8</v>
      </c>
      <c r="J70" s="6">
        <v>8</v>
      </c>
      <c r="K70" s="6">
        <v>8</v>
      </c>
      <c r="L70" s="6">
        <v>8</v>
      </c>
      <c r="M70" s="6"/>
      <c r="N70" s="6">
        <f>IFERROR(COUNTIFS(#REF!,'Resultado eSF Antes'!D70),0)</f>
        <v>0</v>
      </c>
      <c r="O70" s="6">
        <f>IFERROR(COUNTIFS(#REF!,'Resultado eSF Antes'!D70),0)</f>
        <v>0</v>
      </c>
      <c r="P70" s="6">
        <f>IFERROR(COUNTIFS(#REF!,'Resultado eSF Antes'!D70),0)</f>
        <v>0</v>
      </c>
      <c r="Q70" s="6">
        <f>IFERROR(COUNTIFS(#REF!,'Resultado eSF Antes'!D70),0)</f>
        <v>0</v>
      </c>
      <c r="R70" s="11">
        <f t="shared" si="2"/>
        <v>0</v>
      </c>
      <c r="S70" s="11">
        <f t="shared" si="3"/>
        <v>0</v>
      </c>
      <c r="T70" s="11">
        <f t="shared" si="4"/>
        <v>0</v>
      </c>
      <c r="U70" s="11">
        <f t="shared" si="5"/>
        <v>0</v>
      </c>
    </row>
    <row r="71" spans="1:21">
      <c r="A71" s="4">
        <v>2</v>
      </c>
      <c r="B71" s="4">
        <v>28088</v>
      </c>
      <c r="C71" s="5" t="s">
        <v>546</v>
      </c>
      <c r="D71" s="4">
        <v>2417189</v>
      </c>
      <c r="E71" s="5" t="s">
        <v>547</v>
      </c>
      <c r="F71" s="6">
        <f t="shared" si="0"/>
        <v>0</v>
      </c>
      <c r="G71" s="6">
        <f t="shared" si="1"/>
        <v>0</v>
      </c>
      <c r="H71" s="12">
        <f t="shared" si="6"/>
        <v>0</v>
      </c>
      <c r="I71" s="6">
        <v>0</v>
      </c>
      <c r="J71" s="6">
        <v>0</v>
      </c>
      <c r="K71" s="6">
        <v>0</v>
      </c>
      <c r="L71" s="6">
        <v>0</v>
      </c>
      <c r="M71" s="6"/>
      <c r="N71" s="6">
        <f>IFERROR(COUNTIFS(#REF!,'Resultado eSF Antes'!D71),0)</f>
        <v>0</v>
      </c>
      <c r="O71" s="6">
        <f>IFERROR(COUNTIFS(#REF!,'Resultado eSF Antes'!D71),0)</f>
        <v>0</v>
      </c>
      <c r="P71" s="6">
        <f>IFERROR(COUNTIFS(#REF!,'Resultado eSF Antes'!D71),0)</f>
        <v>0</v>
      </c>
      <c r="Q71" s="6">
        <f>IFERROR(COUNTIFS(#REF!,'Resultado eSF Antes'!D71),0)</f>
        <v>0</v>
      </c>
      <c r="R71" s="11">
        <f t="shared" si="2"/>
        <v>0</v>
      </c>
      <c r="S71" s="11">
        <f t="shared" si="3"/>
        <v>0</v>
      </c>
      <c r="T71" s="11">
        <f t="shared" si="4"/>
        <v>0</v>
      </c>
      <c r="U71" s="11">
        <f t="shared" si="5"/>
        <v>0</v>
      </c>
    </row>
    <row r="72" spans="1:21">
      <c r="A72" s="4">
        <v>2</v>
      </c>
      <c r="B72" s="4">
        <v>28096</v>
      </c>
      <c r="C72" s="5" t="s">
        <v>548</v>
      </c>
      <c r="D72" s="4">
        <v>154490</v>
      </c>
      <c r="E72" s="5" t="s">
        <v>79</v>
      </c>
      <c r="F72" s="6">
        <f t="shared" si="0"/>
        <v>10914</v>
      </c>
      <c r="G72" s="6">
        <f t="shared" si="1"/>
        <v>0</v>
      </c>
      <c r="H72" s="12">
        <f t="shared" si="6"/>
        <v>0</v>
      </c>
      <c r="I72" s="6">
        <v>3638</v>
      </c>
      <c r="J72" s="6">
        <v>3638</v>
      </c>
      <c r="K72" s="6">
        <v>3638</v>
      </c>
      <c r="L72" s="6">
        <v>3638</v>
      </c>
      <c r="M72" s="6"/>
      <c r="N72" s="6">
        <f>IFERROR(COUNTIFS(#REF!,'Resultado eSF Antes'!D72),0)</f>
        <v>0</v>
      </c>
      <c r="O72" s="6">
        <f>IFERROR(COUNTIFS(#REF!,'Resultado eSF Antes'!D72),0)</f>
        <v>0</v>
      </c>
      <c r="P72" s="6">
        <f>IFERROR(COUNTIFS(#REF!,'Resultado eSF Antes'!D72),0)</f>
        <v>0</v>
      </c>
      <c r="Q72" s="6">
        <f>IFERROR(COUNTIFS(#REF!,'Resultado eSF Antes'!D72),0)</f>
        <v>0</v>
      </c>
      <c r="R72" s="11">
        <f t="shared" si="2"/>
        <v>0</v>
      </c>
      <c r="S72" s="11">
        <f t="shared" si="3"/>
        <v>0</v>
      </c>
      <c r="T72" s="11">
        <f t="shared" si="4"/>
        <v>0</v>
      </c>
      <c r="U72" s="11">
        <f t="shared" si="5"/>
        <v>0</v>
      </c>
    </row>
    <row r="73" spans="1:21">
      <c r="A73" s="4">
        <v>2</v>
      </c>
      <c r="B73" s="4">
        <v>28096</v>
      </c>
      <c r="C73" s="5" t="s">
        <v>548</v>
      </c>
      <c r="D73" s="4">
        <v>154512</v>
      </c>
      <c r="E73" s="5" t="s">
        <v>80</v>
      </c>
      <c r="F73" s="6">
        <f t="shared" ref="F73:F136" si="7">SUM(I73:K73)</f>
        <v>10419</v>
      </c>
      <c r="G73" s="6">
        <f t="shared" ref="G73:G136" si="8">SUM(N73:P73)</f>
        <v>0</v>
      </c>
      <c r="H73" s="12">
        <f t="shared" si="6"/>
        <v>0</v>
      </c>
      <c r="I73" s="6">
        <v>3473</v>
      </c>
      <c r="J73" s="6">
        <v>3473</v>
      </c>
      <c r="K73" s="6">
        <v>3473</v>
      </c>
      <c r="L73" s="6">
        <v>3473</v>
      </c>
      <c r="M73" s="6"/>
      <c r="N73" s="6">
        <f>IFERROR(COUNTIFS(#REF!,'Resultado eSF Antes'!D73),0)</f>
        <v>0</v>
      </c>
      <c r="O73" s="6">
        <f>IFERROR(COUNTIFS(#REF!,'Resultado eSF Antes'!D73),0)</f>
        <v>0</v>
      </c>
      <c r="P73" s="6">
        <f>IFERROR(COUNTIFS(#REF!,'Resultado eSF Antes'!D73),0)</f>
        <v>0</v>
      </c>
      <c r="Q73" s="6">
        <f>IFERROR(COUNTIFS(#REF!,'Resultado eSF Antes'!D73),0)</f>
        <v>0</v>
      </c>
      <c r="R73" s="11">
        <f t="shared" ref="R73:R136" si="9">IFERROR(N73/I73,0)*100</f>
        <v>0</v>
      </c>
      <c r="S73" s="11">
        <f t="shared" ref="S73:S136" si="10">IFERROR(O73/J73,0)*100</f>
        <v>0</v>
      </c>
      <c r="T73" s="11">
        <f t="shared" ref="T73:T136" si="11">IFERROR(P73/K73,0)*100</f>
        <v>0</v>
      </c>
      <c r="U73" s="11">
        <f t="shared" ref="U73:U136" si="12">IFERROR(Q73/L73,0)*100</f>
        <v>0</v>
      </c>
    </row>
    <row r="74" spans="1:21">
      <c r="A74" s="4">
        <v>2</v>
      </c>
      <c r="B74" s="4">
        <v>28096</v>
      </c>
      <c r="C74" s="5" t="s">
        <v>548</v>
      </c>
      <c r="D74" s="4">
        <v>154504</v>
      </c>
      <c r="E74" s="5" t="s">
        <v>81</v>
      </c>
      <c r="F74" s="6">
        <f t="shared" si="7"/>
        <v>9630</v>
      </c>
      <c r="G74" s="6">
        <f t="shared" si="8"/>
        <v>0</v>
      </c>
      <c r="H74" s="12">
        <f t="shared" ref="H74:H137" si="13">IFERROR(G74/F74,0)*100</f>
        <v>0</v>
      </c>
      <c r="I74" s="6">
        <v>3210</v>
      </c>
      <c r="J74" s="6">
        <v>3210</v>
      </c>
      <c r="K74" s="6">
        <v>3210</v>
      </c>
      <c r="L74" s="6">
        <v>3210</v>
      </c>
      <c r="M74" s="6"/>
      <c r="N74" s="6">
        <f>IFERROR(COUNTIFS(#REF!,'Resultado eSF Antes'!D74),0)</f>
        <v>0</v>
      </c>
      <c r="O74" s="6">
        <f>IFERROR(COUNTIFS(#REF!,'Resultado eSF Antes'!D74),0)</f>
        <v>0</v>
      </c>
      <c r="P74" s="6">
        <f>IFERROR(COUNTIFS(#REF!,'Resultado eSF Antes'!D74),0)</f>
        <v>0</v>
      </c>
      <c r="Q74" s="6">
        <f>IFERROR(COUNTIFS(#REF!,'Resultado eSF Antes'!D74),0)</f>
        <v>0</v>
      </c>
      <c r="R74" s="11">
        <f t="shared" si="9"/>
        <v>0</v>
      </c>
      <c r="S74" s="11">
        <f t="shared" si="10"/>
        <v>0</v>
      </c>
      <c r="T74" s="11">
        <f t="shared" si="11"/>
        <v>0</v>
      </c>
      <c r="U74" s="11">
        <f t="shared" si="12"/>
        <v>0</v>
      </c>
    </row>
    <row r="75" spans="1:21">
      <c r="A75" s="4">
        <v>2</v>
      </c>
      <c r="B75" s="4">
        <v>28649</v>
      </c>
      <c r="C75" s="5" t="s">
        <v>549</v>
      </c>
      <c r="D75" s="4">
        <v>154520</v>
      </c>
      <c r="E75" s="5" t="s">
        <v>83</v>
      </c>
      <c r="F75" s="6">
        <f t="shared" si="7"/>
        <v>9957</v>
      </c>
      <c r="G75" s="6">
        <f t="shared" si="8"/>
        <v>0</v>
      </c>
      <c r="H75" s="12">
        <f t="shared" si="13"/>
        <v>0</v>
      </c>
      <c r="I75" s="6">
        <v>3319</v>
      </c>
      <c r="J75" s="6">
        <v>3319</v>
      </c>
      <c r="K75" s="6">
        <v>3319</v>
      </c>
      <c r="L75" s="6">
        <v>3319</v>
      </c>
      <c r="M75" s="6"/>
      <c r="N75" s="6">
        <f>IFERROR(COUNTIFS(#REF!,'Resultado eSF Antes'!D75),0)</f>
        <v>0</v>
      </c>
      <c r="O75" s="6">
        <f>IFERROR(COUNTIFS(#REF!,'Resultado eSF Antes'!D75),0)</f>
        <v>0</v>
      </c>
      <c r="P75" s="6">
        <f>IFERROR(COUNTIFS(#REF!,'Resultado eSF Antes'!D75),0)</f>
        <v>0</v>
      </c>
      <c r="Q75" s="6">
        <f>IFERROR(COUNTIFS(#REF!,'Resultado eSF Antes'!D75),0)</f>
        <v>0</v>
      </c>
      <c r="R75" s="11">
        <f t="shared" si="9"/>
        <v>0</v>
      </c>
      <c r="S75" s="11">
        <f t="shared" si="10"/>
        <v>0</v>
      </c>
      <c r="T75" s="11">
        <f t="shared" si="11"/>
        <v>0</v>
      </c>
      <c r="U75" s="11">
        <f t="shared" si="12"/>
        <v>0</v>
      </c>
    </row>
    <row r="76" spans="1:21">
      <c r="A76" s="4">
        <v>2</v>
      </c>
      <c r="B76" s="4">
        <v>28649</v>
      </c>
      <c r="C76" s="5" t="s">
        <v>549</v>
      </c>
      <c r="D76" s="4">
        <v>154547</v>
      </c>
      <c r="E76" s="5" t="s">
        <v>84</v>
      </c>
      <c r="F76" s="6">
        <f t="shared" si="7"/>
        <v>9909</v>
      </c>
      <c r="G76" s="6">
        <f t="shared" si="8"/>
        <v>0</v>
      </c>
      <c r="H76" s="12">
        <f t="shared" si="13"/>
        <v>0</v>
      </c>
      <c r="I76" s="6">
        <v>3303</v>
      </c>
      <c r="J76" s="6">
        <v>3303</v>
      </c>
      <c r="K76" s="6">
        <v>3303</v>
      </c>
      <c r="L76" s="6">
        <v>3303</v>
      </c>
      <c r="M76" s="6"/>
      <c r="N76" s="6">
        <f>IFERROR(COUNTIFS(#REF!,'Resultado eSF Antes'!D76),0)</f>
        <v>0</v>
      </c>
      <c r="O76" s="6">
        <f>IFERROR(COUNTIFS(#REF!,'Resultado eSF Antes'!D76),0)</f>
        <v>0</v>
      </c>
      <c r="P76" s="6">
        <f>IFERROR(COUNTIFS(#REF!,'Resultado eSF Antes'!D76),0)</f>
        <v>0</v>
      </c>
      <c r="Q76" s="6">
        <f>IFERROR(COUNTIFS(#REF!,'Resultado eSF Antes'!D76),0)</f>
        <v>0</v>
      </c>
      <c r="R76" s="11">
        <f t="shared" si="9"/>
        <v>0</v>
      </c>
      <c r="S76" s="11">
        <f t="shared" si="10"/>
        <v>0</v>
      </c>
      <c r="T76" s="11">
        <f t="shared" si="11"/>
        <v>0</v>
      </c>
      <c r="U76" s="11">
        <f t="shared" si="12"/>
        <v>0</v>
      </c>
    </row>
    <row r="77" spans="1:21">
      <c r="A77" s="4">
        <v>2</v>
      </c>
      <c r="B77" s="4">
        <v>28649</v>
      </c>
      <c r="C77" s="5" t="s">
        <v>549</v>
      </c>
      <c r="D77" s="4">
        <v>154555</v>
      </c>
      <c r="E77" s="5" t="s">
        <v>85</v>
      </c>
      <c r="F77" s="6">
        <f t="shared" si="7"/>
        <v>10563</v>
      </c>
      <c r="G77" s="6">
        <f t="shared" si="8"/>
        <v>0</v>
      </c>
      <c r="H77" s="12">
        <f t="shared" si="13"/>
        <v>0</v>
      </c>
      <c r="I77" s="6">
        <v>3521</v>
      </c>
      <c r="J77" s="6">
        <v>3521</v>
      </c>
      <c r="K77" s="6">
        <v>3521</v>
      </c>
      <c r="L77" s="6">
        <v>3521</v>
      </c>
      <c r="M77" s="6"/>
      <c r="N77" s="6">
        <f>IFERROR(COUNTIFS(#REF!,'Resultado eSF Antes'!D77),0)</f>
        <v>0</v>
      </c>
      <c r="O77" s="6">
        <f>IFERROR(COUNTIFS(#REF!,'Resultado eSF Antes'!D77),0)</f>
        <v>0</v>
      </c>
      <c r="P77" s="6">
        <f>IFERROR(COUNTIFS(#REF!,'Resultado eSF Antes'!D77),0)</f>
        <v>0</v>
      </c>
      <c r="Q77" s="6">
        <f>IFERROR(COUNTIFS(#REF!,'Resultado eSF Antes'!D77),0)</f>
        <v>0</v>
      </c>
      <c r="R77" s="11">
        <f t="shared" si="9"/>
        <v>0</v>
      </c>
      <c r="S77" s="11">
        <f t="shared" si="10"/>
        <v>0</v>
      </c>
      <c r="T77" s="11">
        <f t="shared" si="11"/>
        <v>0</v>
      </c>
      <c r="U77" s="11">
        <f t="shared" si="12"/>
        <v>0</v>
      </c>
    </row>
    <row r="78" spans="1:21">
      <c r="A78" s="4">
        <v>2</v>
      </c>
      <c r="B78" s="4">
        <v>28649</v>
      </c>
      <c r="C78" s="5" t="s">
        <v>549</v>
      </c>
      <c r="D78" s="4">
        <v>154539</v>
      </c>
      <c r="E78" s="5" t="s">
        <v>86</v>
      </c>
      <c r="F78" s="6">
        <f t="shared" si="7"/>
        <v>9300</v>
      </c>
      <c r="G78" s="6">
        <f t="shared" si="8"/>
        <v>0</v>
      </c>
      <c r="H78" s="12">
        <f t="shared" si="13"/>
        <v>0</v>
      </c>
      <c r="I78" s="6">
        <v>3100</v>
      </c>
      <c r="J78" s="6">
        <v>3100</v>
      </c>
      <c r="K78" s="6">
        <v>3100</v>
      </c>
      <c r="L78" s="6">
        <v>3100</v>
      </c>
      <c r="M78" s="6"/>
      <c r="N78" s="6">
        <f>IFERROR(COUNTIFS(#REF!,'Resultado eSF Antes'!D78),0)</f>
        <v>0</v>
      </c>
      <c r="O78" s="6">
        <f>IFERROR(COUNTIFS(#REF!,'Resultado eSF Antes'!D78),0)</f>
        <v>0</v>
      </c>
      <c r="P78" s="6">
        <f>IFERROR(COUNTIFS(#REF!,'Resultado eSF Antes'!D78),0)</f>
        <v>0</v>
      </c>
      <c r="Q78" s="6">
        <f>IFERROR(COUNTIFS(#REF!,'Resultado eSF Antes'!D78),0)</f>
        <v>0</v>
      </c>
      <c r="R78" s="11">
        <f t="shared" si="9"/>
        <v>0</v>
      </c>
      <c r="S78" s="11">
        <f t="shared" si="10"/>
        <v>0</v>
      </c>
      <c r="T78" s="11">
        <f t="shared" si="11"/>
        <v>0</v>
      </c>
      <c r="U78" s="11">
        <f t="shared" si="12"/>
        <v>0</v>
      </c>
    </row>
    <row r="79" spans="1:21">
      <c r="A79" s="4">
        <v>2</v>
      </c>
      <c r="B79" s="4">
        <v>28649</v>
      </c>
      <c r="C79" s="5" t="s">
        <v>549</v>
      </c>
      <c r="D79" s="4">
        <v>2400359</v>
      </c>
      <c r="E79" s="5" t="s">
        <v>87</v>
      </c>
      <c r="F79" s="6">
        <f t="shared" si="7"/>
        <v>3</v>
      </c>
      <c r="G79" s="6">
        <f t="shared" si="8"/>
        <v>0</v>
      </c>
      <c r="H79" s="12">
        <f t="shared" si="13"/>
        <v>0</v>
      </c>
      <c r="I79" s="6">
        <v>1</v>
      </c>
      <c r="J79" s="6">
        <v>1</v>
      </c>
      <c r="K79" s="6">
        <v>1</v>
      </c>
      <c r="L79" s="6">
        <v>1</v>
      </c>
      <c r="M79" s="6"/>
      <c r="N79" s="6">
        <f>IFERROR(COUNTIFS(#REF!,'Resultado eSF Antes'!D79),0)</f>
        <v>0</v>
      </c>
      <c r="O79" s="6">
        <f>IFERROR(COUNTIFS(#REF!,'Resultado eSF Antes'!D79),0)</f>
        <v>0</v>
      </c>
      <c r="P79" s="6">
        <f>IFERROR(COUNTIFS(#REF!,'Resultado eSF Antes'!D79),0)</f>
        <v>0</v>
      </c>
      <c r="Q79" s="6">
        <f>IFERROR(COUNTIFS(#REF!,'Resultado eSF Antes'!D79),0)</f>
        <v>0</v>
      </c>
      <c r="R79" s="11">
        <f t="shared" si="9"/>
        <v>0</v>
      </c>
      <c r="S79" s="11">
        <f t="shared" si="10"/>
        <v>0</v>
      </c>
      <c r="T79" s="11">
        <f t="shared" si="11"/>
        <v>0</v>
      </c>
      <c r="U79" s="11">
        <f t="shared" si="12"/>
        <v>0</v>
      </c>
    </row>
    <row r="80" spans="1:21">
      <c r="A80" s="4">
        <v>2</v>
      </c>
      <c r="B80" s="4">
        <v>28649</v>
      </c>
      <c r="C80" s="5" t="s">
        <v>549</v>
      </c>
      <c r="D80" s="4">
        <v>2400367</v>
      </c>
      <c r="E80" s="5" t="s">
        <v>550</v>
      </c>
      <c r="F80" s="6">
        <f t="shared" si="7"/>
        <v>9</v>
      </c>
      <c r="G80" s="6">
        <f t="shared" si="8"/>
        <v>0</v>
      </c>
      <c r="H80" s="12">
        <f t="shared" si="13"/>
        <v>0</v>
      </c>
      <c r="I80" s="6">
        <v>3</v>
      </c>
      <c r="J80" s="6">
        <v>3</v>
      </c>
      <c r="K80" s="6">
        <v>3</v>
      </c>
      <c r="L80" s="6">
        <v>3</v>
      </c>
      <c r="M80" s="6"/>
      <c r="N80" s="6">
        <f>IFERROR(COUNTIFS(#REF!,'Resultado eSF Antes'!D80),0)</f>
        <v>0</v>
      </c>
      <c r="O80" s="6">
        <f>IFERROR(COUNTIFS(#REF!,'Resultado eSF Antes'!D80),0)</f>
        <v>0</v>
      </c>
      <c r="P80" s="6">
        <f>IFERROR(COUNTIFS(#REF!,'Resultado eSF Antes'!D80),0)</f>
        <v>0</v>
      </c>
      <c r="Q80" s="6">
        <f>IFERROR(COUNTIFS(#REF!,'Resultado eSF Antes'!D80),0)</f>
        <v>0</v>
      </c>
      <c r="R80" s="11">
        <f t="shared" si="9"/>
        <v>0</v>
      </c>
      <c r="S80" s="11">
        <f t="shared" si="10"/>
        <v>0</v>
      </c>
      <c r="T80" s="11">
        <f t="shared" si="11"/>
        <v>0</v>
      </c>
      <c r="U80" s="11">
        <f t="shared" si="12"/>
        <v>0</v>
      </c>
    </row>
    <row r="81" spans="1:21">
      <c r="A81" s="4">
        <v>2</v>
      </c>
      <c r="B81" s="4">
        <v>28649</v>
      </c>
      <c r="C81" s="5" t="s">
        <v>549</v>
      </c>
      <c r="D81" s="4">
        <v>2400375</v>
      </c>
      <c r="E81" s="5" t="s">
        <v>551</v>
      </c>
      <c r="F81" s="6">
        <f t="shared" si="7"/>
        <v>0</v>
      </c>
      <c r="G81" s="6">
        <f t="shared" si="8"/>
        <v>0</v>
      </c>
      <c r="H81" s="12">
        <f t="shared" si="13"/>
        <v>0</v>
      </c>
      <c r="I81" s="6">
        <v>0</v>
      </c>
      <c r="J81" s="6">
        <v>0</v>
      </c>
      <c r="K81" s="6">
        <v>0</v>
      </c>
      <c r="L81" s="6">
        <v>0</v>
      </c>
      <c r="M81" s="6"/>
      <c r="N81" s="6">
        <f>IFERROR(COUNTIFS(#REF!,'Resultado eSF Antes'!D81),0)</f>
        <v>0</v>
      </c>
      <c r="O81" s="6">
        <f>IFERROR(COUNTIFS(#REF!,'Resultado eSF Antes'!D81),0)</f>
        <v>0</v>
      </c>
      <c r="P81" s="6">
        <f>IFERROR(COUNTIFS(#REF!,'Resultado eSF Antes'!D81),0)</f>
        <v>0</v>
      </c>
      <c r="Q81" s="6">
        <f>IFERROR(COUNTIFS(#REF!,'Resultado eSF Antes'!D81),0)</f>
        <v>0</v>
      </c>
      <c r="R81" s="11">
        <f t="shared" si="9"/>
        <v>0</v>
      </c>
      <c r="S81" s="11">
        <f t="shared" si="10"/>
        <v>0</v>
      </c>
      <c r="T81" s="11">
        <f t="shared" si="11"/>
        <v>0</v>
      </c>
      <c r="U81" s="11">
        <f t="shared" si="12"/>
        <v>0</v>
      </c>
    </row>
    <row r="82" spans="1:21">
      <c r="A82" s="4">
        <v>2</v>
      </c>
      <c r="B82" s="4">
        <v>28649</v>
      </c>
      <c r="C82" s="5" t="s">
        <v>549</v>
      </c>
      <c r="D82" s="4">
        <v>2417219</v>
      </c>
      <c r="E82" s="5" t="s">
        <v>552</v>
      </c>
      <c r="F82" s="6">
        <f t="shared" si="7"/>
        <v>0</v>
      </c>
      <c r="G82" s="6">
        <f t="shared" si="8"/>
        <v>0</v>
      </c>
      <c r="H82" s="12">
        <f t="shared" si="13"/>
        <v>0</v>
      </c>
      <c r="I82" s="6">
        <v>0</v>
      </c>
      <c r="J82" s="6">
        <v>0</v>
      </c>
      <c r="K82" s="6">
        <v>0</v>
      </c>
      <c r="L82" s="6">
        <v>0</v>
      </c>
      <c r="M82" s="6"/>
      <c r="N82" s="6">
        <f>IFERROR(COUNTIFS(#REF!,'Resultado eSF Antes'!D82),0)</f>
        <v>0</v>
      </c>
      <c r="O82" s="6">
        <f>IFERROR(COUNTIFS(#REF!,'Resultado eSF Antes'!D82),0)</f>
        <v>0</v>
      </c>
      <c r="P82" s="6">
        <f>IFERROR(COUNTIFS(#REF!,'Resultado eSF Antes'!D82),0)</f>
        <v>0</v>
      </c>
      <c r="Q82" s="6">
        <f>IFERROR(COUNTIFS(#REF!,'Resultado eSF Antes'!D82),0)</f>
        <v>0</v>
      </c>
      <c r="R82" s="11">
        <f t="shared" si="9"/>
        <v>0</v>
      </c>
      <c r="S82" s="11">
        <f t="shared" si="10"/>
        <v>0</v>
      </c>
      <c r="T82" s="11">
        <f t="shared" si="11"/>
        <v>0</v>
      </c>
      <c r="U82" s="11">
        <f t="shared" si="12"/>
        <v>0</v>
      </c>
    </row>
    <row r="83" spans="1:21">
      <c r="A83" s="4">
        <v>2</v>
      </c>
      <c r="B83" s="4">
        <v>29122</v>
      </c>
      <c r="C83" s="5" t="s">
        <v>553</v>
      </c>
      <c r="D83" s="4">
        <v>154717</v>
      </c>
      <c r="E83" s="5" t="s">
        <v>89</v>
      </c>
      <c r="F83" s="6">
        <f t="shared" si="7"/>
        <v>10536</v>
      </c>
      <c r="G83" s="6">
        <f t="shared" si="8"/>
        <v>0</v>
      </c>
      <c r="H83" s="12">
        <f t="shared" si="13"/>
        <v>0</v>
      </c>
      <c r="I83" s="6">
        <v>3512</v>
      </c>
      <c r="J83" s="6">
        <v>3512</v>
      </c>
      <c r="K83" s="6">
        <v>3512</v>
      </c>
      <c r="L83" s="6">
        <v>3512</v>
      </c>
      <c r="M83" s="6"/>
      <c r="N83" s="6">
        <f>IFERROR(COUNTIFS(#REF!,'Resultado eSF Antes'!D83),0)</f>
        <v>0</v>
      </c>
      <c r="O83" s="6">
        <f>IFERROR(COUNTIFS(#REF!,'Resultado eSF Antes'!D83),0)</f>
        <v>0</v>
      </c>
      <c r="P83" s="6">
        <f>IFERROR(COUNTIFS(#REF!,'Resultado eSF Antes'!D83),0)</f>
        <v>0</v>
      </c>
      <c r="Q83" s="6">
        <f>IFERROR(COUNTIFS(#REF!,'Resultado eSF Antes'!D83),0)</f>
        <v>0</v>
      </c>
      <c r="R83" s="11">
        <f t="shared" si="9"/>
        <v>0</v>
      </c>
      <c r="S83" s="11">
        <f t="shared" si="10"/>
        <v>0</v>
      </c>
      <c r="T83" s="11">
        <f t="shared" si="11"/>
        <v>0</v>
      </c>
      <c r="U83" s="11">
        <f t="shared" si="12"/>
        <v>0</v>
      </c>
    </row>
    <row r="84" spans="1:21">
      <c r="A84" s="4">
        <v>2</v>
      </c>
      <c r="B84" s="4">
        <v>29122</v>
      </c>
      <c r="C84" s="5" t="s">
        <v>553</v>
      </c>
      <c r="D84" s="4">
        <v>154725</v>
      </c>
      <c r="E84" s="5" t="s">
        <v>90</v>
      </c>
      <c r="F84" s="6">
        <f t="shared" si="7"/>
        <v>7836</v>
      </c>
      <c r="G84" s="6">
        <f t="shared" si="8"/>
        <v>0</v>
      </c>
      <c r="H84" s="12">
        <f t="shared" si="13"/>
        <v>0</v>
      </c>
      <c r="I84" s="6">
        <v>2612</v>
      </c>
      <c r="J84" s="6">
        <v>2612</v>
      </c>
      <c r="K84" s="6">
        <v>2612</v>
      </c>
      <c r="L84" s="6">
        <v>2612</v>
      </c>
      <c r="M84" s="6"/>
      <c r="N84" s="6">
        <f>IFERROR(COUNTIFS(#REF!,'Resultado eSF Antes'!D84),0)</f>
        <v>0</v>
      </c>
      <c r="O84" s="6">
        <f>IFERROR(COUNTIFS(#REF!,'Resultado eSF Antes'!D84),0)</f>
        <v>0</v>
      </c>
      <c r="P84" s="6">
        <f>IFERROR(COUNTIFS(#REF!,'Resultado eSF Antes'!D84),0)</f>
        <v>0</v>
      </c>
      <c r="Q84" s="6">
        <f>IFERROR(COUNTIFS(#REF!,'Resultado eSF Antes'!D84),0)</f>
        <v>0</v>
      </c>
      <c r="R84" s="11">
        <f t="shared" si="9"/>
        <v>0</v>
      </c>
      <c r="S84" s="11">
        <f t="shared" si="10"/>
        <v>0</v>
      </c>
      <c r="T84" s="11">
        <f t="shared" si="11"/>
        <v>0</v>
      </c>
      <c r="U84" s="11">
        <f t="shared" si="12"/>
        <v>0</v>
      </c>
    </row>
    <row r="85" spans="1:21">
      <c r="A85" s="4">
        <v>2</v>
      </c>
      <c r="B85" s="4">
        <v>20648</v>
      </c>
      <c r="C85" s="5" t="s">
        <v>540</v>
      </c>
      <c r="D85" s="4">
        <v>2400340</v>
      </c>
      <c r="E85" s="5" t="s">
        <v>554</v>
      </c>
      <c r="F85" s="6">
        <f t="shared" si="7"/>
        <v>0</v>
      </c>
      <c r="G85" s="6">
        <f t="shared" si="8"/>
        <v>0</v>
      </c>
      <c r="H85" s="12">
        <f t="shared" si="13"/>
        <v>0</v>
      </c>
      <c r="I85" s="6">
        <v>0</v>
      </c>
      <c r="J85" s="6">
        <v>0</v>
      </c>
      <c r="K85" s="6">
        <v>0</v>
      </c>
      <c r="L85" s="6">
        <v>0</v>
      </c>
      <c r="M85" s="6"/>
      <c r="N85" s="6">
        <f>IFERROR(COUNTIFS(#REF!,'Resultado eSF Antes'!D85),0)</f>
        <v>0</v>
      </c>
      <c r="O85" s="6">
        <f>IFERROR(COUNTIFS(#REF!,'Resultado eSF Antes'!D85),0)</f>
        <v>0</v>
      </c>
      <c r="P85" s="6">
        <f>IFERROR(COUNTIFS(#REF!,'Resultado eSF Antes'!D85),0)</f>
        <v>0</v>
      </c>
      <c r="Q85" s="6">
        <f>IFERROR(COUNTIFS(#REF!,'Resultado eSF Antes'!D85),0)</f>
        <v>0</v>
      </c>
      <c r="R85" s="11">
        <f t="shared" si="9"/>
        <v>0</v>
      </c>
      <c r="S85" s="11">
        <f t="shared" si="10"/>
        <v>0</v>
      </c>
      <c r="T85" s="11">
        <f t="shared" si="11"/>
        <v>0</v>
      </c>
      <c r="U85" s="11">
        <f t="shared" si="12"/>
        <v>0</v>
      </c>
    </row>
    <row r="86" spans="1:21">
      <c r="A86" s="4">
        <v>2</v>
      </c>
      <c r="B86" s="4">
        <v>215589</v>
      </c>
      <c r="C86" s="5" t="s">
        <v>555</v>
      </c>
      <c r="D86" s="4">
        <v>1659596</v>
      </c>
      <c r="E86" s="5" t="s">
        <v>556</v>
      </c>
      <c r="F86" s="6">
        <f t="shared" si="7"/>
        <v>5661</v>
      </c>
      <c r="G86" s="6">
        <f t="shared" si="8"/>
        <v>0</v>
      </c>
      <c r="H86" s="12">
        <f t="shared" si="13"/>
        <v>0</v>
      </c>
      <c r="I86" s="6">
        <v>1887</v>
      </c>
      <c r="J86" s="6">
        <v>1887</v>
      </c>
      <c r="K86" s="6">
        <v>1887</v>
      </c>
      <c r="L86" s="6">
        <v>1887</v>
      </c>
      <c r="M86" s="6"/>
      <c r="N86" s="6">
        <f>IFERROR(COUNTIFS(#REF!,'Resultado eSF Antes'!D86),0)</f>
        <v>0</v>
      </c>
      <c r="O86" s="6">
        <f>IFERROR(COUNTIFS(#REF!,'Resultado eSF Antes'!D86),0)</f>
        <v>0</v>
      </c>
      <c r="P86" s="6">
        <f>IFERROR(COUNTIFS(#REF!,'Resultado eSF Antes'!D86),0)</f>
        <v>0</v>
      </c>
      <c r="Q86" s="6">
        <f>IFERROR(COUNTIFS(#REF!,'Resultado eSF Antes'!D86),0)</f>
        <v>0</v>
      </c>
      <c r="R86" s="11">
        <f t="shared" si="9"/>
        <v>0</v>
      </c>
      <c r="S86" s="11">
        <f t="shared" si="10"/>
        <v>0</v>
      </c>
      <c r="T86" s="11">
        <f t="shared" si="11"/>
        <v>0</v>
      </c>
      <c r="U86" s="11">
        <f t="shared" si="12"/>
        <v>0</v>
      </c>
    </row>
    <row r="87" spans="1:21">
      <c r="A87" s="4">
        <v>2</v>
      </c>
      <c r="B87" s="4">
        <v>215589</v>
      </c>
      <c r="C87" s="5" t="s">
        <v>555</v>
      </c>
      <c r="D87" s="4">
        <v>152722</v>
      </c>
      <c r="E87" s="5" t="s">
        <v>557</v>
      </c>
      <c r="F87" s="6">
        <f t="shared" si="7"/>
        <v>7248</v>
      </c>
      <c r="G87" s="6">
        <f t="shared" si="8"/>
        <v>0</v>
      </c>
      <c r="H87" s="12">
        <f t="shared" si="13"/>
        <v>0</v>
      </c>
      <c r="I87" s="6">
        <v>2416</v>
      </c>
      <c r="J87" s="6">
        <v>2416</v>
      </c>
      <c r="K87" s="6">
        <v>2416</v>
      </c>
      <c r="L87" s="6">
        <v>2416</v>
      </c>
      <c r="M87" s="6"/>
      <c r="N87" s="6">
        <f>IFERROR(COUNTIFS(#REF!,'Resultado eSF Antes'!D87),0)</f>
        <v>0</v>
      </c>
      <c r="O87" s="6">
        <f>IFERROR(COUNTIFS(#REF!,'Resultado eSF Antes'!D87),0)</f>
        <v>0</v>
      </c>
      <c r="P87" s="6">
        <f>IFERROR(COUNTIFS(#REF!,'Resultado eSF Antes'!D87),0)</f>
        <v>0</v>
      </c>
      <c r="Q87" s="6">
        <f>IFERROR(COUNTIFS(#REF!,'Resultado eSF Antes'!D87),0)</f>
        <v>0</v>
      </c>
      <c r="R87" s="11">
        <f t="shared" si="9"/>
        <v>0</v>
      </c>
      <c r="S87" s="11">
        <f t="shared" si="10"/>
        <v>0</v>
      </c>
      <c r="T87" s="11">
        <f t="shared" si="11"/>
        <v>0</v>
      </c>
      <c r="U87" s="11">
        <f t="shared" si="12"/>
        <v>0</v>
      </c>
    </row>
    <row r="88" spans="1:21">
      <c r="A88" s="4">
        <v>2</v>
      </c>
      <c r="B88" s="4">
        <v>215589</v>
      </c>
      <c r="C88" s="5" t="s">
        <v>555</v>
      </c>
      <c r="D88" s="4">
        <v>152579</v>
      </c>
      <c r="E88" s="5" t="s">
        <v>558</v>
      </c>
      <c r="F88" s="6">
        <f t="shared" si="7"/>
        <v>7197</v>
      </c>
      <c r="G88" s="6">
        <f t="shared" si="8"/>
        <v>0</v>
      </c>
      <c r="H88" s="12">
        <f t="shared" si="13"/>
        <v>0</v>
      </c>
      <c r="I88" s="6">
        <v>2399</v>
      </c>
      <c r="J88" s="6">
        <v>2399</v>
      </c>
      <c r="K88" s="6">
        <v>2399</v>
      </c>
      <c r="L88" s="6">
        <v>2399</v>
      </c>
      <c r="M88" s="6"/>
      <c r="N88" s="6">
        <f>IFERROR(COUNTIFS(#REF!,'Resultado eSF Antes'!D88),0)</f>
        <v>0</v>
      </c>
      <c r="O88" s="6">
        <f>IFERROR(COUNTIFS(#REF!,'Resultado eSF Antes'!D88),0)</f>
        <v>0</v>
      </c>
      <c r="P88" s="6">
        <f>IFERROR(COUNTIFS(#REF!,'Resultado eSF Antes'!D88),0)</f>
        <v>0</v>
      </c>
      <c r="Q88" s="6">
        <f>IFERROR(COUNTIFS(#REF!,'Resultado eSF Antes'!D88),0)</f>
        <v>0</v>
      </c>
      <c r="R88" s="11">
        <f t="shared" si="9"/>
        <v>0</v>
      </c>
      <c r="S88" s="11">
        <f t="shared" si="10"/>
        <v>0</v>
      </c>
      <c r="T88" s="11">
        <f t="shared" si="11"/>
        <v>0</v>
      </c>
      <c r="U88" s="11">
        <f t="shared" si="12"/>
        <v>0</v>
      </c>
    </row>
    <row r="89" spans="1:21">
      <c r="A89" s="4">
        <v>2</v>
      </c>
      <c r="B89" s="4">
        <v>3006468</v>
      </c>
      <c r="C89" s="5" t="s">
        <v>559</v>
      </c>
      <c r="D89" s="4">
        <v>154911</v>
      </c>
      <c r="E89" s="5" t="s">
        <v>92</v>
      </c>
      <c r="F89" s="6">
        <f t="shared" si="7"/>
        <v>7863</v>
      </c>
      <c r="G89" s="6">
        <f t="shared" si="8"/>
        <v>0</v>
      </c>
      <c r="H89" s="12">
        <f t="shared" si="13"/>
        <v>0</v>
      </c>
      <c r="I89" s="6">
        <v>2621</v>
      </c>
      <c r="J89" s="6">
        <v>2621</v>
      </c>
      <c r="K89" s="6">
        <v>2621</v>
      </c>
      <c r="L89" s="6">
        <v>2621</v>
      </c>
      <c r="M89" s="6"/>
      <c r="N89" s="6">
        <f>IFERROR(COUNTIFS(#REF!,'Resultado eSF Antes'!D89),0)</f>
        <v>0</v>
      </c>
      <c r="O89" s="6">
        <f>IFERROR(COUNTIFS(#REF!,'Resultado eSF Antes'!D89),0)</f>
        <v>0</v>
      </c>
      <c r="P89" s="6">
        <f>IFERROR(COUNTIFS(#REF!,'Resultado eSF Antes'!D89),0)</f>
        <v>0</v>
      </c>
      <c r="Q89" s="6">
        <f>IFERROR(COUNTIFS(#REF!,'Resultado eSF Antes'!D89),0)</f>
        <v>0</v>
      </c>
      <c r="R89" s="11">
        <f t="shared" si="9"/>
        <v>0</v>
      </c>
      <c r="S89" s="11">
        <f t="shared" si="10"/>
        <v>0</v>
      </c>
      <c r="T89" s="11">
        <f t="shared" si="11"/>
        <v>0</v>
      </c>
      <c r="U89" s="11">
        <f t="shared" si="12"/>
        <v>0</v>
      </c>
    </row>
    <row r="90" spans="1:21">
      <c r="A90" s="4">
        <v>2</v>
      </c>
      <c r="B90" s="4">
        <v>3006468</v>
      </c>
      <c r="C90" s="5" t="s">
        <v>559</v>
      </c>
      <c r="D90" s="4">
        <v>154903</v>
      </c>
      <c r="E90" s="5" t="s">
        <v>93</v>
      </c>
      <c r="F90" s="6">
        <f t="shared" si="7"/>
        <v>8946</v>
      </c>
      <c r="G90" s="6">
        <f t="shared" si="8"/>
        <v>0</v>
      </c>
      <c r="H90" s="12">
        <f t="shared" si="13"/>
        <v>0</v>
      </c>
      <c r="I90" s="6">
        <v>2982</v>
      </c>
      <c r="J90" s="6">
        <v>2982</v>
      </c>
      <c r="K90" s="6">
        <v>2982</v>
      </c>
      <c r="L90" s="6">
        <v>2982</v>
      </c>
      <c r="M90" s="6"/>
      <c r="N90" s="6">
        <f>IFERROR(COUNTIFS(#REF!,'Resultado eSF Antes'!D90),0)</f>
        <v>0</v>
      </c>
      <c r="O90" s="6">
        <f>IFERROR(COUNTIFS(#REF!,'Resultado eSF Antes'!D90),0)</f>
        <v>0</v>
      </c>
      <c r="P90" s="6">
        <f>IFERROR(COUNTIFS(#REF!,'Resultado eSF Antes'!D90),0)</f>
        <v>0</v>
      </c>
      <c r="Q90" s="6">
        <f>IFERROR(COUNTIFS(#REF!,'Resultado eSF Antes'!D90),0)</f>
        <v>0</v>
      </c>
      <c r="R90" s="11">
        <f t="shared" si="9"/>
        <v>0</v>
      </c>
      <c r="S90" s="11">
        <f t="shared" si="10"/>
        <v>0</v>
      </c>
      <c r="T90" s="11">
        <f t="shared" si="11"/>
        <v>0</v>
      </c>
      <c r="U90" s="11">
        <f t="shared" si="12"/>
        <v>0</v>
      </c>
    </row>
    <row r="91" spans="1:21">
      <c r="A91" s="4">
        <v>2</v>
      </c>
      <c r="B91" s="4">
        <v>3301974</v>
      </c>
      <c r="C91" s="5" t="s">
        <v>560</v>
      </c>
      <c r="D91" s="4">
        <v>155225</v>
      </c>
      <c r="E91" s="5" t="s">
        <v>95</v>
      </c>
      <c r="F91" s="6">
        <f t="shared" si="7"/>
        <v>9795</v>
      </c>
      <c r="G91" s="6">
        <f t="shared" si="8"/>
        <v>0</v>
      </c>
      <c r="H91" s="12">
        <f t="shared" si="13"/>
        <v>0</v>
      </c>
      <c r="I91" s="6">
        <v>3265</v>
      </c>
      <c r="J91" s="6">
        <v>3265</v>
      </c>
      <c r="K91" s="6">
        <v>3265</v>
      </c>
      <c r="L91" s="6">
        <v>3265</v>
      </c>
      <c r="M91" s="6"/>
      <c r="N91" s="6">
        <f>IFERROR(COUNTIFS(#REF!,'Resultado eSF Antes'!D91),0)</f>
        <v>0</v>
      </c>
      <c r="O91" s="6">
        <f>IFERROR(COUNTIFS(#REF!,'Resultado eSF Antes'!D91),0)</f>
        <v>0</v>
      </c>
      <c r="P91" s="6">
        <f>IFERROR(COUNTIFS(#REF!,'Resultado eSF Antes'!D91),0)</f>
        <v>0</v>
      </c>
      <c r="Q91" s="6">
        <f>IFERROR(COUNTIFS(#REF!,'Resultado eSF Antes'!D91),0)</f>
        <v>0</v>
      </c>
      <c r="R91" s="11">
        <f t="shared" si="9"/>
        <v>0</v>
      </c>
      <c r="S91" s="11">
        <f t="shared" si="10"/>
        <v>0</v>
      </c>
      <c r="T91" s="11">
        <f t="shared" si="11"/>
        <v>0</v>
      </c>
      <c r="U91" s="11">
        <f t="shared" si="12"/>
        <v>0</v>
      </c>
    </row>
    <row r="92" spans="1:21">
      <c r="A92" s="4">
        <v>2</v>
      </c>
      <c r="B92" s="4">
        <v>3301974</v>
      </c>
      <c r="C92" s="5" t="s">
        <v>560</v>
      </c>
      <c r="D92" s="4">
        <v>155233</v>
      </c>
      <c r="E92" s="5" t="s">
        <v>96</v>
      </c>
      <c r="F92" s="6">
        <f t="shared" si="7"/>
        <v>9135</v>
      </c>
      <c r="G92" s="6">
        <f t="shared" si="8"/>
        <v>0</v>
      </c>
      <c r="H92" s="12">
        <f t="shared" si="13"/>
        <v>0</v>
      </c>
      <c r="I92" s="6">
        <v>3045</v>
      </c>
      <c r="J92" s="6">
        <v>3045</v>
      </c>
      <c r="K92" s="6">
        <v>3045</v>
      </c>
      <c r="L92" s="6">
        <v>3045</v>
      </c>
      <c r="M92" s="6"/>
      <c r="N92" s="6">
        <f>IFERROR(COUNTIFS(#REF!,'Resultado eSF Antes'!D92),0)</f>
        <v>0</v>
      </c>
      <c r="O92" s="6">
        <f>IFERROR(COUNTIFS(#REF!,'Resultado eSF Antes'!D92),0)</f>
        <v>0</v>
      </c>
      <c r="P92" s="6">
        <f>IFERROR(COUNTIFS(#REF!,'Resultado eSF Antes'!D92),0)</f>
        <v>0</v>
      </c>
      <c r="Q92" s="6">
        <f>IFERROR(COUNTIFS(#REF!,'Resultado eSF Antes'!D92),0)</f>
        <v>0</v>
      </c>
      <c r="R92" s="11">
        <f t="shared" si="9"/>
        <v>0</v>
      </c>
      <c r="S92" s="11">
        <f t="shared" si="10"/>
        <v>0</v>
      </c>
      <c r="T92" s="11">
        <f t="shared" si="11"/>
        <v>0</v>
      </c>
      <c r="U92" s="11">
        <f t="shared" si="12"/>
        <v>0</v>
      </c>
    </row>
    <row r="93" spans="1:21">
      <c r="A93" s="4">
        <v>2</v>
      </c>
      <c r="B93" s="4">
        <v>3301974</v>
      </c>
      <c r="C93" s="5" t="s">
        <v>560</v>
      </c>
      <c r="D93" s="4">
        <v>1465201</v>
      </c>
      <c r="E93" s="5" t="s">
        <v>97</v>
      </c>
      <c r="F93" s="6">
        <f t="shared" si="7"/>
        <v>6786</v>
      </c>
      <c r="G93" s="6">
        <f t="shared" si="8"/>
        <v>0</v>
      </c>
      <c r="H93" s="12">
        <f t="shared" si="13"/>
        <v>0</v>
      </c>
      <c r="I93" s="6">
        <v>2262</v>
      </c>
      <c r="J93" s="6">
        <v>2262</v>
      </c>
      <c r="K93" s="6">
        <v>2262</v>
      </c>
      <c r="L93" s="6">
        <v>2262</v>
      </c>
      <c r="M93" s="6"/>
      <c r="N93" s="6">
        <f>IFERROR(COUNTIFS(#REF!,'Resultado eSF Antes'!D93),0)</f>
        <v>0</v>
      </c>
      <c r="O93" s="6">
        <f>IFERROR(COUNTIFS(#REF!,'Resultado eSF Antes'!D93),0)</f>
        <v>0</v>
      </c>
      <c r="P93" s="6">
        <f>IFERROR(COUNTIFS(#REF!,'Resultado eSF Antes'!D93),0)</f>
        <v>0</v>
      </c>
      <c r="Q93" s="6">
        <f>IFERROR(COUNTIFS(#REF!,'Resultado eSF Antes'!D93),0)</f>
        <v>0</v>
      </c>
      <c r="R93" s="11">
        <f t="shared" si="9"/>
        <v>0</v>
      </c>
      <c r="S93" s="11">
        <f t="shared" si="10"/>
        <v>0</v>
      </c>
      <c r="T93" s="11">
        <f t="shared" si="11"/>
        <v>0</v>
      </c>
      <c r="U93" s="11">
        <f t="shared" si="12"/>
        <v>0</v>
      </c>
    </row>
    <row r="94" spans="1:21">
      <c r="A94" s="4">
        <v>2</v>
      </c>
      <c r="B94" s="7">
        <v>3302032</v>
      </c>
      <c r="C94" s="5" t="s">
        <v>561</v>
      </c>
      <c r="D94" s="4">
        <v>155292</v>
      </c>
      <c r="E94" s="5" t="s">
        <v>99</v>
      </c>
      <c r="F94" s="6">
        <f t="shared" si="7"/>
        <v>10962</v>
      </c>
      <c r="G94" s="6">
        <f t="shared" si="8"/>
        <v>0</v>
      </c>
      <c r="H94" s="12">
        <f t="shared" si="13"/>
        <v>0</v>
      </c>
      <c r="I94" s="6">
        <v>3654</v>
      </c>
      <c r="J94" s="6">
        <v>3654</v>
      </c>
      <c r="K94" s="6">
        <v>3654</v>
      </c>
      <c r="L94" s="6">
        <v>3654</v>
      </c>
      <c r="M94" s="6"/>
      <c r="N94" s="6">
        <f>IFERROR(COUNTIFS(#REF!,'Resultado eSF Antes'!D94),0)</f>
        <v>0</v>
      </c>
      <c r="O94" s="6">
        <f>IFERROR(COUNTIFS(#REF!,'Resultado eSF Antes'!D94),0)</f>
        <v>0</v>
      </c>
      <c r="P94" s="6">
        <f>IFERROR(COUNTIFS(#REF!,'Resultado eSF Antes'!D94),0)</f>
        <v>0</v>
      </c>
      <c r="Q94" s="6">
        <f>IFERROR(COUNTIFS(#REF!,'Resultado eSF Antes'!D94),0)</f>
        <v>0</v>
      </c>
      <c r="R94" s="11">
        <f t="shared" si="9"/>
        <v>0</v>
      </c>
      <c r="S94" s="11">
        <f t="shared" si="10"/>
        <v>0</v>
      </c>
      <c r="T94" s="11">
        <f t="shared" si="11"/>
        <v>0</v>
      </c>
      <c r="U94" s="11">
        <f t="shared" si="12"/>
        <v>0</v>
      </c>
    </row>
    <row r="95" spans="1:21">
      <c r="A95" s="4">
        <v>2</v>
      </c>
      <c r="B95" s="7">
        <v>3302032</v>
      </c>
      <c r="C95" s="5" t="s">
        <v>561</v>
      </c>
      <c r="D95" s="4">
        <v>155306</v>
      </c>
      <c r="E95" s="5" t="s">
        <v>100</v>
      </c>
      <c r="F95" s="6">
        <f t="shared" si="7"/>
        <v>13650</v>
      </c>
      <c r="G95" s="6">
        <f t="shared" si="8"/>
        <v>0</v>
      </c>
      <c r="H95" s="12">
        <f t="shared" si="13"/>
        <v>0</v>
      </c>
      <c r="I95" s="6">
        <v>4550</v>
      </c>
      <c r="J95" s="6">
        <v>4550</v>
      </c>
      <c r="K95" s="6">
        <v>4550</v>
      </c>
      <c r="L95" s="6">
        <v>4550</v>
      </c>
      <c r="M95" s="6"/>
      <c r="N95" s="6">
        <f>IFERROR(COUNTIFS(#REF!,'Resultado eSF Antes'!D95),0)</f>
        <v>0</v>
      </c>
      <c r="O95" s="6">
        <f>IFERROR(COUNTIFS(#REF!,'Resultado eSF Antes'!D95),0)</f>
        <v>0</v>
      </c>
      <c r="P95" s="6">
        <f>IFERROR(COUNTIFS(#REF!,'Resultado eSF Antes'!D95),0)</f>
        <v>0</v>
      </c>
      <c r="Q95" s="6">
        <f>IFERROR(COUNTIFS(#REF!,'Resultado eSF Antes'!D95),0)</f>
        <v>0</v>
      </c>
      <c r="R95" s="11">
        <f t="shared" si="9"/>
        <v>0</v>
      </c>
      <c r="S95" s="11">
        <f t="shared" si="10"/>
        <v>0</v>
      </c>
      <c r="T95" s="11">
        <f t="shared" si="11"/>
        <v>0</v>
      </c>
      <c r="U95" s="11">
        <f t="shared" si="12"/>
        <v>0</v>
      </c>
    </row>
    <row r="96" spans="1:21">
      <c r="A96" s="4">
        <v>2</v>
      </c>
      <c r="B96" s="7">
        <v>3302032</v>
      </c>
      <c r="C96" s="5" t="s">
        <v>561</v>
      </c>
      <c r="D96" s="4">
        <v>2400472</v>
      </c>
      <c r="E96" s="5" t="s">
        <v>101</v>
      </c>
      <c r="F96" s="6">
        <f t="shared" si="7"/>
        <v>0</v>
      </c>
      <c r="G96" s="6">
        <f t="shared" si="8"/>
        <v>0</v>
      </c>
      <c r="H96" s="12">
        <f t="shared" si="13"/>
        <v>0</v>
      </c>
      <c r="I96" s="6">
        <v>0</v>
      </c>
      <c r="J96" s="6">
        <v>0</v>
      </c>
      <c r="K96" s="6">
        <v>0</v>
      </c>
      <c r="L96" s="6">
        <v>0</v>
      </c>
      <c r="M96" s="6"/>
      <c r="N96" s="6">
        <f>IFERROR(COUNTIFS(#REF!,'Resultado eSF Antes'!D96),0)</f>
        <v>0</v>
      </c>
      <c r="O96" s="6">
        <f>IFERROR(COUNTIFS(#REF!,'Resultado eSF Antes'!D96),0)</f>
        <v>0</v>
      </c>
      <c r="P96" s="6">
        <f>IFERROR(COUNTIFS(#REF!,'Resultado eSF Antes'!D96),0)</f>
        <v>0</v>
      </c>
      <c r="Q96" s="6">
        <f>IFERROR(COUNTIFS(#REF!,'Resultado eSF Antes'!D96),0)</f>
        <v>0</v>
      </c>
      <c r="R96" s="11">
        <f t="shared" si="9"/>
        <v>0</v>
      </c>
      <c r="S96" s="11">
        <f t="shared" si="10"/>
        <v>0</v>
      </c>
      <c r="T96" s="11">
        <f t="shared" si="11"/>
        <v>0</v>
      </c>
      <c r="U96" s="11">
        <f t="shared" si="12"/>
        <v>0</v>
      </c>
    </row>
    <row r="97" spans="1:21">
      <c r="A97" s="4">
        <v>2</v>
      </c>
      <c r="B97" s="4">
        <v>3302032</v>
      </c>
      <c r="C97" s="5" t="s">
        <v>561</v>
      </c>
      <c r="D97" s="4">
        <v>2400480</v>
      </c>
      <c r="E97" s="5" t="s">
        <v>102</v>
      </c>
      <c r="F97" s="6">
        <f t="shared" si="7"/>
        <v>0</v>
      </c>
      <c r="G97" s="6">
        <f t="shared" si="8"/>
        <v>0</v>
      </c>
      <c r="H97" s="12">
        <f t="shared" si="13"/>
        <v>0</v>
      </c>
      <c r="I97" s="6">
        <v>0</v>
      </c>
      <c r="J97" s="6">
        <v>0</v>
      </c>
      <c r="K97" s="6">
        <v>0</v>
      </c>
      <c r="L97" s="6">
        <v>0</v>
      </c>
      <c r="M97" s="6"/>
      <c r="N97" s="6">
        <f>IFERROR(COUNTIFS(#REF!,'Resultado eSF Antes'!D97),0)</f>
        <v>0</v>
      </c>
      <c r="O97" s="6">
        <f>IFERROR(COUNTIFS(#REF!,'Resultado eSF Antes'!D97),0)</f>
        <v>0</v>
      </c>
      <c r="P97" s="6">
        <f>IFERROR(COUNTIFS(#REF!,'Resultado eSF Antes'!D97),0)</f>
        <v>0</v>
      </c>
      <c r="Q97" s="6">
        <f>IFERROR(COUNTIFS(#REF!,'Resultado eSF Antes'!D97),0)</f>
        <v>0</v>
      </c>
      <c r="R97" s="11">
        <f t="shared" si="9"/>
        <v>0</v>
      </c>
      <c r="S97" s="11">
        <f t="shared" si="10"/>
        <v>0</v>
      </c>
      <c r="T97" s="11">
        <f t="shared" si="11"/>
        <v>0</v>
      </c>
      <c r="U97" s="11">
        <f t="shared" si="12"/>
        <v>0</v>
      </c>
    </row>
    <row r="98" spans="1:21">
      <c r="A98" s="4">
        <v>2</v>
      </c>
      <c r="B98" s="4">
        <v>3445275</v>
      </c>
      <c r="C98" s="5" t="s">
        <v>562</v>
      </c>
      <c r="D98" s="4">
        <v>155446</v>
      </c>
      <c r="E98" s="5" t="s">
        <v>104</v>
      </c>
      <c r="F98" s="6">
        <f t="shared" si="7"/>
        <v>10593</v>
      </c>
      <c r="G98" s="6">
        <f t="shared" si="8"/>
        <v>0</v>
      </c>
      <c r="H98" s="12">
        <f t="shared" si="13"/>
        <v>0</v>
      </c>
      <c r="I98" s="6">
        <v>3531</v>
      </c>
      <c r="J98" s="6">
        <v>3531</v>
      </c>
      <c r="K98" s="6">
        <v>3531</v>
      </c>
      <c r="L98" s="6">
        <v>3531</v>
      </c>
      <c r="M98" s="6"/>
      <c r="N98" s="6">
        <f>IFERROR(COUNTIFS(#REF!,'Resultado eSF Antes'!D98),0)</f>
        <v>0</v>
      </c>
      <c r="O98" s="6">
        <f>IFERROR(COUNTIFS(#REF!,'Resultado eSF Antes'!D98),0)</f>
        <v>0</v>
      </c>
      <c r="P98" s="6">
        <f>IFERROR(COUNTIFS(#REF!,'Resultado eSF Antes'!D98),0)</f>
        <v>0</v>
      </c>
      <c r="Q98" s="6">
        <f>IFERROR(COUNTIFS(#REF!,'Resultado eSF Antes'!D98),0)</f>
        <v>0</v>
      </c>
      <c r="R98" s="11">
        <f t="shared" si="9"/>
        <v>0</v>
      </c>
      <c r="S98" s="11">
        <f t="shared" si="10"/>
        <v>0</v>
      </c>
      <c r="T98" s="11">
        <f t="shared" si="11"/>
        <v>0</v>
      </c>
      <c r="U98" s="11">
        <f t="shared" si="12"/>
        <v>0</v>
      </c>
    </row>
    <row r="99" spans="1:21">
      <c r="A99" s="4">
        <v>2</v>
      </c>
      <c r="B99" s="4">
        <v>3445275</v>
      </c>
      <c r="C99" s="5" t="s">
        <v>562</v>
      </c>
      <c r="D99" s="4">
        <v>155438</v>
      </c>
      <c r="E99" s="5" t="s">
        <v>105</v>
      </c>
      <c r="F99" s="6">
        <f t="shared" si="7"/>
        <v>10971</v>
      </c>
      <c r="G99" s="6">
        <f t="shared" si="8"/>
        <v>0</v>
      </c>
      <c r="H99" s="12">
        <f t="shared" si="13"/>
        <v>0</v>
      </c>
      <c r="I99" s="6">
        <v>3657</v>
      </c>
      <c r="J99" s="6">
        <v>3657</v>
      </c>
      <c r="K99" s="6">
        <v>3657</v>
      </c>
      <c r="L99" s="6">
        <v>3657</v>
      </c>
      <c r="M99" s="6"/>
      <c r="N99" s="6">
        <f>IFERROR(COUNTIFS(#REF!,'Resultado eSF Antes'!D99),0)</f>
        <v>0</v>
      </c>
      <c r="O99" s="6">
        <f>IFERROR(COUNTIFS(#REF!,'Resultado eSF Antes'!D99),0)</f>
        <v>0</v>
      </c>
      <c r="P99" s="6">
        <f>IFERROR(COUNTIFS(#REF!,'Resultado eSF Antes'!D99),0)</f>
        <v>0</v>
      </c>
      <c r="Q99" s="6">
        <f>IFERROR(COUNTIFS(#REF!,'Resultado eSF Antes'!D99),0)</f>
        <v>0</v>
      </c>
      <c r="R99" s="11">
        <f t="shared" si="9"/>
        <v>0</v>
      </c>
      <c r="S99" s="11">
        <f t="shared" si="10"/>
        <v>0</v>
      </c>
      <c r="T99" s="11">
        <f t="shared" si="11"/>
        <v>0</v>
      </c>
      <c r="U99" s="11">
        <f t="shared" si="12"/>
        <v>0</v>
      </c>
    </row>
    <row r="100" spans="1:21">
      <c r="A100" s="4">
        <v>2</v>
      </c>
      <c r="B100" s="4">
        <v>3445275</v>
      </c>
      <c r="C100" s="5" t="s">
        <v>562</v>
      </c>
      <c r="D100" s="4">
        <v>2417251</v>
      </c>
      <c r="E100" s="5" t="s">
        <v>563</v>
      </c>
      <c r="F100" s="6">
        <f t="shared" si="7"/>
        <v>0</v>
      </c>
      <c r="G100" s="6">
        <f t="shared" si="8"/>
        <v>0</v>
      </c>
      <c r="H100" s="12">
        <f t="shared" si="13"/>
        <v>0</v>
      </c>
      <c r="I100" s="6">
        <v>0</v>
      </c>
      <c r="J100" s="6">
        <v>0</v>
      </c>
      <c r="K100" s="6">
        <v>0</v>
      </c>
      <c r="L100" s="6">
        <v>0</v>
      </c>
      <c r="M100" s="6"/>
      <c r="N100" s="6">
        <f>IFERROR(COUNTIFS(#REF!,'Resultado eSF Antes'!D100),0)</f>
        <v>0</v>
      </c>
      <c r="O100" s="6">
        <f>IFERROR(COUNTIFS(#REF!,'Resultado eSF Antes'!D100),0)</f>
        <v>0</v>
      </c>
      <c r="P100" s="6">
        <f>IFERROR(COUNTIFS(#REF!,'Resultado eSF Antes'!D100),0)</f>
        <v>0</v>
      </c>
      <c r="Q100" s="6">
        <f>IFERROR(COUNTIFS(#REF!,'Resultado eSF Antes'!D100),0)</f>
        <v>0</v>
      </c>
      <c r="R100" s="11">
        <f t="shared" si="9"/>
        <v>0</v>
      </c>
      <c r="S100" s="11">
        <f t="shared" si="10"/>
        <v>0</v>
      </c>
      <c r="T100" s="11">
        <f t="shared" si="11"/>
        <v>0</v>
      </c>
      <c r="U100" s="11">
        <f t="shared" si="12"/>
        <v>0</v>
      </c>
    </row>
    <row r="101" spans="1:21">
      <c r="A101" s="4">
        <v>2</v>
      </c>
      <c r="B101" s="4">
        <v>3445275</v>
      </c>
      <c r="C101" s="5" t="s">
        <v>562</v>
      </c>
      <c r="D101" s="4">
        <v>2417286</v>
      </c>
      <c r="E101" s="5" t="s">
        <v>564</v>
      </c>
      <c r="F101" s="6">
        <f t="shared" si="7"/>
        <v>0</v>
      </c>
      <c r="G101" s="6">
        <f t="shared" si="8"/>
        <v>0</v>
      </c>
      <c r="H101" s="12">
        <f t="shared" si="13"/>
        <v>0</v>
      </c>
      <c r="I101" s="6">
        <v>0</v>
      </c>
      <c r="J101" s="6">
        <v>0</v>
      </c>
      <c r="K101" s="6">
        <v>0</v>
      </c>
      <c r="L101" s="6">
        <v>0</v>
      </c>
      <c r="M101" s="6"/>
      <c r="N101" s="6">
        <f>IFERROR(COUNTIFS(#REF!,'Resultado eSF Antes'!D101),0)</f>
        <v>0</v>
      </c>
      <c r="O101" s="6">
        <f>IFERROR(COUNTIFS(#REF!,'Resultado eSF Antes'!D101),0)</f>
        <v>0</v>
      </c>
      <c r="P101" s="6">
        <f>IFERROR(COUNTIFS(#REF!,'Resultado eSF Antes'!D101),0)</f>
        <v>0</v>
      </c>
      <c r="Q101" s="6">
        <f>IFERROR(COUNTIFS(#REF!,'Resultado eSF Antes'!D101),0)</f>
        <v>0</v>
      </c>
      <c r="R101" s="11">
        <f t="shared" si="9"/>
        <v>0</v>
      </c>
      <c r="S101" s="11">
        <f t="shared" si="10"/>
        <v>0</v>
      </c>
      <c r="T101" s="11">
        <f t="shared" si="11"/>
        <v>0</v>
      </c>
      <c r="U101" s="11">
        <f t="shared" si="12"/>
        <v>0</v>
      </c>
    </row>
    <row r="102" spans="1:21">
      <c r="A102" s="4">
        <v>2</v>
      </c>
      <c r="B102" s="4">
        <v>3567826</v>
      </c>
      <c r="C102" s="5" t="s">
        <v>565</v>
      </c>
      <c r="D102" s="4">
        <v>155608</v>
      </c>
      <c r="E102" s="5" t="s">
        <v>107</v>
      </c>
      <c r="F102" s="6">
        <f t="shared" si="7"/>
        <v>10533</v>
      </c>
      <c r="G102" s="6">
        <f t="shared" si="8"/>
        <v>0</v>
      </c>
      <c r="H102" s="12">
        <f t="shared" si="13"/>
        <v>0</v>
      </c>
      <c r="I102" s="6">
        <v>3511</v>
      </c>
      <c r="J102" s="6">
        <v>3511</v>
      </c>
      <c r="K102" s="6">
        <v>3511</v>
      </c>
      <c r="L102" s="6">
        <v>3511</v>
      </c>
      <c r="M102" s="6"/>
      <c r="N102" s="6">
        <f>IFERROR(COUNTIFS(#REF!,'Resultado eSF Antes'!D102),0)</f>
        <v>0</v>
      </c>
      <c r="O102" s="6">
        <f>IFERROR(COUNTIFS(#REF!,'Resultado eSF Antes'!D102),0)</f>
        <v>0</v>
      </c>
      <c r="P102" s="6">
        <f>IFERROR(COUNTIFS(#REF!,'Resultado eSF Antes'!D102),0)</f>
        <v>0</v>
      </c>
      <c r="Q102" s="6">
        <f>IFERROR(COUNTIFS(#REF!,'Resultado eSF Antes'!D102),0)</f>
        <v>0</v>
      </c>
      <c r="R102" s="11">
        <f t="shared" si="9"/>
        <v>0</v>
      </c>
      <c r="S102" s="11">
        <f t="shared" si="10"/>
        <v>0</v>
      </c>
      <c r="T102" s="11">
        <f t="shared" si="11"/>
        <v>0</v>
      </c>
      <c r="U102" s="11">
        <f t="shared" si="12"/>
        <v>0</v>
      </c>
    </row>
    <row r="103" spans="1:21">
      <c r="A103" s="4">
        <v>2</v>
      </c>
      <c r="B103" s="4">
        <v>3567826</v>
      </c>
      <c r="C103" s="5" t="s">
        <v>565</v>
      </c>
      <c r="D103" s="4">
        <v>155594</v>
      </c>
      <c r="E103" s="5" t="s">
        <v>108</v>
      </c>
      <c r="F103" s="6">
        <f t="shared" si="7"/>
        <v>7071</v>
      </c>
      <c r="G103" s="6">
        <f t="shared" si="8"/>
        <v>0</v>
      </c>
      <c r="H103" s="12">
        <f t="shared" si="13"/>
        <v>0</v>
      </c>
      <c r="I103" s="6">
        <v>2357</v>
      </c>
      <c r="J103" s="6">
        <v>2357</v>
      </c>
      <c r="K103" s="6">
        <v>2357</v>
      </c>
      <c r="L103" s="6">
        <v>2357</v>
      </c>
      <c r="M103" s="6"/>
      <c r="N103" s="6">
        <f>IFERROR(COUNTIFS(#REF!,'Resultado eSF Antes'!D103),0)</f>
        <v>0</v>
      </c>
      <c r="O103" s="6">
        <f>IFERROR(COUNTIFS(#REF!,'Resultado eSF Antes'!D103),0)</f>
        <v>0</v>
      </c>
      <c r="P103" s="6">
        <f>IFERROR(COUNTIFS(#REF!,'Resultado eSF Antes'!D103),0)</f>
        <v>0</v>
      </c>
      <c r="Q103" s="6">
        <f>IFERROR(COUNTIFS(#REF!,'Resultado eSF Antes'!D103),0)</f>
        <v>0</v>
      </c>
      <c r="R103" s="11">
        <f t="shared" si="9"/>
        <v>0</v>
      </c>
      <c r="S103" s="11">
        <f t="shared" si="10"/>
        <v>0</v>
      </c>
      <c r="T103" s="11">
        <f t="shared" si="11"/>
        <v>0</v>
      </c>
      <c r="U103" s="11">
        <f t="shared" si="12"/>
        <v>0</v>
      </c>
    </row>
    <row r="104" spans="1:21">
      <c r="A104" s="4">
        <v>2</v>
      </c>
      <c r="B104" s="4">
        <v>5356881</v>
      </c>
      <c r="C104" s="5" t="s">
        <v>566</v>
      </c>
      <c r="D104" s="4">
        <v>155837</v>
      </c>
      <c r="E104" s="5" t="s">
        <v>110</v>
      </c>
      <c r="F104" s="6">
        <f t="shared" si="7"/>
        <v>9072</v>
      </c>
      <c r="G104" s="6">
        <f t="shared" si="8"/>
        <v>0</v>
      </c>
      <c r="H104" s="12">
        <f t="shared" si="13"/>
        <v>0</v>
      </c>
      <c r="I104" s="6">
        <v>3024</v>
      </c>
      <c r="J104" s="6">
        <v>3024</v>
      </c>
      <c r="K104" s="6">
        <v>3024</v>
      </c>
      <c r="L104" s="6">
        <v>3024</v>
      </c>
      <c r="M104" s="6"/>
      <c r="N104" s="6">
        <f>IFERROR(COUNTIFS(#REF!,'Resultado eSF Antes'!D104),0)</f>
        <v>0</v>
      </c>
      <c r="O104" s="6">
        <f>IFERROR(COUNTIFS(#REF!,'Resultado eSF Antes'!D104),0)</f>
        <v>0</v>
      </c>
      <c r="P104" s="6">
        <f>IFERROR(COUNTIFS(#REF!,'Resultado eSF Antes'!D104),0)</f>
        <v>0</v>
      </c>
      <c r="Q104" s="6">
        <f>IFERROR(COUNTIFS(#REF!,'Resultado eSF Antes'!D104),0)</f>
        <v>0</v>
      </c>
      <c r="R104" s="11">
        <f t="shared" si="9"/>
        <v>0</v>
      </c>
      <c r="S104" s="11">
        <f t="shared" si="10"/>
        <v>0</v>
      </c>
      <c r="T104" s="11">
        <f t="shared" si="11"/>
        <v>0</v>
      </c>
      <c r="U104" s="11">
        <f t="shared" si="12"/>
        <v>0</v>
      </c>
    </row>
    <row r="105" spans="1:21">
      <c r="A105" s="4">
        <v>2</v>
      </c>
      <c r="B105" s="4">
        <v>5356881</v>
      </c>
      <c r="C105" s="5" t="s">
        <v>566</v>
      </c>
      <c r="D105" s="4">
        <v>155829</v>
      </c>
      <c r="E105" s="5" t="s">
        <v>111</v>
      </c>
      <c r="F105" s="6">
        <f t="shared" si="7"/>
        <v>7473</v>
      </c>
      <c r="G105" s="6">
        <f t="shared" si="8"/>
        <v>0</v>
      </c>
      <c r="H105" s="12">
        <f t="shared" si="13"/>
        <v>0</v>
      </c>
      <c r="I105" s="6">
        <v>2491</v>
      </c>
      <c r="J105" s="6">
        <v>2491</v>
      </c>
      <c r="K105" s="6">
        <v>2491</v>
      </c>
      <c r="L105" s="6">
        <v>2491</v>
      </c>
      <c r="M105" s="6"/>
      <c r="N105" s="6">
        <f>IFERROR(COUNTIFS(#REF!,'Resultado eSF Antes'!D105),0)</f>
        <v>0</v>
      </c>
      <c r="O105" s="6">
        <f>IFERROR(COUNTIFS(#REF!,'Resultado eSF Antes'!D105),0)</f>
        <v>0</v>
      </c>
      <c r="P105" s="6">
        <f>IFERROR(COUNTIFS(#REF!,'Resultado eSF Antes'!D105),0)</f>
        <v>0</v>
      </c>
      <c r="Q105" s="6">
        <f>IFERROR(COUNTIFS(#REF!,'Resultado eSF Antes'!D105),0)</f>
        <v>0</v>
      </c>
      <c r="R105" s="11">
        <f t="shared" si="9"/>
        <v>0</v>
      </c>
      <c r="S105" s="11">
        <f t="shared" si="10"/>
        <v>0</v>
      </c>
      <c r="T105" s="11">
        <f t="shared" si="11"/>
        <v>0</v>
      </c>
      <c r="U105" s="11">
        <f t="shared" si="12"/>
        <v>0</v>
      </c>
    </row>
    <row r="106" spans="1:21">
      <c r="A106" s="4">
        <v>2</v>
      </c>
      <c r="B106" s="4">
        <v>7524501</v>
      </c>
      <c r="C106" s="5" t="s">
        <v>112</v>
      </c>
      <c r="D106" s="4">
        <v>1557769</v>
      </c>
      <c r="E106" s="5" t="s">
        <v>113</v>
      </c>
      <c r="F106" s="6">
        <f t="shared" si="7"/>
        <v>10122</v>
      </c>
      <c r="G106" s="6">
        <f t="shared" si="8"/>
        <v>0</v>
      </c>
      <c r="H106" s="12">
        <f t="shared" si="13"/>
        <v>0</v>
      </c>
      <c r="I106" s="6">
        <v>3374</v>
      </c>
      <c r="J106" s="6">
        <v>3374</v>
      </c>
      <c r="K106" s="6">
        <v>3374</v>
      </c>
      <c r="L106" s="6">
        <v>3374</v>
      </c>
      <c r="M106" s="6"/>
      <c r="N106" s="6">
        <f>IFERROR(COUNTIFS(#REF!,'Resultado eSF Antes'!D106),0)</f>
        <v>0</v>
      </c>
      <c r="O106" s="6">
        <f>IFERROR(COUNTIFS(#REF!,'Resultado eSF Antes'!D106),0)</f>
        <v>0</v>
      </c>
      <c r="P106" s="6">
        <f>IFERROR(COUNTIFS(#REF!,'Resultado eSF Antes'!D106),0)</f>
        <v>0</v>
      </c>
      <c r="Q106" s="6">
        <f>IFERROR(COUNTIFS(#REF!,'Resultado eSF Antes'!D106),0)</f>
        <v>0</v>
      </c>
      <c r="R106" s="11">
        <f t="shared" si="9"/>
        <v>0</v>
      </c>
      <c r="S106" s="11">
        <f t="shared" si="10"/>
        <v>0</v>
      </c>
      <c r="T106" s="11">
        <f t="shared" si="11"/>
        <v>0</v>
      </c>
      <c r="U106" s="11">
        <f t="shared" si="12"/>
        <v>0</v>
      </c>
    </row>
    <row r="107" spans="1:21">
      <c r="A107" s="4">
        <v>2</v>
      </c>
      <c r="B107" s="4">
        <v>7524501</v>
      </c>
      <c r="C107" s="5" t="s">
        <v>112</v>
      </c>
      <c r="D107" s="4">
        <v>1554891</v>
      </c>
      <c r="E107" s="5" t="s">
        <v>114</v>
      </c>
      <c r="F107" s="6">
        <f t="shared" si="7"/>
        <v>12420</v>
      </c>
      <c r="G107" s="6">
        <f t="shared" si="8"/>
        <v>0</v>
      </c>
      <c r="H107" s="12">
        <f t="shared" si="13"/>
        <v>0</v>
      </c>
      <c r="I107" s="6">
        <v>4140</v>
      </c>
      <c r="J107" s="6">
        <v>4140</v>
      </c>
      <c r="K107" s="6">
        <v>4140</v>
      </c>
      <c r="L107" s="6">
        <v>4140</v>
      </c>
      <c r="M107" s="6"/>
      <c r="N107" s="6">
        <f>IFERROR(COUNTIFS(#REF!,'Resultado eSF Antes'!D107),0)</f>
        <v>0</v>
      </c>
      <c r="O107" s="6">
        <f>IFERROR(COUNTIFS(#REF!,'Resultado eSF Antes'!D107),0)</f>
        <v>0</v>
      </c>
      <c r="P107" s="6">
        <f>IFERROR(COUNTIFS(#REF!,'Resultado eSF Antes'!D107),0)</f>
        <v>0</v>
      </c>
      <c r="Q107" s="6">
        <f>IFERROR(COUNTIFS(#REF!,'Resultado eSF Antes'!D107),0)</f>
        <v>0</v>
      </c>
      <c r="R107" s="11">
        <f t="shared" si="9"/>
        <v>0</v>
      </c>
      <c r="S107" s="11">
        <f t="shared" si="10"/>
        <v>0</v>
      </c>
      <c r="T107" s="11">
        <f t="shared" si="11"/>
        <v>0</v>
      </c>
      <c r="U107" s="11">
        <f t="shared" si="12"/>
        <v>0</v>
      </c>
    </row>
    <row r="108" spans="1:21">
      <c r="A108" s="4">
        <v>2</v>
      </c>
      <c r="B108" s="4">
        <v>7524501</v>
      </c>
      <c r="C108" s="5" t="s">
        <v>112</v>
      </c>
      <c r="D108" s="4">
        <v>1539663</v>
      </c>
      <c r="E108" s="5" t="s">
        <v>115</v>
      </c>
      <c r="F108" s="6">
        <f t="shared" si="7"/>
        <v>10038</v>
      </c>
      <c r="G108" s="6">
        <f t="shared" si="8"/>
        <v>0</v>
      </c>
      <c r="H108" s="12">
        <f t="shared" si="13"/>
        <v>0</v>
      </c>
      <c r="I108" s="6">
        <v>3346</v>
      </c>
      <c r="J108" s="6">
        <v>3346</v>
      </c>
      <c r="K108" s="6">
        <v>3346</v>
      </c>
      <c r="L108" s="6">
        <v>3346</v>
      </c>
      <c r="M108" s="6"/>
      <c r="N108" s="6">
        <f>IFERROR(COUNTIFS(#REF!,'Resultado eSF Antes'!D108),0)</f>
        <v>0</v>
      </c>
      <c r="O108" s="6">
        <f>IFERROR(COUNTIFS(#REF!,'Resultado eSF Antes'!D108),0)</f>
        <v>0</v>
      </c>
      <c r="P108" s="6">
        <f>IFERROR(COUNTIFS(#REF!,'Resultado eSF Antes'!D108),0)</f>
        <v>0</v>
      </c>
      <c r="Q108" s="6">
        <f>IFERROR(COUNTIFS(#REF!,'Resultado eSF Antes'!D108),0)</f>
        <v>0</v>
      </c>
      <c r="R108" s="11">
        <f t="shared" si="9"/>
        <v>0</v>
      </c>
      <c r="S108" s="11">
        <f t="shared" si="10"/>
        <v>0</v>
      </c>
      <c r="T108" s="11">
        <f t="shared" si="11"/>
        <v>0</v>
      </c>
      <c r="U108" s="11">
        <f t="shared" si="12"/>
        <v>0</v>
      </c>
    </row>
    <row r="109" spans="1:21">
      <c r="A109" s="4">
        <v>2</v>
      </c>
      <c r="B109" s="4">
        <v>7524501</v>
      </c>
      <c r="C109" s="5" t="s">
        <v>112</v>
      </c>
      <c r="D109" s="4">
        <v>2343908</v>
      </c>
      <c r="E109" s="5" t="s">
        <v>116</v>
      </c>
      <c r="F109" s="6">
        <f t="shared" si="7"/>
        <v>3033</v>
      </c>
      <c r="G109" s="6">
        <f t="shared" si="8"/>
        <v>0</v>
      </c>
      <c r="H109" s="12">
        <f t="shared" si="13"/>
        <v>0</v>
      </c>
      <c r="I109" s="6">
        <v>1011</v>
      </c>
      <c r="J109" s="6">
        <v>1011</v>
      </c>
      <c r="K109" s="6">
        <v>1011</v>
      </c>
      <c r="L109" s="6">
        <v>1011</v>
      </c>
      <c r="M109" s="6"/>
      <c r="N109" s="6">
        <f>IFERROR(COUNTIFS(#REF!,'Resultado eSF Antes'!D109),0)</f>
        <v>0</v>
      </c>
      <c r="O109" s="6">
        <f>IFERROR(COUNTIFS(#REF!,'Resultado eSF Antes'!D109),0)</f>
        <v>0</v>
      </c>
      <c r="P109" s="6">
        <f>IFERROR(COUNTIFS(#REF!,'Resultado eSF Antes'!D109),0)</f>
        <v>0</v>
      </c>
      <c r="Q109" s="6">
        <f>IFERROR(COUNTIFS(#REF!,'Resultado eSF Antes'!D109),0)</f>
        <v>0</v>
      </c>
      <c r="R109" s="11">
        <f t="shared" si="9"/>
        <v>0</v>
      </c>
      <c r="S109" s="11">
        <f t="shared" si="10"/>
        <v>0</v>
      </c>
      <c r="T109" s="11">
        <f t="shared" si="11"/>
        <v>0</v>
      </c>
      <c r="U109" s="11">
        <f t="shared" si="12"/>
        <v>0</v>
      </c>
    </row>
    <row r="110" spans="1:21">
      <c r="A110" s="4">
        <v>2</v>
      </c>
      <c r="B110" s="4">
        <v>7524501</v>
      </c>
      <c r="C110" s="5" t="s">
        <v>112</v>
      </c>
      <c r="D110" s="4">
        <v>2417049</v>
      </c>
      <c r="E110" s="5" t="s">
        <v>117</v>
      </c>
      <c r="F110" s="6">
        <f t="shared" si="7"/>
        <v>0</v>
      </c>
      <c r="G110" s="6">
        <f t="shared" si="8"/>
        <v>0</v>
      </c>
      <c r="H110" s="12">
        <f t="shared" si="13"/>
        <v>0</v>
      </c>
      <c r="I110" s="6">
        <v>0</v>
      </c>
      <c r="J110" s="6">
        <v>0</v>
      </c>
      <c r="K110" s="6">
        <v>0</v>
      </c>
      <c r="L110" s="6">
        <v>0</v>
      </c>
      <c r="M110" s="6"/>
      <c r="N110" s="6">
        <f>IFERROR(COUNTIFS(#REF!,'Resultado eSF Antes'!D110),0)</f>
        <v>0</v>
      </c>
      <c r="O110" s="6">
        <f>IFERROR(COUNTIFS(#REF!,'Resultado eSF Antes'!D110),0)</f>
        <v>0</v>
      </c>
      <c r="P110" s="6">
        <f>IFERROR(COUNTIFS(#REF!,'Resultado eSF Antes'!D110),0)</f>
        <v>0</v>
      </c>
      <c r="Q110" s="6">
        <f>IFERROR(COUNTIFS(#REF!,'Resultado eSF Antes'!D110),0)</f>
        <v>0</v>
      </c>
      <c r="R110" s="11">
        <f t="shared" si="9"/>
        <v>0</v>
      </c>
      <c r="S110" s="11">
        <f t="shared" si="10"/>
        <v>0</v>
      </c>
      <c r="T110" s="11">
        <f t="shared" si="11"/>
        <v>0</v>
      </c>
      <c r="U110" s="11">
        <f t="shared" si="12"/>
        <v>0</v>
      </c>
    </row>
    <row r="111" spans="1:21">
      <c r="A111" s="4">
        <v>2</v>
      </c>
      <c r="B111" s="4">
        <v>7524501</v>
      </c>
      <c r="C111" s="5" t="s">
        <v>112</v>
      </c>
      <c r="D111" s="4">
        <v>2417057</v>
      </c>
      <c r="E111" s="5" t="s">
        <v>118</v>
      </c>
      <c r="F111" s="6">
        <f t="shared" si="7"/>
        <v>0</v>
      </c>
      <c r="G111" s="6">
        <f t="shared" si="8"/>
        <v>0</v>
      </c>
      <c r="H111" s="12">
        <f t="shared" si="13"/>
        <v>0</v>
      </c>
      <c r="I111" s="6">
        <v>0</v>
      </c>
      <c r="J111" s="6">
        <v>0</v>
      </c>
      <c r="K111" s="6">
        <v>0</v>
      </c>
      <c r="L111" s="6">
        <v>0</v>
      </c>
      <c r="M111" s="6"/>
      <c r="N111" s="6">
        <f>IFERROR(COUNTIFS(#REF!,'Resultado eSF Antes'!D111),0)</f>
        <v>0</v>
      </c>
      <c r="O111" s="6">
        <f>IFERROR(COUNTIFS(#REF!,'Resultado eSF Antes'!D111),0)</f>
        <v>0</v>
      </c>
      <c r="P111" s="6">
        <f>IFERROR(COUNTIFS(#REF!,'Resultado eSF Antes'!D111),0)</f>
        <v>0</v>
      </c>
      <c r="Q111" s="6">
        <f>IFERROR(COUNTIFS(#REF!,'Resultado eSF Antes'!D111),0)</f>
        <v>0</v>
      </c>
      <c r="R111" s="11">
        <f t="shared" si="9"/>
        <v>0</v>
      </c>
      <c r="S111" s="11">
        <f t="shared" si="10"/>
        <v>0</v>
      </c>
      <c r="T111" s="11">
        <f t="shared" si="11"/>
        <v>0</v>
      </c>
      <c r="U111" s="11">
        <f t="shared" si="12"/>
        <v>0</v>
      </c>
    </row>
    <row r="112" spans="1:21">
      <c r="A112" s="4">
        <v>2</v>
      </c>
      <c r="B112" s="7">
        <v>7524501</v>
      </c>
      <c r="C112" s="5" t="s">
        <v>112</v>
      </c>
      <c r="D112" s="4">
        <v>2417065</v>
      </c>
      <c r="E112" s="5" t="s">
        <v>567</v>
      </c>
      <c r="F112" s="6">
        <f t="shared" si="7"/>
        <v>0</v>
      </c>
      <c r="G112" s="6">
        <f t="shared" si="8"/>
        <v>0</v>
      </c>
      <c r="H112" s="12">
        <f t="shared" si="13"/>
        <v>0</v>
      </c>
      <c r="I112" s="6">
        <v>0</v>
      </c>
      <c r="J112" s="6">
        <v>0</v>
      </c>
      <c r="K112" s="6">
        <v>0</v>
      </c>
      <c r="L112" s="6">
        <v>0</v>
      </c>
      <c r="M112" s="6"/>
      <c r="N112" s="6">
        <f>IFERROR(COUNTIFS(#REF!,'Resultado eSF Antes'!D112),0)</f>
        <v>0</v>
      </c>
      <c r="O112" s="6">
        <f>IFERROR(COUNTIFS(#REF!,'Resultado eSF Antes'!D112),0)</f>
        <v>0</v>
      </c>
      <c r="P112" s="6">
        <f>IFERROR(COUNTIFS(#REF!,'Resultado eSF Antes'!D112),0)</f>
        <v>0</v>
      </c>
      <c r="Q112" s="6">
        <f>IFERROR(COUNTIFS(#REF!,'Resultado eSF Antes'!D112),0)</f>
        <v>0</v>
      </c>
      <c r="R112" s="11">
        <f t="shared" si="9"/>
        <v>0</v>
      </c>
      <c r="S112" s="11">
        <f t="shared" si="10"/>
        <v>0</v>
      </c>
      <c r="T112" s="11">
        <f t="shared" si="11"/>
        <v>0</v>
      </c>
      <c r="U112" s="11">
        <f t="shared" si="12"/>
        <v>0</v>
      </c>
    </row>
    <row r="113" spans="1:21">
      <c r="A113" s="4">
        <v>2</v>
      </c>
      <c r="B113" s="7">
        <v>7524501</v>
      </c>
      <c r="C113" s="5" t="s">
        <v>112</v>
      </c>
      <c r="D113" s="4">
        <v>2417081</v>
      </c>
      <c r="E113" s="5" t="s">
        <v>568</v>
      </c>
      <c r="F113" s="6">
        <f t="shared" si="7"/>
        <v>0</v>
      </c>
      <c r="G113" s="6">
        <f t="shared" si="8"/>
        <v>0</v>
      </c>
      <c r="H113" s="12">
        <f t="shared" si="13"/>
        <v>0</v>
      </c>
      <c r="I113" s="6">
        <v>0</v>
      </c>
      <c r="J113" s="6">
        <v>0</v>
      </c>
      <c r="K113" s="6">
        <v>0</v>
      </c>
      <c r="L113" s="6">
        <v>0</v>
      </c>
      <c r="M113" s="6"/>
      <c r="N113" s="6">
        <f>IFERROR(COUNTIFS(#REF!,'Resultado eSF Antes'!D113),0)</f>
        <v>0</v>
      </c>
      <c r="O113" s="6">
        <f>IFERROR(COUNTIFS(#REF!,'Resultado eSF Antes'!D113),0)</f>
        <v>0</v>
      </c>
      <c r="P113" s="6">
        <f>IFERROR(COUNTIFS(#REF!,'Resultado eSF Antes'!D113),0)</f>
        <v>0</v>
      </c>
      <c r="Q113" s="6">
        <f>IFERROR(COUNTIFS(#REF!,'Resultado eSF Antes'!D113),0)</f>
        <v>0</v>
      </c>
      <c r="R113" s="11">
        <f t="shared" si="9"/>
        <v>0</v>
      </c>
      <c r="S113" s="11">
        <f t="shared" si="10"/>
        <v>0</v>
      </c>
      <c r="T113" s="11">
        <f t="shared" si="11"/>
        <v>0</v>
      </c>
      <c r="U113" s="11">
        <f t="shared" si="12"/>
        <v>0</v>
      </c>
    </row>
    <row r="114" spans="1:21">
      <c r="A114" s="4">
        <v>2</v>
      </c>
      <c r="B114" s="7">
        <v>7946651</v>
      </c>
      <c r="C114" s="5" t="s">
        <v>119</v>
      </c>
      <c r="D114" s="4">
        <v>1601571</v>
      </c>
      <c r="E114" s="5" t="s">
        <v>120</v>
      </c>
      <c r="F114" s="6">
        <f t="shared" si="7"/>
        <v>10746</v>
      </c>
      <c r="G114" s="6">
        <f t="shared" si="8"/>
        <v>0</v>
      </c>
      <c r="H114" s="12">
        <f t="shared" si="13"/>
        <v>0</v>
      </c>
      <c r="I114" s="6">
        <v>3582</v>
      </c>
      <c r="J114" s="6">
        <v>3582</v>
      </c>
      <c r="K114" s="6">
        <v>3582</v>
      </c>
      <c r="L114" s="6">
        <v>3582</v>
      </c>
      <c r="M114" s="6"/>
      <c r="N114" s="6">
        <f>IFERROR(COUNTIFS(#REF!,'Resultado eSF Antes'!D114),0)</f>
        <v>0</v>
      </c>
      <c r="O114" s="6">
        <f>IFERROR(COUNTIFS(#REF!,'Resultado eSF Antes'!D114),0)</f>
        <v>0</v>
      </c>
      <c r="P114" s="6">
        <f>IFERROR(COUNTIFS(#REF!,'Resultado eSF Antes'!D114),0)</f>
        <v>0</v>
      </c>
      <c r="Q114" s="6">
        <f>IFERROR(COUNTIFS(#REF!,'Resultado eSF Antes'!D114),0)</f>
        <v>0</v>
      </c>
      <c r="R114" s="11">
        <f t="shared" si="9"/>
        <v>0</v>
      </c>
      <c r="S114" s="11">
        <f t="shared" si="10"/>
        <v>0</v>
      </c>
      <c r="T114" s="11">
        <f t="shared" si="11"/>
        <v>0</v>
      </c>
      <c r="U114" s="11">
        <f t="shared" si="12"/>
        <v>0</v>
      </c>
    </row>
    <row r="115" spans="1:21">
      <c r="A115" s="4">
        <v>2</v>
      </c>
      <c r="B115" s="7">
        <v>7946651</v>
      </c>
      <c r="C115" s="5" t="s">
        <v>119</v>
      </c>
      <c r="D115" s="4">
        <v>1601849</v>
      </c>
      <c r="E115" s="5" t="s">
        <v>121</v>
      </c>
      <c r="F115" s="6">
        <f t="shared" si="7"/>
        <v>10335</v>
      </c>
      <c r="G115" s="6">
        <f t="shared" si="8"/>
        <v>0</v>
      </c>
      <c r="H115" s="12">
        <f t="shared" si="13"/>
        <v>0</v>
      </c>
      <c r="I115" s="6">
        <v>3445</v>
      </c>
      <c r="J115" s="6">
        <v>3445</v>
      </c>
      <c r="K115" s="6">
        <v>3445</v>
      </c>
      <c r="L115" s="6">
        <v>3445</v>
      </c>
      <c r="M115" s="6"/>
      <c r="N115" s="6">
        <f>IFERROR(COUNTIFS(#REF!,'Resultado eSF Antes'!D115),0)</f>
        <v>0</v>
      </c>
      <c r="O115" s="6">
        <f>IFERROR(COUNTIFS(#REF!,'Resultado eSF Antes'!D115),0)</f>
        <v>0</v>
      </c>
      <c r="P115" s="6">
        <f>IFERROR(COUNTIFS(#REF!,'Resultado eSF Antes'!D115),0)</f>
        <v>0</v>
      </c>
      <c r="Q115" s="6">
        <f>IFERROR(COUNTIFS(#REF!,'Resultado eSF Antes'!D115),0)</f>
        <v>0</v>
      </c>
      <c r="R115" s="11">
        <f t="shared" si="9"/>
        <v>0</v>
      </c>
      <c r="S115" s="11">
        <f t="shared" si="10"/>
        <v>0</v>
      </c>
      <c r="T115" s="11">
        <f t="shared" si="11"/>
        <v>0</v>
      </c>
      <c r="U115" s="11">
        <f t="shared" si="12"/>
        <v>0</v>
      </c>
    </row>
    <row r="116" spans="1:21">
      <c r="A116" s="4">
        <v>2</v>
      </c>
      <c r="B116" s="7">
        <v>7946651</v>
      </c>
      <c r="C116" s="5" t="s">
        <v>119</v>
      </c>
      <c r="D116" s="4">
        <v>1601873</v>
      </c>
      <c r="E116" s="5" t="s">
        <v>122</v>
      </c>
      <c r="F116" s="6">
        <f t="shared" si="7"/>
        <v>10773</v>
      </c>
      <c r="G116" s="6">
        <f t="shared" si="8"/>
        <v>0</v>
      </c>
      <c r="H116" s="12">
        <f t="shared" si="13"/>
        <v>0</v>
      </c>
      <c r="I116" s="6">
        <v>3591</v>
      </c>
      <c r="J116" s="6">
        <v>3591</v>
      </c>
      <c r="K116" s="6">
        <v>3591</v>
      </c>
      <c r="L116" s="6">
        <v>3591</v>
      </c>
      <c r="M116" s="6"/>
      <c r="N116" s="6">
        <f>IFERROR(COUNTIFS(#REF!,'Resultado eSF Antes'!D116),0)</f>
        <v>0</v>
      </c>
      <c r="O116" s="6">
        <f>IFERROR(COUNTIFS(#REF!,'Resultado eSF Antes'!D116),0)</f>
        <v>0</v>
      </c>
      <c r="P116" s="6">
        <f>IFERROR(COUNTIFS(#REF!,'Resultado eSF Antes'!D116),0)</f>
        <v>0</v>
      </c>
      <c r="Q116" s="6">
        <f>IFERROR(COUNTIFS(#REF!,'Resultado eSF Antes'!D116),0)</f>
        <v>0</v>
      </c>
      <c r="R116" s="11">
        <f t="shared" si="9"/>
        <v>0</v>
      </c>
      <c r="S116" s="11">
        <f t="shared" si="10"/>
        <v>0</v>
      </c>
      <c r="T116" s="11">
        <f t="shared" si="11"/>
        <v>0</v>
      </c>
      <c r="U116" s="11">
        <f t="shared" si="12"/>
        <v>0</v>
      </c>
    </row>
    <row r="117" spans="1:21">
      <c r="A117" s="4">
        <v>2</v>
      </c>
      <c r="B117" s="4">
        <v>7946651</v>
      </c>
      <c r="C117" s="5" t="s">
        <v>119</v>
      </c>
      <c r="D117" s="4">
        <v>2344122</v>
      </c>
      <c r="E117" s="5" t="s">
        <v>123</v>
      </c>
      <c r="F117" s="6">
        <f t="shared" si="7"/>
        <v>3315</v>
      </c>
      <c r="G117" s="6">
        <f t="shared" si="8"/>
        <v>0</v>
      </c>
      <c r="H117" s="12">
        <f t="shared" si="13"/>
        <v>0</v>
      </c>
      <c r="I117" s="6">
        <v>1105</v>
      </c>
      <c r="J117" s="6">
        <v>1105</v>
      </c>
      <c r="K117" s="6">
        <v>1105</v>
      </c>
      <c r="L117" s="6">
        <v>1105</v>
      </c>
      <c r="M117" s="6"/>
      <c r="N117" s="6">
        <f>IFERROR(COUNTIFS(#REF!,'Resultado eSF Antes'!D117),0)</f>
        <v>0</v>
      </c>
      <c r="O117" s="6">
        <f>IFERROR(COUNTIFS(#REF!,'Resultado eSF Antes'!D117),0)</f>
        <v>0</v>
      </c>
      <c r="P117" s="6">
        <f>IFERROR(COUNTIFS(#REF!,'Resultado eSF Antes'!D117),0)</f>
        <v>0</v>
      </c>
      <c r="Q117" s="6">
        <f>IFERROR(COUNTIFS(#REF!,'Resultado eSF Antes'!D117),0)</f>
        <v>0</v>
      </c>
      <c r="R117" s="11">
        <f t="shared" si="9"/>
        <v>0</v>
      </c>
      <c r="S117" s="11">
        <f t="shared" si="10"/>
        <v>0</v>
      </c>
      <c r="T117" s="11">
        <f t="shared" si="11"/>
        <v>0</v>
      </c>
      <c r="U117" s="11">
        <f t="shared" si="12"/>
        <v>0</v>
      </c>
    </row>
    <row r="118" spans="1:21">
      <c r="A118" s="4">
        <v>2</v>
      </c>
      <c r="B118" s="4">
        <v>7946651</v>
      </c>
      <c r="C118" s="5" t="s">
        <v>119</v>
      </c>
      <c r="D118" s="4">
        <v>2417839</v>
      </c>
      <c r="E118" s="5" t="s">
        <v>124</v>
      </c>
      <c r="F118" s="6">
        <f t="shared" si="7"/>
        <v>0</v>
      </c>
      <c r="G118" s="6">
        <f t="shared" si="8"/>
        <v>0</v>
      </c>
      <c r="H118" s="12">
        <f t="shared" si="13"/>
        <v>0</v>
      </c>
      <c r="I118" s="6">
        <v>0</v>
      </c>
      <c r="J118" s="6">
        <v>0</v>
      </c>
      <c r="K118" s="6">
        <v>0</v>
      </c>
      <c r="L118" s="6">
        <v>0</v>
      </c>
      <c r="M118" s="6"/>
      <c r="N118" s="6">
        <f>IFERROR(COUNTIFS(#REF!,'Resultado eSF Antes'!D118),0)</f>
        <v>0</v>
      </c>
      <c r="O118" s="6">
        <f>IFERROR(COUNTIFS(#REF!,'Resultado eSF Antes'!D118),0)</f>
        <v>0</v>
      </c>
      <c r="P118" s="6">
        <f>IFERROR(COUNTIFS(#REF!,'Resultado eSF Antes'!D118),0)</f>
        <v>0</v>
      </c>
      <c r="Q118" s="6">
        <f>IFERROR(COUNTIFS(#REF!,'Resultado eSF Antes'!D118),0)</f>
        <v>0</v>
      </c>
      <c r="R118" s="11">
        <f t="shared" si="9"/>
        <v>0</v>
      </c>
      <c r="S118" s="11">
        <f t="shared" si="10"/>
        <v>0</v>
      </c>
      <c r="T118" s="11">
        <f t="shared" si="11"/>
        <v>0</v>
      </c>
      <c r="U118" s="11">
        <f t="shared" si="12"/>
        <v>0</v>
      </c>
    </row>
    <row r="119" spans="1:21">
      <c r="A119" s="4">
        <v>2</v>
      </c>
      <c r="B119" s="4">
        <v>7946651</v>
      </c>
      <c r="C119" s="5" t="s">
        <v>119</v>
      </c>
      <c r="D119" s="4">
        <v>2417855</v>
      </c>
      <c r="E119" s="5" t="s">
        <v>125</v>
      </c>
      <c r="F119" s="6">
        <f t="shared" si="7"/>
        <v>0</v>
      </c>
      <c r="G119" s="6">
        <f t="shared" si="8"/>
        <v>0</v>
      </c>
      <c r="H119" s="12">
        <f t="shared" si="13"/>
        <v>0</v>
      </c>
      <c r="I119" s="6">
        <v>0</v>
      </c>
      <c r="J119" s="6">
        <v>0</v>
      </c>
      <c r="K119" s="6">
        <v>0</v>
      </c>
      <c r="L119" s="6">
        <v>0</v>
      </c>
      <c r="M119" s="6"/>
      <c r="N119" s="6">
        <f>IFERROR(COUNTIFS(#REF!,'Resultado eSF Antes'!D119),0)</f>
        <v>0</v>
      </c>
      <c r="O119" s="6">
        <f>IFERROR(COUNTIFS(#REF!,'Resultado eSF Antes'!D119),0)</f>
        <v>0</v>
      </c>
      <c r="P119" s="6">
        <f>IFERROR(COUNTIFS(#REF!,'Resultado eSF Antes'!D119),0)</f>
        <v>0</v>
      </c>
      <c r="Q119" s="6">
        <f>IFERROR(COUNTIFS(#REF!,'Resultado eSF Antes'!D119),0)</f>
        <v>0</v>
      </c>
      <c r="R119" s="11">
        <f t="shared" si="9"/>
        <v>0</v>
      </c>
      <c r="S119" s="11">
        <f t="shared" si="10"/>
        <v>0</v>
      </c>
      <c r="T119" s="11">
        <f t="shared" si="11"/>
        <v>0</v>
      </c>
      <c r="U119" s="11">
        <f t="shared" si="12"/>
        <v>0</v>
      </c>
    </row>
    <row r="120" spans="1:21">
      <c r="A120" s="4">
        <v>2</v>
      </c>
      <c r="B120" s="4">
        <v>7992955</v>
      </c>
      <c r="C120" s="5" t="s">
        <v>126</v>
      </c>
      <c r="D120" s="4">
        <v>153656</v>
      </c>
      <c r="E120" s="5" t="s">
        <v>127</v>
      </c>
      <c r="F120" s="6">
        <f t="shared" si="7"/>
        <v>10371</v>
      </c>
      <c r="G120" s="6">
        <f t="shared" si="8"/>
        <v>0</v>
      </c>
      <c r="H120" s="12">
        <f t="shared" si="13"/>
        <v>0</v>
      </c>
      <c r="I120" s="6">
        <v>3457</v>
      </c>
      <c r="J120" s="6">
        <v>3457</v>
      </c>
      <c r="K120" s="6">
        <v>3457</v>
      </c>
      <c r="L120" s="6">
        <v>3457</v>
      </c>
      <c r="M120" s="6"/>
      <c r="N120" s="6">
        <f>IFERROR(COUNTIFS(#REF!,'Resultado eSF Antes'!D120),0)</f>
        <v>0</v>
      </c>
      <c r="O120" s="6">
        <f>IFERROR(COUNTIFS(#REF!,'Resultado eSF Antes'!D120),0)</f>
        <v>0</v>
      </c>
      <c r="P120" s="6">
        <f>IFERROR(COUNTIFS(#REF!,'Resultado eSF Antes'!D120),0)</f>
        <v>0</v>
      </c>
      <c r="Q120" s="6">
        <f>IFERROR(COUNTIFS(#REF!,'Resultado eSF Antes'!D120),0)</f>
        <v>0</v>
      </c>
      <c r="R120" s="11">
        <f t="shared" si="9"/>
        <v>0</v>
      </c>
      <c r="S120" s="11">
        <f t="shared" si="10"/>
        <v>0</v>
      </c>
      <c r="T120" s="11">
        <f t="shared" si="11"/>
        <v>0</v>
      </c>
      <c r="U120" s="11">
        <f t="shared" si="12"/>
        <v>0</v>
      </c>
    </row>
    <row r="121" spans="1:21">
      <c r="A121" s="4">
        <v>2</v>
      </c>
      <c r="B121" s="4">
        <v>7992955</v>
      </c>
      <c r="C121" s="5" t="s">
        <v>126</v>
      </c>
      <c r="D121" s="4">
        <v>154407</v>
      </c>
      <c r="E121" s="5" t="s">
        <v>128</v>
      </c>
      <c r="F121" s="6">
        <f t="shared" si="7"/>
        <v>9951</v>
      </c>
      <c r="G121" s="6">
        <f t="shared" si="8"/>
        <v>0</v>
      </c>
      <c r="H121" s="12">
        <f t="shared" si="13"/>
        <v>0</v>
      </c>
      <c r="I121" s="6">
        <v>3317</v>
      </c>
      <c r="J121" s="6">
        <v>3317</v>
      </c>
      <c r="K121" s="6">
        <v>3317</v>
      </c>
      <c r="L121" s="6">
        <v>3317</v>
      </c>
      <c r="M121" s="6"/>
      <c r="N121" s="6">
        <f>IFERROR(COUNTIFS(#REF!,'Resultado eSF Antes'!D121),0)</f>
        <v>0</v>
      </c>
      <c r="O121" s="6">
        <f>IFERROR(COUNTIFS(#REF!,'Resultado eSF Antes'!D121),0)</f>
        <v>0</v>
      </c>
      <c r="P121" s="6">
        <f>IFERROR(COUNTIFS(#REF!,'Resultado eSF Antes'!D121),0)</f>
        <v>0</v>
      </c>
      <c r="Q121" s="6">
        <f>IFERROR(COUNTIFS(#REF!,'Resultado eSF Antes'!D121),0)</f>
        <v>0</v>
      </c>
      <c r="R121" s="11">
        <f t="shared" si="9"/>
        <v>0</v>
      </c>
      <c r="S121" s="11">
        <f t="shared" si="10"/>
        <v>0</v>
      </c>
      <c r="T121" s="11">
        <f t="shared" si="11"/>
        <v>0</v>
      </c>
      <c r="U121" s="11">
        <f t="shared" si="12"/>
        <v>0</v>
      </c>
    </row>
    <row r="122" spans="1:21">
      <c r="A122" s="4">
        <v>2</v>
      </c>
      <c r="B122" s="4">
        <v>7992955</v>
      </c>
      <c r="C122" s="5" t="s">
        <v>126</v>
      </c>
      <c r="D122" s="4">
        <v>2400499</v>
      </c>
      <c r="E122" s="5" t="s">
        <v>569</v>
      </c>
      <c r="F122" s="6">
        <f t="shared" si="7"/>
        <v>57</v>
      </c>
      <c r="G122" s="6">
        <f t="shared" si="8"/>
        <v>0</v>
      </c>
      <c r="H122" s="12">
        <f t="shared" si="13"/>
        <v>0</v>
      </c>
      <c r="I122" s="6">
        <v>19</v>
      </c>
      <c r="J122" s="6">
        <v>19</v>
      </c>
      <c r="K122" s="6">
        <v>19</v>
      </c>
      <c r="L122" s="6">
        <v>19</v>
      </c>
      <c r="M122" s="6"/>
      <c r="N122" s="6">
        <f>IFERROR(COUNTIFS(#REF!,'Resultado eSF Antes'!D122),0)</f>
        <v>0</v>
      </c>
      <c r="O122" s="6">
        <f>IFERROR(COUNTIFS(#REF!,'Resultado eSF Antes'!D122),0)</f>
        <v>0</v>
      </c>
      <c r="P122" s="6">
        <f>IFERROR(COUNTIFS(#REF!,'Resultado eSF Antes'!D122),0)</f>
        <v>0</v>
      </c>
      <c r="Q122" s="6">
        <f>IFERROR(COUNTIFS(#REF!,'Resultado eSF Antes'!D122),0)</f>
        <v>0</v>
      </c>
      <c r="R122" s="11">
        <f t="shared" si="9"/>
        <v>0</v>
      </c>
      <c r="S122" s="11">
        <f t="shared" si="10"/>
        <v>0</v>
      </c>
      <c r="T122" s="11">
        <f t="shared" si="11"/>
        <v>0</v>
      </c>
      <c r="U122" s="11">
        <f t="shared" si="12"/>
        <v>0</v>
      </c>
    </row>
    <row r="123" spans="1:21">
      <c r="A123" s="4">
        <v>3</v>
      </c>
      <c r="B123" s="4">
        <v>1163</v>
      </c>
      <c r="C123" s="5" t="s">
        <v>570</v>
      </c>
      <c r="D123" s="4">
        <v>1557866</v>
      </c>
      <c r="E123" s="5" t="s">
        <v>571</v>
      </c>
      <c r="F123" s="6">
        <f t="shared" si="7"/>
        <v>7599</v>
      </c>
      <c r="G123" s="6">
        <f t="shared" si="8"/>
        <v>0</v>
      </c>
      <c r="H123" s="12">
        <f t="shared" si="13"/>
        <v>0</v>
      </c>
      <c r="I123" s="6">
        <v>2533</v>
      </c>
      <c r="J123" s="6">
        <v>2533</v>
      </c>
      <c r="K123" s="6">
        <v>2533</v>
      </c>
      <c r="L123" s="6">
        <v>2533</v>
      </c>
      <c r="M123" s="6"/>
      <c r="N123" s="6">
        <f>IFERROR(COUNTIFS(#REF!,'Resultado eSF Antes'!D123),0)</f>
        <v>0</v>
      </c>
      <c r="O123" s="6">
        <f>IFERROR(COUNTIFS(#REF!,'Resultado eSF Antes'!D123),0)</f>
        <v>0</v>
      </c>
      <c r="P123" s="6">
        <f>IFERROR(COUNTIFS(#REF!,'Resultado eSF Antes'!D123),0)</f>
        <v>0</v>
      </c>
      <c r="Q123" s="6">
        <f>IFERROR(COUNTIFS(#REF!,'Resultado eSF Antes'!D123),0)</f>
        <v>0</v>
      </c>
      <c r="R123" s="11">
        <f t="shared" si="9"/>
        <v>0</v>
      </c>
      <c r="S123" s="11">
        <f t="shared" si="10"/>
        <v>0</v>
      </c>
      <c r="T123" s="11">
        <f t="shared" si="11"/>
        <v>0</v>
      </c>
      <c r="U123" s="11">
        <f t="shared" si="12"/>
        <v>0</v>
      </c>
    </row>
    <row r="124" spans="1:21">
      <c r="A124" s="4">
        <v>3</v>
      </c>
      <c r="B124" s="4">
        <v>1163</v>
      </c>
      <c r="C124" s="5" t="s">
        <v>570</v>
      </c>
      <c r="D124" s="4">
        <v>1557718</v>
      </c>
      <c r="E124" s="5" t="s">
        <v>572</v>
      </c>
      <c r="F124" s="6">
        <f t="shared" si="7"/>
        <v>7080</v>
      </c>
      <c r="G124" s="6">
        <f t="shared" si="8"/>
        <v>0</v>
      </c>
      <c r="H124" s="12">
        <f t="shared" si="13"/>
        <v>0</v>
      </c>
      <c r="I124" s="6">
        <v>2360</v>
      </c>
      <c r="J124" s="6">
        <v>2360</v>
      </c>
      <c r="K124" s="6">
        <v>2360</v>
      </c>
      <c r="L124" s="6">
        <v>2360</v>
      </c>
      <c r="M124" s="6"/>
      <c r="N124" s="6">
        <f>IFERROR(COUNTIFS(#REF!,'Resultado eSF Antes'!D124),0)</f>
        <v>0</v>
      </c>
      <c r="O124" s="6">
        <f>IFERROR(COUNTIFS(#REF!,'Resultado eSF Antes'!D124),0)</f>
        <v>0</v>
      </c>
      <c r="P124" s="6">
        <f>IFERROR(COUNTIFS(#REF!,'Resultado eSF Antes'!D124),0)</f>
        <v>0</v>
      </c>
      <c r="Q124" s="6">
        <f>IFERROR(COUNTIFS(#REF!,'Resultado eSF Antes'!D124),0)</f>
        <v>0</v>
      </c>
      <c r="R124" s="11">
        <f t="shared" si="9"/>
        <v>0</v>
      </c>
      <c r="S124" s="11">
        <f t="shared" si="10"/>
        <v>0</v>
      </c>
      <c r="T124" s="11">
        <f t="shared" si="11"/>
        <v>0</v>
      </c>
      <c r="U124" s="11">
        <f t="shared" si="12"/>
        <v>0</v>
      </c>
    </row>
    <row r="125" spans="1:21">
      <c r="A125" s="4">
        <v>3</v>
      </c>
      <c r="B125" s="4">
        <v>1163</v>
      </c>
      <c r="C125" s="5" t="s">
        <v>570</v>
      </c>
      <c r="D125" s="4">
        <v>153044</v>
      </c>
      <c r="E125" s="5" t="s">
        <v>573</v>
      </c>
      <c r="F125" s="6">
        <f t="shared" si="7"/>
        <v>7854</v>
      </c>
      <c r="G125" s="6">
        <f t="shared" si="8"/>
        <v>0</v>
      </c>
      <c r="H125" s="12">
        <f t="shared" si="13"/>
        <v>0</v>
      </c>
      <c r="I125" s="6">
        <v>2618</v>
      </c>
      <c r="J125" s="6">
        <v>2618</v>
      </c>
      <c r="K125" s="6">
        <v>2618</v>
      </c>
      <c r="L125" s="6">
        <v>2618</v>
      </c>
      <c r="M125" s="6"/>
      <c r="N125" s="6">
        <f>IFERROR(COUNTIFS(#REF!,'Resultado eSF Antes'!D125),0)</f>
        <v>0</v>
      </c>
      <c r="O125" s="6">
        <f>IFERROR(COUNTIFS(#REF!,'Resultado eSF Antes'!D125),0)</f>
        <v>0</v>
      </c>
      <c r="P125" s="6">
        <f>IFERROR(COUNTIFS(#REF!,'Resultado eSF Antes'!D125),0)</f>
        <v>0</v>
      </c>
      <c r="Q125" s="6">
        <f>IFERROR(COUNTIFS(#REF!,'Resultado eSF Antes'!D125),0)</f>
        <v>0</v>
      </c>
      <c r="R125" s="11">
        <f t="shared" si="9"/>
        <v>0</v>
      </c>
      <c r="S125" s="11">
        <f t="shared" si="10"/>
        <v>0</v>
      </c>
      <c r="T125" s="11">
        <f t="shared" si="11"/>
        <v>0</v>
      </c>
      <c r="U125" s="11">
        <f t="shared" si="12"/>
        <v>0</v>
      </c>
    </row>
    <row r="126" spans="1:21">
      <c r="A126" s="4">
        <v>3</v>
      </c>
      <c r="B126" s="4">
        <v>1759</v>
      </c>
      <c r="C126" s="5" t="s">
        <v>574</v>
      </c>
      <c r="D126" s="4">
        <v>1555332</v>
      </c>
      <c r="E126" s="5" t="s">
        <v>575</v>
      </c>
      <c r="F126" s="6">
        <f t="shared" si="7"/>
        <v>5781</v>
      </c>
      <c r="G126" s="6">
        <f t="shared" si="8"/>
        <v>0</v>
      </c>
      <c r="H126" s="12">
        <f t="shared" si="13"/>
        <v>0</v>
      </c>
      <c r="I126" s="6">
        <v>1927</v>
      </c>
      <c r="J126" s="6">
        <v>1927</v>
      </c>
      <c r="K126" s="6">
        <v>1927</v>
      </c>
      <c r="L126" s="6">
        <v>1927</v>
      </c>
      <c r="M126" s="6"/>
      <c r="N126" s="6">
        <f>IFERROR(COUNTIFS(#REF!,'Resultado eSF Antes'!D126),0)</f>
        <v>0</v>
      </c>
      <c r="O126" s="6">
        <f>IFERROR(COUNTIFS(#REF!,'Resultado eSF Antes'!D126),0)</f>
        <v>0</v>
      </c>
      <c r="P126" s="6">
        <f>IFERROR(COUNTIFS(#REF!,'Resultado eSF Antes'!D126),0)</f>
        <v>0</v>
      </c>
      <c r="Q126" s="6">
        <f>IFERROR(COUNTIFS(#REF!,'Resultado eSF Antes'!D126),0)</f>
        <v>0</v>
      </c>
      <c r="R126" s="11">
        <f t="shared" si="9"/>
        <v>0</v>
      </c>
      <c r="S126" s="11">
        <f t="shared" si="10"/>
        <v>0</v>
      </c>
      <c r="T126" s="11">
        <f t="shared" si="11"/>
        <v>0</v>
      </c>
      <c r="U126" s="11">
        <f t="shared" si="12"/>
        <v>0</v>
      </c>
    </row>
    <row r="127" spans="1:21">
      <c r="A127" s="4">
        <v>3</v>
      </c>
      <c r="B127" s="4">
        <v>2011</v>
      </c>
      <c r="C127" s="5" t="s">
        <v>129</v>
      </c>
      <c r="D127" s="4">
        <v>2172305</v>
      </c>
      <c r="E127" s="5" t="s">
        <v>130</v>
      </c>
      <c r="F127" s="6">
        <f t="shared" si="7"/>
        <v>7842</v>
      </c>
      <c r="G127" s="6">
        <f t="shared" si="8"/>
        <v>0</v>
      </c>
      <c r="H127" s="12">
        <f t="shared" si="13"/>
        <v>0</v>
      </c>
      <c r="I127" s="6">
        <v>2614</v>
      </c>
      <c r="J127" s="6">
        <v>2614</v>
      </c>
      <c r="K127" s="6">
        <v>2614</v>
      </c>
      <c r="L127" s="6">
        <v>2614</v>
      </c>
      <c r="M127" s="6"/>
      <c r="N127" s="6">
        <f>IFERROR(COUNTIFS(#REF!,'Resultado eSF Antes'!D127),0)</f>
        <v>0</v>
      </c>
      <c r="O127" s="6">
        <f>IFERROR(COUNTIFS(#REF!,'Resultado eSF Antes'!D127),0)</f>
        <v>0</v>
      </c>
      <c r="P127" s="6">
        <f>IFERROR(COUNTIFS(#REF!,'Resultado eSF Antes'!D127),0)</f>
        <v>0</v>
      </c>
      <c r="Q127" s="6">
        <f>IFERROR(COUNTIFS(#REF!,'Resultado eSF Antes'!D127),0)</f>
        <v>0</v>
      </c>
      <c r="R127" s="11">
        <f t="shared" si="9"/>
        <v>0</v>
      </c>
      <c r="S127" s="11">
        <f t="shared" si="10"/>
        <v>0</v>
      </c>
      <c r="T127" s="11">
        <f t="shared" si="11"/>
        <v>0</v>
      </c>
      <c r="U127" s="11">
        <f t="shared" si="12"/>
        <v>0</v>
      </c>
    </row>
    <row r="128" spans="1:21">
      <c r="A128" s="4">
        <v>3</v>
      </c>
      <c r="B128" s="4">
        <v>2011</v>
      </c>
      <c r="C128" s="5" t="s">
        <v>129</v>
      </c>
      <c r="D128" s="4">
        <v>2172313</v>
      </c>
      <c r="E128" s="5" t="s">
        <v>131</v>
      </c>
      <c r="F128" s="6">
        <f t="shared" si="7"/>
        <v>8721</v>
      </c>
      <c r="G128" s="6">
        <f t="shared" si="8"/>
        <v>0</v>
      </c>
      <c r="H128" s="12">
        <f t="shared" si="13"/>
        <v>0</v>
      </c>
      <c r="I128" s="6">
        <v>2907</v>
      </c>
      <c r="J128" s="6">
        <v>2907</v>
      </c>
      <c r="K128" s="6">
        <v>2907</v>
      </c>
      <c r="L128" s="6">
        <v>2907</v>
      </c>
      <c r="M128" s="6"/>
      <c r="N128" s="6">
        <f>IFERROR(COUNTIFS(#REF!,'Resultado eSF Antes'!D128),0)</f>
        <v>0</v>
      </c>
      <c r="O128" s="6">
        <f>IFERROR(COUNTIFS(#REF!,'Resultado eSF Antes'!D128),0)</f>
        <v>0</v>
      </c>
      <c r="P128" s="6">
        <f>IFERROR(COUNTIFS(#REF!,'Resultado eSF Antes'!D128),0)</f>
        <v>0</v>
      </c>
      <c r="Q128" s="6">
        <f>IFERROR(COUNTIFS(#REF!,'Resultado eSF Antes'!D128),0)</f>
        <v>0</v>
      </c>
      <c r="R128" s="11">
        <f t="shared" si="9"/>
        <v>0</v>
      </c>
      <c r="S128" s="11">
        <f t="shared" si="10"/>
        <v>0</v>
      </c>
      <c r="T128" s="11">
        <f t="shared" si="11"/>
        <v>0</v>
      </c>
      <c r="U128" s="11">
        <f t="shared" si="12"/>
        <v>0</v>
      </c>
    </row>
    <row r="129" spans="1:21">
      <c r="A129" s="4">
        <v>3</v>
      </c>
      <c r="B129" s="4">
        <v>2011</v>
      </c>
      <c r="C129" s="5" t="s">
        <v>129</v>
      </c>
      <c r="D129" s="4">
        <v>2400154</v>
      </c>
      <c r="E129" s="5" t="s">
        <v>576</v>
      </c>
      <c r="F129" s="6">
        <f t="shared" si="7"/>
        <v>18</v>
      </c>
      <c r="G129" s="6">
        <f t="shared" si="8"/>
        <v>0</v>
      </c>
      <c r="H129" s="12">
        <f t="shared" si="13"/>
        <v>0</v>
      </c>
      <c r="I129" s="6">
        <v>6</v>
      </c>
      <c r="J129" s="6">
        <v>6</v>
      </c>
      <c r="K129" s="6">
        <v>6</v>
      </c>
      <c r="L129" s="6">
        <v>6</v>
      </c>
      <c r="M129" s="6"/>
      <c r="N129" s="6">
        <f>IFERROR(COUNTIFS(#REF!,'Resultado eSF Antes'!D129),0)</f>
        <v>0</v>
      </c>
      <c r="O129" s="6">
        <f>IFERROR(COUNTIFS(#REF!,'Resultado eSF Antes'!D129),0)</f>
        <v>0</v>
      </c>
      <c r="P129" s="6">
        <f>IFERROR(COUNTIFS(#REF!,'Resultado eSF Antes'!D129),0)</f>
        <v>0</v>
      </c>
      <c r="Q129" s="6">
        <f>IFERROR(COUNTIFS(#REF!,'Resultado eSF Antes'!D129),0)</f>
        <v>0</v>
      </c>
      <c r="R129" s="11">
        <f t="shared" si="9"/>
        <v>0</v>
      </c>
      <c r="S129" s="11">
        <f t="shared" si="10"/>
        <v>0</v>
      </c>
      <c r="T129" s="11">
        <f t="shared" si="11"/>
        <v>0</v>
      </c>
      <c r="U129" s="11">
        <f t="shared" si="12"/>
        <v>0</v>
      </c>
    </row>
    <row r="130" spans="1:21">
      <c r="A130" s="4">
        <v>3</v>
      </c>
      <c r="B130" s="4">
        <v>2127</v>
      </c>
      <c r="C130" s="5" t="s">
        <v>577</v>
      </c>
      <c r="D130" s="4">
        <v>153451</v>
      </c>
      <c r="E130" s="5" t="s">
        <v>133</v>
      </c>
      <c r="F130" s="6">
        <f t="shared" si="7"/>
        <v>10869</v>
      </c>
      <c r="G130" s="6">
        <f t="shared" si="8"/>
        <v>0</v>
      </c>
      <c r="H130" s="12">
        <f t="shared" si="13"/>
        <v>0</v>
      </c>
      <c r="I130" s="6">
        <v>3623</v>
      </c>
      <c r="J130" s="6">
        <v>3623</v>
      </c>
      <c r="K130" s="6">
        <v>3623</v>
      </c>
      <c r="L130" s="6">
        <v>3623</v>
      </c>
      <c r="M130" s="6"/>
      <c r="N130" s="6">
        <f>IFERROR(COUNTIFS(#REF!,'Resultado eSF Antes'!D130),0)</f>
        <v>0</v>
      </c>
      <c r="O130" s="6">
        <f>IFERROR(COUNTIFS(#REF!,'Resultado eSF Antes'!D130),0)</f>
        <v>0</v>
      </c>
      <c r="P130" s="6">
        <f>IFERROR(COUNTIFS(#REF!,'Resultado eSF Antes'!D130),0)</f>
        <v>0</v>
      </c>
      <c r="Q130" s="6">
        <f>IFERROR(COUNTIFS(#REF!,'Resultado eSF Antes'!D130),0)</f>
        <v>0</v>
      </c>
      <c r="R130" s="11">
        <f t="shared" si="9"/>
        <v>0</v>
      </c>
      <c r="S130" s="11">
        <f t="shared" si="10"/>
        <v>0</v>
      </c>
      <c r="T130" s="11">
        <f t="shared" si="11"/>
        <v>0</v>
      </c>
      <c r="U130" s="11">
        <f t="shared" si="12"/>
        <v>0</v>
      </c>
    </row>
    <row r="131" spans="1:21">
      <c r="A131" s="4">
        <v>3</v>
      </c>
      <c r="B131" s="4">
        <v>2127</v>
      </c>
      <c r="C131" s="5" t="s">
        <v>577</v>
      </c>
      <c r="D131" s="4">
        <v>2414805</v>
      </c>
      <c r="E131" s="5" t="s">
        <v>578</v>
      </c>
      <c r="F131" s="6">
        <f t="shared" si="7"/>
        <v>0</v>
      </c>
      <c r="G131" s="6">
        <f t="shared" si="8"/>
        <v>0</v>
      </c>
      <c r="H131" s="12">
        <f t="shared" si="13"/>
        <v>0</v>
      </c>
      <c r="I131" s="6">
        <v>0</v>
      </c>
      <c r="J131" s="6">
        <v>0</v>
      </c>
      <c r="K131" s="6">
        <v>0</v>
      </c>
      <c r="L131" s="6">
        <v>0</v>
      </c>
      <c r="M131" s="6"/>
      <c r="N131" s="6">
        <f>IFERROR(COUNTIFS(#REF!,'Resultado eSF Antes'!D131),0)</f>
        <v>0</v>
      </c>
      <c r="O131" s="6">
        <f>IFERROR(COUNTIFS(#REF!,'Resultado eSF Antes'!D131),0)</f>
        <v>0</v>
      </c>
      <c r="P131" s="6">
        <f>IFERROR(COUNTIFS(#REF!,'Resultado eSF Antes'!D131),0)</f>
        <v>0</v>
      </c>
      <c r="Q131" s="6">
        <f>IFERROR(COUNTIFS(#REF!,'Resultado eSF Antes'!D131),0)</f>
        <v>0</v>
      </c>
      <c r="R131" s="11">
        <f t="shared" si="9"/>
        <v>0</v>
      </c>
      <c r="S131" s="11">
        <f t="shared" si="10"/>
        <v>0</v>
      </c>
      <c r="T131" s="11">
        <f t="shared" si="11"/>
        <v>0</v>
      </c>
      <c r="U131" s="11">
        <f t="shared" si="12"/>
        <v>0</v>
      </c>
    </row>
    <row r="132" spans="1:21">
      <c r="A132" s="4">
        <v>3</v>
      </c>
      <c r="B132" s="4">
        <v>20567</v>
      </c>
      <c r="C132" s="5" t="s">
        <v>134</v>
      </c>
      <c r="D132" s="4">
        <v>153524</v>
      </c>
      <c r="E132" s="5" t="s">
        <v>135</v>
      </c>
      <c r="F132" s="6">
        <f t="shared" si="7"/>
        <v>8739</v>
      </c>
      <c r="G132" s="6">
        <f t="shared" si="8"/>
        <v>0</v>
      </c>
      <c r="H132" s="12">
        <f t="shared" si="13"/>
        <v>0</v>
      </c>
      <c r="I132" s="6">
        <v>2913</v>
      </c>
      <c r="J132" s="6">
        <v>2913</v>
      </c>
      <c r="K132" s="6">
        <v>2913</v>
      </c>
      <c r="L132" s="6">
        <v>2913</v>
      </c>
      <c r="M132" s="6"/>
      <c r="N132" s="6">
        <f>IFERROR(COUNTIFS(#REF!,'Resultado eSF Antes'!D132),0)</f>
        <v>0</v>
      </c>
      <c r="O132" s="6">
        <f>IFERROR(COUNTIFS(#REF!,'Resultado eSF Antes'!D132),0)</f>
        <v>0</v>
      </c>
      <c r="P132" s="6">
        <f>IFERROR(COUNTIFS(#REF!,'Resultado eSF Antes'!D132),0)</f>
        <v>0</v>
      </c>
      <c r="Q132" s="6">
        <f>IFERROR(COUNTIFS(#REF!,'Resultado eSF Antes'!D132),0)</f>
        <v>0</v>
      </c>
      <c r="R132" s="11">
        <f t="shared" si="9"/>
        <v>0</v>
      </c>
      <c r="S132" s="11">
        <f t="shared" si="10"/>
        <v>0</v>
      </c>
      <c r="T132" s="11">
        <f t="shared" si="11"/>
        <v>0</v>
      </c>
      <c r="U132" s="11">
        <f t="shared" si="12"/>
        <v>0</v>
      </c>
    </row>
    <row r="133" spans="1:21">
      <c r="A133" s="4">
        <v>3</v>
      </c>
      <c r="B133" s="4">
        <v>20567</v>
      </c>
      <c r="C133" s="5" t="s">
        <v>134</v>
      </c>
      <c r="D133" s="4">
        <v>2421038</v>
      </c>
      <c r="E133" s="5" t="s">
        <v>579</v>
      </c>
      <c r="F133" s="6">
        <f t="shared" si="7"/>
        <v>0</v>
      </c>
      <c r="G133" s="6">
        <f t="shared" si="8"/>
        <v>0</v>
      </c>
      <c r="H133" s="12">
        <f t="shared" si="13"/>
        <v>0</v>
      </c>
      <c r="I133" s="6">
        <v>0</v>
      </c>
      <c r="J133" s="6">
        <v>0</v>
      </c>
      <c r="K133" s="6">
        <v>0</v>
      </c>
      <c r="L133" s="6">
        <v>0</v>
      </c>
      <c r="M133" s="6"/>
      <c r="N133" s="6">
        <f>IFERROR(COUNTIFS(#REF!,'Resultado eSF Antes'!D133),0)</f>
        <v>0</v>
      </c>
      <c r="O133" s="6">
        <f>IFERROR(COUNTIFS(#REF!,'Resultado eSF Antes'!D133),0)</f>
        <v>0</v>
      </c>
      <c r="P133" s="6">
        <f>IFERROR(COUNTIFS(#REF!,'Resultado eSF Antes'!D133),0)</f>
        <v>0</v>
      </c>
      <c r="Q133" s="6">
        <f>IFERROR(COUNTIFS(#REF!,'Resultado eSF Antes'!D133),0)</f>
        <v>0</v>
      </c>
      <c r="R133" s="11">
        <f t="shared" si="9"/>
        <v>0</v>
      </c>
      <c r="S133" s="11">
        <f t="shared" si="10"/>
        <v>0</v>
      </c>
      <c r="T133" s="11">
        <f t="shared" si="11"/>
        <v>0</v>
      </c>
      <c r="U133" s="11">
        <f t="shared" si="12"/>
        <v>0</v>
      </c>
    </row>
    <row r="134" spans="1:21">
      <c r="A134" s="4">
        <v>3</v>
      </c>
      <c r="B134" s="4">
        <v>20567</v>
      </c>
      <c r="C134" s="5" t="s">
        <v>134</v>
      </c>
      <c r="D134" s="4">
        <v>153745</v>
      </c>
      <c r="E134" s="5" t="s">
        <v>136</v>
      </c>
      <c r="F134" s="6">
        <f t="shared" si="7"/>
        <v>7566</v>
      </c>
      <c r="G134" s="6">
        <f t="shared" si="8"/>
        <v>0</v>
      </c>
      <c r="H134" s="12">
        <f t="shared" si="13"/>
        <v>0</v>
      </c>
      <c r="I134" s="6">
        <v>2522</v>
      </c>
      <c r="J134" s="6">
        <v>2522</v>
      </c>
      <c r="K134" s="6">
        <v>2522</v>
      </c>
      <c r="L134" s="6">
        <v>2522</v>
      </c>
      <c r="M134" s="6"/>
      <c r="N134" s="6">
        <f>IFERROR(COUNTIFS(#REF!,'Resultado eSF Antes'!D134),0)</f>
        <v>0</v>
      </c>
      <c r="O134" s="6">
        <f>IFERROR(COUNTIFS(#REF!,'Resultado eSF Antes'!D134),0)</f>
        <v>0</v>
      </c>
      <c r="P134" s="6">
        <f>IFERROR(COUNTIFS(#REF!,'Resultado eSF Antes'!D134),0)</f>
        <v>0</v>
      </c>
      <c r="Q134" s="6">
        <f>IFERROR(COUNTIFS(#REF!,'Resultado eSF Antes'!D134),0)</f>
        <v>0</v>
      </c>
      <c r="R134" s="11">
        <f t="shared" si="9"/>
        <v>0</v>
      </c>
      <c r="S134" s="11">
        <f t="shared" si="10"/>
        <v>0</v>
      </c>
      <c r="T134" s="11">
        <f t="shared" si="11"/>
        <v>0</v>
      </c>
      <c r="U134" s="11">
        <f t="shared" si="12"/>
        <v>0</v>
      </c>
    </row>
    <row r="135" spans="1:21">
      <c r="A135" s="4">
        <v>3</v>
      </c>
      <c r="B135" s="4">
        <v>20567</v>
      </c>
      <c r="C135" s="5" t="s">
        <v>134</v>
      </c>
      <c r="D135" s="4">
        <v>2400111</v>
      </c>
      <c r="E135" s="5" t="s">
        <v>580</v>
      </c>
      <c r="F135" s="6">
        <f t="shared" si="7"/>
        <v>75</v>
      </c>
      <c r="G135" s="6">
        <f t="shared" si="8"/>
        <v>0</v>
      </c>
      <c r="H135" s="12">
        <f t="shared" si="13"/>
        <v>0</v>
      </c>
      <c r="I135" s="6">
        <v>25</v>
      </c>
      <c r="J135" s="6">
        <v>25</v>
      </c>
      <c r="K135" s="6">
        <v>25</v>
      </c>
      <c r="L135" s="6">
        <v>25</v>
      </c>
      <c r="M135" s="6"/>
      <c r="N135" s="6">
        <f>IFERROR(COUNTIFS(#REF!,'Resultado eSF Antes'!D135),0)</f>
        <v>0</v>
      </c>
      <c r="O135" s="6">
        <f>IFERROR(COUNTIFS(#REF!,'Resultado eSF Antes'!D135),0)</f>
        <v>0</v>
      </c>
      <c r="P135" s="6">
        <f>IFERROR(COUNTIFS(#REF!,'Resultado eSF Antes'!D135),0)</f>
        <v>0</v>
      </c>
      <c r="Q135" s="6">
        <f>IFERROR(COUNTIFS(#REF!,'Resultado eSF Antes'!D135),0)</f>
        <v>0</v>
      </c>
      <c r="R135" s="11">
        <f t="shared" si="9"/>
        <v>0</v>
      </c>
      <c r="S135" s="11">
        <f t="shared" si="10"/>
        <v>0</v>
      </c>
      <c r="T135" s="11">
        <f t="shared" si="11"/>
        <v>0</v>
      </c>
      <c r="U135" s="11">
        <f t="shared" si="12"/>
        <v>0</v>
      </c>
    </row>
    <row r="136" spans="1:21">
      <c r="A136" s="4">
        <v>3</v>
      </c>
      <c r="B136" s="4">
        <v>26212</v>
      </c>
      <c r="C136" s="5" t="s">
        <v>581</v>
      </c>
      <c r="D136" s="4">
        <v>154202</v>
      </c>
      <c r="E136" s="5" t="s">
        <v>582</v>
      </c>
      <c r="F136" s="6">
        <f t="shared" si="7"/>
        <v>11169</v>
      </c>
      <c r="G136" s="6">
        <f t="shared" si="8"/>
        <v>0</v>
      </c>
      <c r="H136" s="12">
        <f t="shared" si="13"/>
        <v>0</v>
      </c>
      <c r="I136" s="6">
        <v>3723</v>
      </c>
      <c r="J136" s="6">
        <v>3723</v>
      </c>
      <c r="K136" s="6">
        <v>3723</v>
      </c>
      <c r="L136" s="6">
        <v>3723</v>
      </c>
      <c r="M136" s="6"/>
      <c r="N136" s="6">
        <f>IFERROR(COUNTIFS(#REF!,'Resultado eSF Antes'!D136),0)</f>
        <v>0</v>
      </c>
      <c r="O136" s="6">
        <f>IFERROR(COUNTIFS(#REF!,'Resultado eSF Antes'!D136),0)</f>
        <v>0</v>
      </c>
      <c r="P136" s="6">
        <f>IFERROR(COUNTIFS(#REF!,'Resultado eSF Antes'!D136),0)</f>
        <v>0</v>
      </c>
      <c r="Q136" s="6">
        <f>IFERROR(COUNTIFS(#REF!,'Resultado eSF Antes'!D136),0)</f>
        <v>0</v>
      </c>
      <c r="R136" s="11">
        <f t="shared" si="9"/>
        <v>0</v>
      </c>
      <c r="S136" s="11">
        <f t="shared" si="10"/>
        <v>0</v>
      </c>
      <c r="T136" s="11">
        <f t="shared" si="11"/>
        <v>0</v>
      </c>
      <c r="U136" s="11">
        <f t="shared" si="12"/>
        <v>0</v>
      </c>
    </row>
    <row r="137" spans="1:21">
      <c r="A137" s="4">
        <v>3</v>
      </c>
      <c r="B137" s="4">
        <v>26220</v>
      </c>
      <c r="C137" s="5" t="s">
        <v>583</v>
      </c>
      <c r="D137" s="4">
        <v>154210</v>
      </c>
      <c r="E137" s="5" t="s">
        <v>140</v>
      </c>
      <c r="F137" s="6">
        <f t="shared" ref="F137:F200" si="14">SUM(I137:K137)</f>
        <v>12381</v>
      </c>
      <c r="G137" s="6">
        <f t="shared" ref="G137:G200" si="15">SUM(N137:P137)</f>
        <v>0</v>
      </c>
      <c r="H137" s="12">
        <f t="shared" si="13"/>
        <v>0</v>
      </c>
      <c r="I137" s="6">
        <v>4127</v>
      </c>
      <c r="J137" s="6">
        <v>4127</v>
      </c>
      <c r="K137" s="6">
        <v>4127</v>
      </c>
      <c r="L137" s="6">
        <v>4127</v>
      </c>
      <c r="M137" s="6"/>
      <c r="N137" s="6">
        <f>IFERROR(COUNTIFS(#REF!,'Resultado eSF Antes'!D137),0)</f>
        <v>0</v>
      </c>
      <c r="O137" s="6">
        <f>IFERROR(COUNTIFS(#REF!,'Resultado eSF Antes'!D137),0)</f>
        <v>0</v>
      </c>
      <c r="P137" s="6">
        <f>IFERROR(COUNTIFS(#REF!,'Resultado eSF Antes'!D137),0)</f>
        <v>0</v>
      </c>
      <c r="Q137" s="6">
        <f>IFERROR(COUNTIFS(#REF!,'Resultado eSF Antes'!D137),0)</f>
        <v>0</v>
      </c>
      <c r="R137" s="11">
        <f t="shared" ref="R137:R200" si="16">IFERROR(N137/I137,0)*100</f>
        <v>0</v>
      </c>
      <c r="S137" s="11">
        <f t="shared" ref="S137:S200" si="17">IFERROR(O137/J137,0)*100</f>
        <v>0</v>
      </c>
      <c r="T137" s="11">
        <f t="shared" ref="T137:T200" si="18">IFERROR(P137/K137,0)*100</f>
        <v>0</v>
      </c>
      <c r="U137" s="11">
        <f t="shared" ref="U137:U200" si="19">IFERROR(Q137/L137,0)*100</f>
        <v>0</v>
      </c>
    </row>
    <row r="138" spans="1:21">
      <c r="A138" s="4">
        <v>3</v>
      </c>
      <c r="B138" s="4">
        <v>26220</v>
      </c>
      <c r="C138" s="5" t="s">
        <v>583</v>
      </c>
      <c r="D138" s="4">
        <v>2400138</v>
      </c>
      <c r="E138" s="5" t="s">
        <v>584</v>
      </c>
      <c r="F138" s="6">
        <f t="shared" si="14"/>
        <v>24</v>
      </c>
      <c r="G138" s="6">
        <f t="shared" si="15"/>
        <v>0</v>
      </c>
      <c r="H138" s="12">
        <f t="shared" ref="H138:H201" si="20">IFERROR(G138/F138,0)*100</f>
        <v>0</v>
      </c>
      <c r="I138" s="6">
        <v>8</v>
      </c>
      <c r="J138" s="6">
        <v>8</v>
      </c>
      <c r="K138" s="6">
        <v>8</v>
      </c>
      <c r="L138" s="6">
        <v>8</v>
      </c>
      <c r="M138" s="6"/>
      <c r="N138" s="6">
        <f>IFERROR(COUNTIFS(#REF!,'Resultado eSF Antes'!D138),0)</f>
        <v>0</v>
      </c>
      <c r="O138" s="6">
        <f>IFERROR(COUNTIFS(#REF!,'Resultado eSF Antes'!D138),0)</f>
        <v>0</v>
      </c>
      <c r="P138" s="6">
        <f>IFERROR(COUNTIFS(#REF!,'Resultado eSF Antes'!D138),0)</f>
        <v>0</v>
      </c>
      <c r="Q138" s="6">
        <f>IFERROR(COUNTIFS(#REF!,'Resultado eSF Antes'!D138),0)</f>
        <v>0</v>
      </c>
      <c r="R138" s="11">
        <f t="shared" si="16"/>
        <v>0</v>
      </c>
      <c r="S138" s="11">
        <f t="shared" si="17"/>
        <v>0</v>
      </c>
      <c r="T138" s="11">
        <f t="shared" si="18"/>
        <v>0</v>
      </c>
      <c r="U138" s="11">
        <f t="shared" si="19"/>
        <v>0</v>
      </c>
    </row>
    <row r="139" spans="1:21">
      <c r="A139" s="4">
        <v>3</v>
      </c>
      <c r="B139" s="4">
        <v>28053</v>
      </c>
      <c r="C139" s="5" t="s">
        <v>585</v>
      </c>
      <c r="D139" s="4">
        <v>154431</v>
      </c>
      <c r="E139" s="5" t="s">
        <v>142</v>
      </c>
      <c r="F139" s="6">
        <f t="shared" si="14"/>
        <v>8937</v>
      </c>
      <c r="G139" s="6">
        <f t="shared" si="15"/>
        <v>0</v>
      </c>
      <c r="H139" s="12">
        <f t="shared" si="20"/>
        <v>0</v>
      </c>
      <c r="I139" s="6">
        <v>2979</v>
      </c>
      <c r="J139" s="6">
        <v>2979</v>
      </c>
      <c r="K139" s="6">
        <v>2979</v>
      </c>
      <c r="L139" s="6">
        <v>2979</v>
      </c>
      <c r="M139" s="6"/>
      <c r="N139" s="6">
        <f>IFERROR(COUNTIFS(#REF!,'Resultado eSF Antes'!D139),0)</f>
        <v>0</v>
      </c>
      <c r="O139" s="6">
        <f>IFERROR(COUNTIFS(#REF!,'Resultado eSF Antes'!D139),0)</f>
        <v>0</v>
      </c>
      <c r="P139" s="6">
        <f>IFERROR(COUNTIFS(#REF!,'Resultado eSF Antes'!D139),0)</f>
        <v>0</v>
      </c>
      <c r="Q139" s="6">
        <f>IFERROR(COUNTIFS(#REF!,'Resultado eSF Antes'!D139),0)</f>
        <v>0</v>
      </c>
      <c r="R139" s="11">
        <f t="shared" si="16"/>
        <v>0</v>
      </c>
      <c r="S139" s="11">
        <f t="shared" si="17"/>
        <v>0</v>
      </c>
      <c r="T139" s="11">
        <f t="shared" si="18"/>
        <v>0</v>
      </c>
      <c r="U139" s="11">
        <f t="shared" si="19"/>
        <v>0</v>
      </c>
    </row>
    <row r="140" spans="1:21">
      <c r="A140" s="4">
        <v>3</v>
      </c>
      <c r="B140" s="4">
        <v>28053</v>
      </c>
      <c r="C140" s="5" t="s">
        <v>585</v>
      </c>
      <c r="D140" s="4">
        <v>2400146</v>
      </c>
      <c r="E140" s="5" t="s">
        <v>586</v>
      </c>
      <c r="F140" s="6">
        <f t="shared" si="14"/>
        <v>24</v>
      </c>
      <c r="G140" s="6">
        <f t="shared" si="15"/>
        <v>0</v>
      </c>
      <c r="H140" s="12">
        <f t="shared" si="20"/>
        <v>0</v>
      </c>
      <c r="I140" s="6">
        <v>8</v>
      </c>
      <c r="J140" s="6">
        <v>8</v>
      </c>
      <c r="K140" s="6">
        <v>8</v>
      </c>
      <c r="L140" s="6">
        <v>8</v>
      </c>
      <c r="M140" s="6"/>
      <c r="N140" s="6">
        <f>IFERROR(COUNTIFS(#REF!,'Resultado eSF Antes'!D140),0)</f>
        <v>0</v>
      </c>
      <c r="O140" s="6">
        <f>IFERROR(COUNTIFS(#REF!,'Resultado eSF Antes'!D140),0)</f>
        <v>0</v>
      </c>
      <c r="P140" s="6">
        <f>IFERROR(COUNTIFS(#REF!,'Resultado eSF Antes'!D140),0)</f>
        <v>0</v>
      </c>
      <c r="Q140" s="6">
        <f>IFERROR(COUNTIFS(#REF!,'Resultado eSF Antes'!D140),0)</f>
        <v>0</v>
      </c>
      <c r="R140" s="11">
        <f t="shared" si="16"/>
        <v>0</v>
      </c>
      <c r="S140" s="11">
        <f t="shared" si="17"/>
        <v>0</v>
      </c>
      <c r="T140" s="11">
        <f t="shared" si="18"/>
        <v>0</v>
      </c>
      <c r="U140" s="11">
        <f t="shared" si="19"/>
        <v>0</v>
      </c>
    </row>
    <row r="141" spans="1:21">
      <c r="A141" s="4">
        <v>3</v>
      </c>
      <c r="B141" s="4">
        <v>5139155</v>
      </c>
      <c r="C141" s="5" t="s">
        <v>587</v>
      </c>
      <c r="D141" s="4">
        <v>155721</v>
      </c>
      <c r="E141" s="5" t="s">
        <v>144</v>
      </c>
      <c r="F141" s="6">
        <f t="shared" si="14"/>
        <v>7722</v>
      </c>
      <c r="G141" s="6">
        <f t="shared" si="15"/>
        <v>0</v>
      </c>
      <c r="H141" s="12">
        <f t="shared" si="20"/>
        <v>0</v>
      </c>
      <c r="I141" s="6">
        <v>2574</v>
      </c>
      <c r="J141" s="6">
        <v>2574</v>
      </c>
      <c r="K141" s="6">
        <v>2574</v>
      </c>
      <c r="L141" s="6">
        <v>2574</v>
      </c>
      <c r="M141" s="6"/>
      <c r="N141" s="6">
        <f>IFERROR(COUNTIFS(#REF!,'Resultado eSF Antes'!D141),0)</f>
        <v>0</v>
      </c>
      <c r="O141" s="6">
        <f>IFERROR(COUNTIFS(#REF!,'Resultado eSF Antes'!D141),0)</f>
        <v>0</v>
      </c>
      <c r="P141" s="6">
        <f>IFERROR(COUNTIFS(#REF!,'Resultado eSF Antes'!D141),0)</f>
        <v>0</v>
      </c>
      <c r="Q141" s="6">
        <f>IFERROR(COUNTIFS(#REF!,'Resultado eSF Antes'!D141),0)</f>
        <v>0</v>
      </c>
      <c r="R141" s="11">
        <f t="shared" si="16"/>
        <v>0</v>
      </c>
      <c r="S141" s="11">
        <f t="shared" si="17"/>
        <v>0</v>
      </c>
      <c r="T141" s="11">
        <f t="shared" si="18"/>
        <v>0</v>
      </c>
      <c r="U141" s="11">
        <f t="shared" si="19"/>
        <v>0</v>
      </c>
    </row>
    <row r="142" spans="1:21">
      <c r="A142" s="4">
        <v>3</v>
      </c>
      <c r="B142" s="4">
        <v>5139155</v>
      </c>
      <c r="C142" s="5" t="s">
        <v>587</v>
      </c>
      <c r="D142" s="4">
        <v>2414066</v>
      </c>
      <c r="E142" s="5" t="s">
        <v>145</v>
      </c>
      <c r="F142" s="6">
        <f t="shared" si="14"/>
        <v>0</v>
      </c>
      <c r="G142" s="6">
        <f t="shared" si="15"/>
        <v>0</v>
      </c>
      <c r="H142" s="12">
        <f t="shared" si="20"/>
        <v>0</v>
      </c>
      <c r="I142" s="6">
        <v>0</v>
      </c>
      <c r="J142" s="6">
        <v>0</v>
      </c>
      <c r="K142" s="6">
        <v>0</v>
      </c>
      <c r="L142" s="6">
        <v>0</v>
      </c>
      <c r="M142" s="6"/>
      <c r="N142" s="6">
        <f>IFERROR(COUNTIFS(#REF!,'Resultado eSF Antes'!D142),0)</f>
        <v>0</v>
      </c>
      <c r="O142" s="6">
        <f>IFERROR(COUNTIFS(#REF!,'Resultado eSF Antes'!D142),0)</f>
        <v>0</v>
      </c>
      <c r="P142" s="6">
        <f>IFERROR(COUNTIFS(#REF!,'Resultado eSF Antes'!D142),0)</f>
        <v>0</v>
      </c>
      <c r="Q142" s="6">
        <f>IFERROR(COUNTIFS(#REF!,'Resultado eSF Antes'!D142),0)</f>
        <v>0</v>
      </c>
      <c r="R142" s="11">
        <f t="shared" si="16"/>
        <v>0</v>
      </c>
      <c r="S142" s="11">
        <f t="shared" si="17"/>
        <v>0</v>
      </c>
      <c r="T142" s="11">
        <f t="shared" si="18"/>
        <v>0</v>
      </c>
      <c r="U142" s="11">
        <f t="shared" si="19"/>
        <v>0</v>
      </c>
    </row>
    <row r="143" spans="1:21">
      <c r="A143" s="4">
        <v>3</v>
      </c>
      <c r="B143" s="4">
        <v>5139155</v>
      </c>
      <c r="C143" s="5" t="s">
        <v>587</v>
      </c>
      <c r="D143" s="4">
        <v>2414074</v>
      </c>
      <c r="E143" s="5" t="s">
        <v>146</v>
      </c>
      <c r="F143" s="6">
        <f t="shared" si="14"/>
        <v>0</v>
      </c>
      <c r="G143" s="6">
        <f t="shared" si="15"/>
        <v>0</v>
      </c>
      <c r="H143" s="12">
        <f t="shared" si="20"/>
        <v>0</v>
      </c>
      <c r="I143" s="6">
        <v>0</v>
      </c>
      <c r="J143" s="6">
        <v>0</v>
      </c>
      <c r="K143" s="6">
        <v>0</v>
      </c>
      <c r="L143" s="6">
        <v>0</v>
      </c>
      <c r="M143" s="6"/>
      <c r="N143" s="6">
        <f>IFERROR(COUNTIFS(#REF!,'Resultado eSF Antes'!D143),0)</f>
        <v>0</v>
      </c>
      <c r="O143" s="6">
        <f>IFERROR(COUNTIFS(#REF!,'Resultado eSF Antes'!D143),0)</f>
        <v>0</v>
      </c>
      <c r="P143" s="6">
        <f>IFERROR(COUNTIFS(#REF!,'Resultado eSF Antes'!D143),0)</f>
        <v>0</v>
      </c>
      <c r="Q143" s="6">
        <f>IFERROR(COUNTIFS(#REF!,'Resultado eSF Antes'!D143),0)</f>
        <v>0</v>
      </c>
      <c r="R143" s="11">
        <f t="shared" si="16"/>
        <v>0</v>
      </c>
      <c r="S143" s="11">
        <f t="shared" si="17"/>
        <v>0</v>
      </c>
      <c r="T143" s="11">
        <f t="shared" si="18"/>
        <v>0</v>
      </c>
      <c r="U143" s="11">
        <f t="shared" si="19"/>
        <v>0</v>
      </c>
    </row>
    <row r="144" spans="1:21">
      <c r="A144" s="4">
        <v>3</v>
      </c>
      <c r="B144" s="4">
        <v>5139155</v>
      </c>
      <c r="C144" s="5" t="s">
        <v>587</v>
      </c>
      <c r="D144" s="4">
        <v>2421011</v>
      </c>
      <c r="E144" s="5" t="s">
        <v>147</v>
      </c>
      <c r="F144" s="6">
        <f t="shared" si="14"/>
        <v>0</v>
      </c>
      <c r="G144" s="6">
        <f t="shared" si="15"/>
        <v>0</v>
      </c>
      <c r="H144" s="12">
        <f t="shared" si="20"/>
        <v>0</v>
      </c>
      <c r="I144" s="6">
        <v>0</v>
      </c>
      <c r="J144" s="6">
        <v>0</v>
      </c>
      <c r="K144" s="6">
        <v>0</v>
      </c>
      <c r="L144" s="6">
        <v>0</v>
      </c>
      <c r="M144" s="6"/>
      <c r="N144" s="6">
        <f>IFERROR(COUNTIFS(#REF!,'Resultado eSF Antes'!D144),0)</f>
        <v>0</v>
      </c>
      <c r="O144" s="6">
        <f>IFERROR(COUNTIFS(#REF!,'Resultado eSF Antes'!D144),0)</f>
        <v>0</v>
      </c>
      <c r="P144" s="6">
        <f>IFERROR(COUNTIFS(#REF!,'Resultado eSF Antes'!D144),0)</f>
        <v>0</v>
      </c>
      <c r="Q144" s="6">
        <f>IFERROR(COUNTIFS(#REF!,'Resultado eSF Antes'!D144),0)</f>
        <v>0</v>
      </c>
      <c r="R144" s="11">
        <f t="shared" si="16"/>
        <v>0</v>
      </c>
      <c r="S144" s="11">
        <f t="shared" si="17"/>
        <v>0</v>
      </c>
      <c r="T144" s="11">
        <f t="shared" si="18"/>
        <v>0</v>
      </c>
      <c r="U144" s="11">
        <f t="shared" si="19"/>
        <v>0</v>
      </c>
    </row>
    <row r="145" spans="1:21">
      <c r="A145" s="4">
        <v>4</v>
      </c>
      <c r="B145" s="4">
        <v>639</v>
      </c>
      <c r="C145" s="5" t="s">
        <v>588</v>
      </c>
      <c r="D145" s="4">
        <v>2402491</v>
      </c>
      <c r="E145" s="5" t="s">
        <v>589</v>
      </c>
      <c r="F145" s="6">
        <f t="shared" si="14"/>
        <v>129</v>
      </c>
      <c r="G145" s="6">
        <f t="shared" si="15"/>
        <v>0</v>
      </c>
      <c r="H145" s="12">
        <f t="shared" si="20"/>
        <v>0</v>
      </c>
      <c r="I145" s="6">
        <v>43</v>
      </c>
      <c r="J145" s="6">
        <v>43</v>
      </c>
      <c r="K145" s="6">
        <v>43</v>
      </c>
      <c r="L145" s="6">
        <v>43</v>
      </c>
      <c r="M145" s="6"/>
      <c r="N145" s="6">
        <f>IFERROR(COUNTIFS(#REF!,'Resultado eSF Antes'!D145),0)</f>
        <v>0</v>
      </c>
      <c r="O145" s="6">
        <f>IFERROR(COUNTIFS(#REF!,'Resultado eSF Antes'!D145),0)</f>
        <v>0</v>
      </c>
      <c r="P145" s="6">
        <f>IFERROR(COUNTIFS(#REF!,'Resultado eSF Antes'!D145),0)</f>
        <v>0</v>
      </c>
      <c r="Q145" s="6">
        <f>IFERROR(COUNTIFS(#REF!,'Resultado eSF Antes'!D145),0)</f>
        <v>0</v>
      </c>
      <c r="R145" s="11">
        <f t="shared" si="16"/>
        <v>0</v>
      </c>
      <c r="S145" s="11">
        <f t="shared" si="17"/>
        <v>0</v>
      </c>
      <c r="T145" s="11">
        <f t="shared" si="18"/>
        <v>0</v>
      </c>
      <c r="U145" s="11">
        <f t="shared" si="19"/>
        <v>0</v>
      </c>
    </row>
    <row r="146" spans="1:21">
      <c r="A146" s="4">
        <v>4</v>
      </c>
      <c r="B146" s="4">
        <v>639</v>
      </c>
      <c r="C146" s="5" t="s">
        <v>588</v>
      </c>
      <c r="D146" s="4">
        <v>2402505</v>
      </c>
      <c r="E146" s="5" t="s">
        <v>590</v>
      </c>
      <c r="F146" s="6">
        <f t="shared" si="14"/>
        <v>90</v>
      </c>
      <c r="G146" s="6">
        <f t="shared" si="15"/>
        <v>0</v>
      </c>
      <c r="H146" s="12">
        <f t="shared" si="20"/>
        <v>0</v>
      </c>
      <c r="I146" s="6">
        <v>30</v>
      </c>
      <c r="J146" s="6">
        <v>30</v>
      </c>
      <c r="K146" s="6">
        <v>30</v>
      </c>
      <c r="L146" s="6">
        <v>30</v>
      </c>
      <c r="M146" s="6"/>
      <c r="N146" s="6">
        <f>IFERROR(COUNTIFS(#REF!,'Resultado eSF Antes'!D146),0)</f>
        <v>0</v>
      </c>
      <c r="O146" s="6">
        <f>IFERROR(COUNTIFS(#REF!,'Resultado eSF Antes'!D146),0)</f>
        <v>0</v>
      </c>
      <c r="P146" s="6">
        <f>IFERROR(COUNTIFS(#REF!,'Resultado eSF Antes'!D146),0)</f>
        <v>0</v>
      </c>
      <c r="Q146" s="6">
        <f>IFERROR(COUNTIFS(#REF!,'Resultado eSF Antes'!D146),0)</f>
        <v>0</v>
      </c>
      <c r="R146" s="11">
        <f t="shared" si="16"/>
        <v>0</v>
      </c>
      <c r="S146" s="11">
        <f t="shared" si="17"/>
        <v>0</v>
      </c>
      <c r="T146" s="11">
        <f t="shared" si="18"/>
        <v>0</v>
      </c>
      <c r="U146" s="11">
        <f t="shared" si="19"/>
        <v>0</v>
      </c>
    </row>
    <row r="147" spans="1:21">
      <c r="A147" s="4">
        <v>4</v>
      </c>
      <c r="B147" s="4">
        <v>639</v>
      </c>
      <c r="C147" s="5" t="s">
        <v>588</v>
      </c>
      <c r="D147" s="4">
        <v>2403498</v>
      </c>
      <c r="E147" s="5" t="s">
        <v>409</v>
      </c>
      <c r="F147" s="6">
        <f t="shared" si="14"/>
        <v>3</v>
      </c>
      <c r="G147" s="6">
        <f t="shared" si="15"/>
        <v>0</v>
      </c>
      <c r="H147" s="12">
        <f t="shared" si="20"/>
        <v>0</v>
      </c>
      <c r="I147" s="6">
        <v>1</v>
      </c>
      <c r="J147" s="6">
        <v>1</v>
      </c>
      <c r="K147" s="6">
        <v>1</v>
      </c>
      <c r="L147" s="6">
        <v>1</v>
      </c>
      <c r="M147" s="6"/>
      <c r="N147" s="6">
        <f>IFERROR(COUNTIFS(#REF!,'Resultado eSF Antes'!D147),0)</f>
        <v>0</v>
      </c>
      <c r="O147" s="6">
        <f>IFERROR(COUNTIFS(#REF!,'Resultado eSF Antes'!D147),0)</f>
        <v>0</v>
      </c>
      <c r="P147" s="6">
        <f>IFERROR(COUNTIFS(#REF!,'Resultado eSF Antes'!D147),0)</f>
        <v>0</v>
      </c>
      <c r="Q147" s="6">
        <f>IFERROR(COUNTIFS(#REF!,'Resultado eSF Antes'!D147),0)</f>
        <v>0</v>
      </c>
      <c r="R147" s="11">
        <f t="shared" si="16"/>
        <v>0</v>
      </c>
      <c r="S147" s="11">
        <f t="shared" si="17"/>
        <v>0</v>
      </c>
      <c r="T147" s="11">
        <f t="shared" si="18"/>
        <v>0</v>
      </c>
      <c r="U147" s="11">
        <f t="shared" si="19"/>
        <v>0</v>
      </c>
    </row>
    <row r="148" spans="1:21">
      <c r="A148" s="4">
        <v>4</v>
      </c>
      <c r="B148" s="4">
        <v>639</v>
      </c>
      <c r="C148" s="5" t="s">
        <v>588</v>
      </c>
      <c r="D148" s="4">
        <v>2402483</v>
      </c>
      <c r="E148" s="5" t="s">
        <v>591</v>
      </c>
      <c r="F148" s="6">
        <f t="shared" si="14"/>
        <v>93</v>
      </c>
      <c r="G148" s="6">
        <f t="shared" si="15"/>
        <v>0</v>
      </c>
      <c r="H148" s="12">
        <f t="shared" si="20"/>
        <v>0</v>
      </c>
      <c r="I148" s="6">
        <v>31</v>
      </c>
      <c r="J148" s="6">
        <v>31</v>
      </c>
      <c r="K148" s="6">
        <v>31</v>
      </c>
      <c r="L148" s="6">
        <v>31</v>
      </c>
      <c r="M148" s="6"/>
      <c r="N148" s="6">
        <f>IFERROR(COUNTIFS(#REF!,'Resultado eSF Antes'!D148),0)</f>
        <v>0</v>
      </c>
      <c r="O148" s="6">
        <f>IFERROR(COUNTIFS(#REF!,'Resultado eSF Antes'!D148),0)</f>
        <v>0</v>
      </c>
      <c r="P148" s="6">
        <f>IFERROR(COUNTIFS(#REF!,'Resultado eSF Antes'!D148),0)</f>
        <v>0</v>
      </c>
      <c r="Q148" s="6">
        <f>IFERROR(COUNTIFS(#REF!,'Resultado eSF Antes'!D148),0)</f>
        <v>0</v>
      </c>
      <c r="R148" s="11">
        <f t="shared" si="16"/>
        <v>0</v>
      </c>
      <c r="S148" s="11">
        <f t="shared" si="17"/>
        <v>0</v>
      </c>
      <c r="T148" s="11">
        <f t="shared" si="18"/>
        <v>0</v>
      </c>
      <c r="U148" s="11">
        <f t="shared" si="19"/>
        <v>0</v>
      </c>
    </row>
    <row r="149" spans="1:21">
      <c r="A149" s="4">
        <v>4</v>
      </c>
      <c r="B149" s="4">
        <v>639</v>
      </c>
      <c r="C149" s="5" t="s">
        <v>588</v>
      </c>
      <c r="D149" s="4">
        <v>152404</v>
      </c>
      <c r="E149" s="5" t="s">
        <v>592</v>
      </c>
      <c r="F149" s="6">
        <f t="shared" si="14"/>
        <v>4713</v>
      </c>
      <c r="G149" s="6">
        <f t="shared" si="15"/>
        <v>0</v>
      </c>
      <c r="H149" s="12">
        <f t="shared" si="20"/>
        <v>0</v>
      </c>
      <c r="I149" s="6">
        <v>1571</v>
      </c>
      <c r="J149" s="6">
        <v>1571</v>
      </c>
      <c r="K149" s="6">
        <v>1571</v>
      </c>
      <c r="L149" s="6">
        <v>1571</v>
      </c>
      <c r="M149" s="6"/>
      <c r="N149" s="6">
        <f>IFERROR(COUNTIFS(#REF!,'Resultado eSF Antes'!D149),0)</f>
        <v>0</v>
      </c>
      <c r="O149" s="6">
        <f>IFERROR(COUNTIFS(#REF!,'Resultado eSF Antes'!D149),0)</f>
        <v>0</v>
      </c>
      <c r="P149" s="6">
        <f>IFERROR(COUNTIFS(#REF!,'Resultado eSF Antes'!D149),0)</f>
        <v>0</v>
      </c>
      <c r="Q149" s="6">
        <f>IFERROR(COUNTIFS(#REF!,'Resultado eSF Antes'!D149),0)</f>
        <v>0</v>
      </c>
      <c r="R149" s="11">
        <f t="shared" si="16"/>
        <v>0</v>
      </c>
      <c r="S149" s="11">
        <f t="shared" si="17"/>
        <v>0</v>
      </c>
      <c r="T149" s="11">
        <f t="shared" si="18"/>
        <v>0</v>
      </c>
      <c r="U149" s="11">
        <f t="shared" si="19"/>
        <v>0</v>
      </c>
    </row>
    <row r="150" spans="1:21">
      <c r="A150" s="4">
        <v>4</v>
      </c>
      <c r="B150" s="4">
        <v>639</v>
      </c>
      <c r="C150" s="5" t="s">
        <v>588</v>
      </c>
      <c r="D150" s="4">
        <v>152412</v>
      </c>
      <c r="E150" s="5" t="s">
        <v>593</v>
      </c>
      <c r="F150" s="6">
        <f t="shared" si="14"/>
        <v>7875</v>
      </c>
      <c r="G150" s="6">
        <f t="shared" si="15"/>
        <v>0</v>
      </c>
      <c r="H150" s="12">
        <f t="shared" si="20"/>
        <v>0</v>
      </c>
      <c r="I150" s="6">
        <v>2625</v>
      </c>
      <c r="J150" s="6">
        <v>2625</v>
      </c>
      <c r="K150" s="6">
        <v>2625</v>
      </c>
      <c r="L150" s="6">
        <v>2625</v>
      </c>
      <c r="M150" s="6"/>
      <c r="N150" s="6">
        <f>IFERROR(COUNTIFS(#REF!,'Resultado eSF Antes'!D150),0)</f>
        <v>0</v>
      </c>
      <c r="O150" s="6">
        <f>IFERROR(COUNTIFS(#REF!,'Resultado eSF Antes'!D150),0)</f>
        <v>0</v>
      </c>
      <c r="P150" s="6">
        <f>IFERROR(COUNTIFS(#REF!,'Resultado eSF Antes'!D150),0)</f>
        <v>0</v>
      </c>
      <c r="Q150" s="6">
        <f>IFERROR(COUNTIFS(#REF!,'Resultado eSF Antes'!D150),0)</f>
        <v>0</v>
      </c>
      <c r="R150" s="11">
        <f t="shared" si="16"/>
        <v>0</v>
      </c>
      <c r="S150" s="11">
        <f t="shared" si="17"/>
        <v>0</v>
      </c>
      <c r="T150" s="11">
        <f t="shared" si="18"/>
        <v>0</v>
      </c>
      <c r="U150" s="11">
        <f t="shared" si="19"/>
        <v>0</v>
      </c>
    </row>
    <row r="151" spans="1:21">
      <c r="A151" s="4">
        <v>4</v>
      </c>
      <c r="B151" s="4">
        <v>639</v>
      </c>
      <c r="C151" s="5" t="s">
        <v>588</v>
      </c>
      <c r="D151" s="4">
        <v>1476459</v>
      </c>
      <c r="E151" s="5" t="s">
        <v>594</v>
      </c>
      <c r="F151" s="6">
        <f t="shared" si="14"/>
        <v>8757</v>
      </c>
      <c r="G151" s="6">
        <f t="shared" si="15"/>
        <v>0</v>
      </c>
      <c r="H151" s="12">
        <f t="shared" si="20"/>
        <v>0</v>
      </c>
      <c r="I151" s="6">
        <v>2919</v>
      </c>
      <c r="J151" s="6">
        <v>2919</v>
      </c>
      <c r="K151" s="6">
        <v>2919</v>
      </c>
      <c r="L151" s="6">
        <v>2919</v>
      </c>
      <c r="M151" s="6"/>
      <c r="N151" s="6">
        <f>IFERROR(COUNTIFS(#REF!,'Resultado eSF Antes'!D151),0)</f>
        <v>0</v>
      </c>
      <c r="O151" s="6">
        <f>IFERROR(COUNTIFS(#REF!,'Resultado eSF Antes'!D151),0)</f>
        <v>0</v>
      </c>
      <c r="P151" s="6">
        <f>IFERROR(COUNTIFS(#REF!,'Resultado eSF Antes'!D151),0)</f>
        <v>0</v>
      </c>
      <c r="Q151" s="6">
        <f>IFERROR(COUNTIFS(#REF!,'Resultado eSF Antes'!D151),0)</f>
        <v>0</v>
      </c>
      <c r="R151" s="11">
        <f t="shared" si="16"/>
        <v>0</v>
      </c>
      <c r="S151" s="11">
        <f t="shared" si="17"/>
        <v>0</v>
      </c>
      <c r="T151" s="11">
        <f t="shared" si="18"/>
        <v>0</v>
      </c>
      <c r="U151" s="11">
        <f t="shared" si="19"/>
        <v>0</v>
      </c>
    </row>
    <row r="152" spans="1:21">
      <c r="A152" s="4">
        <v>4</v>
      </c>
      <c r="B152" s="4">
        <v>639</v>
      </c>
      <c r="C152" s="5" t="s">
        <v>588</v>
      </c>
      <c r="D152" s="4">
        <v>152420</v>
      </c>
      <c r="E152" s="5" t="s">
        <v>595</v>
      </c>
      <c r="F152" s="6">
        <f t="shared" si="14"/>
        <v>10314</v>
      </c>
      <c r="G152" s="6">
        <f t="shared" si="15"/>
        <v>0</v>
      </c>
      <c r="H152" s="12">
        <f t="shared" si="20"/>
        <v>0</v>
      </c>
      <c r="I152" s="6">
        <v>3438</v>
      </c>
      <c r="J152" s="6">
        <v>3438</v>
      </c>
      <c r="K152" s="6">
        <v>3438</v>
      </c>
      <c r="L152" s="6">
        <v>3438</v>
      </c>
      <c r="M152" s="6"/>
      <c r="N152" s="6">
        <f>IFERROR(COUNTIFS(#REF!,'Resultado eSF Antes'!D152),0)</f>
        <v>0</v>
      </c>
      <c r="O152" s="6">
        <f>IFERROR(COUNTIFS(#REF!,'Resultado eSF Antes'!D152),0)</f>
        <v>0</v>
      </c>
      <c r="P152" s="6">
        <f>IFERROR(COUNTIFS(#REF!,'Resultado eSF Antes'!D152),0)</f>
        <v>0</v>
      </c>
      <c r="Q152" s="6">
        <f>IFERROR(COUNTIFS(#REF!,'Resultado eSF Antes'!D152),0)</f>
        <v>0</v>
      </c>
      <c r="R152" s="11">
        <f t="shared" si="16"/>
        <v>0</v>
      </c>
      <c r="S152" s="11">
        <f t="shared" si="17"/>
        <v>0</v>
      </c>
      <c r="T152" s="11">
        <f t="shared" si="18"/>
        <v>0</v>
      </c>
      <c r="U152" s="11">
        <f t="shared" si="19"/>
        <v>0</v>
      </c>
    </row>
    <row r="153" spans="1:21">
      <c r="A153" s="4">
        <v>4</v>
      </c>
      <c r="B153" s="4">
        <v>639</v>
      </c>
      <c r="C153" s="5" t="s">
        <v>588</v>
      </c>
      <c r="D153" s="4">
        <v>1582542</v>
      </c>
      <c r="E153" s="5" t="s">
        <v>596</v>
      </c>
      <c r="F153" s="6">
        <f t="shared" si="14"/>
        <v>4026</v>
      </c>
      <c r="G153" s="6">
        <f t="shared" si="15"/>
        <v>0</v>
      </c>
      <c r="H153" s="12">
        <f t="shared" si="20"/>
        <v>0</v>
      </c>
      <c r="I153" s="6">
        <v>1342</v>
      </c>
      <c r="J153" s="6">
        <v>1342</v>
      </c>
      <c r="K153" s="6">
        <v>1342</v>
      </c>
      <c r="L153" s="6">
        <v>1342</v>
      </c>
      <c r="M153" s="6"/>
      <c r="N153" s="6">
        <f>IFERROR(COUNTIFS(#REF!,'Resultado eSF Antes'!D153),0)</f>
        <v>0</v>
      </c>
      <c r="O153" s="6">
        <f>IFERROR(COUNTIFS(#REF!,'Resultado eSF Antes'!D153),0)</f>
        <v>0</v>
      </c>
      <c r="P153" s="6">
        <f>IFERROR(COUNTIFS(#REF!,'Resultado eSF Antes'!D153),0)</f>
        <v>0</v>
      </c>
      <c r="Q153" s="6">
        <f>IFERROR(COUNTIFS(#REF!,'Resultado eSF Antes'!D153),0)</f>
        <v>0</v>
      </c>
      <c r="R153" s="11">
        <f t="shared" si="16"/>
        <v>0</v>
      </c>
      <c r="S153" s="11">
        <f t="shared" si="17"/>
        <v>0</v>
      </c>
      <c r="T153" s="11">
        <f t="shared" si="18"/>
        <v>0</v>
      </c>
      <c r="U153" s="11">
        <f t="shared" si="19"/>
        <v>0</v>
      </c>
    </row>
    <row r="154" spans="1:21">
      <c r="A154" s="4">
        <v>4</v>
      </c>
      <c r="B154" s="4">
        <v>817</v>
      </c>
      <c r="C154" s="5" t="s">
        <v>597</v>
      </c>
      <c r="D154" s="4">
        <v>152536</v>
      </c>
      <c r="E154" s="5" t="s">
        <v>598</v>
      </c>
      <c r="F154" s="6">
        <f t="shared" si="14"/>
        <v>3243</v>
      </c>
      <c r="G154" s="6">
        <f t="shared" si="15"/>
        <v>0</v>
      </c>
      <c r="H154" s="12">
        <f t="shared" si="20"/>
        <v>0</v>
      </c>
      <c r="I154" s="6">
        <v>1081</v>
      </c>
      <c r="J154" s="6">
        <v>1081</v>
      </c>
      <c r="K154" s="6">
        <v>1081</v>
      </c>
      <c r="L154" s="6">
        <v>1081</v>
      </c>
      <c r="M154" s="6"/>
      <c r="N154" s="6">
        <f>IFERROR(COUNTIFS(#REF!,'Resultado eSF Antes'!D154),0)</f>
        <v>0</v>
      </c>
      <c r="O154" s="6">
        <f>IFERROR(COUNTIFS(#REF!,'Resultado eSF Antes'!D154),0)</f>
        <v>0</v>
      </c>
      <c r="P154" s="6">
        <f>IFERROR(COUNTIFS(#REF!,'Resultado eSF Antes'!D154),0)</f>
        <v>0</v>
      </c>
      <c r="Q154" s="6">
        <f>IFERROR(COUNTIFS(#REF!,'Resultado eSF Antes'!D154),0)</f>
        <v>0</v>
      </c>
      <c r="R154" s="11">
        <f t="shared" si="16"/>
        <v>0</v>
      </c>
      <c r="S154" s="11">
        <f t="shared" si="17"/>
        <v>0</v>
      </c>
      <c r="T154" s="11">
        <f t="shared" si="18"/>
        <v>0</v>
      </c>
      <c r="U154" s="11">
        <f t="shared" si="19"/>
        <v>0</v>
      </c>
    </row>
    <row r="155" spans="1:21">
      <c r="A155" s="4">
        <v>4</v>
      </c>
      <c r="B155" s="4">
        <v>817</v>
      </c>
      <c r="C155" s="5" t="s">
        <v>597</v>
      </c>
      <c r="D155" s="4">
        <v>1471384</v>
      </c>
      <c r="E155" s="5" t="s">
        <v>599</v>
      </c>
      <c r="F155" s="6">
        <f t="shared" si="14"/>
        <v>2874</v>
      </c>
      <c r="G155" s="6">
        <f t="shared" si="15"/>
        <v>0</v>
      </c>
      <c r="H155" s="12">
        <f t="shared" si="20"/>
        <v>0</v>
      </c>
      <c r="I155" s="6">
        <v>958</v>
      </c>
      <c r="J155" s="6">
        <v>958</v>
      </c>
      <c r="K155" s="6">
        <v>958</v>
      </c>
      <c r="L155" s="6">
        <v>958</v>
      </c>
      <c r="M155" s="6"/>
      <c r="N155" s="6">
        <f>IFERROR(COUNTIFS(#REF!,'Resultado eSF Antes'!D155),0)</f>
        <v>0</v>
      </c>
      <c r="O155" s="6">
        <f>IFERROR(COUNTIFS(#REF!,'Resultado eSF Antes'!D155),0)</f>
        <v>0</v>
      </c>
      <c r="P155" s="6">
        <f>IFERROR(COUNTIFS(#REF!,'Resultado eSF Antes'!D155),0)</f>
        <v>0</v>
      </c>
      <c r="Q155" s="6">
        <f>IFERROR(COUNTIFS(#REF!,'Resultado eSF Antes'!D155),0)</f>
        <v>0</v>
      </c>
      <c r="R155" s="11">
        <f t="shared" si="16"/>
        <v>0</v>
      </c>
      <c r="S155" s="11">
        <f t="shared" si="17"/>
        <v>0</v>
      </c>
      <c r="T155" s="11">
        <f t="shared" si="18"/>
        <v>0</v>
      </c>
      <c r="U155" s="11">
        <f t="shared" si="19"/>
        <v>0</v>
      </c>
    </row>
    <row r="156" spans="1:21">
      <c r="A156" s="4">
        <v>4</v>
      </c>
      <c r="B156" s="4">
        <v>1511</v>
      </c>
      <c r="C156" s="5" t="s">
        <v>600</v>
      </c>
      <c r="D156" s="4">
        <v>153338</v>
      </c>
      <c r="E156" s="5" t="s">
        <v>149</v>
      </c>
      <c r="F156" s="6">
        <f t="shared" si="14"/>
        <v>12933</v>
      </c>
      <c r="G156" s="6">
        <f t="shared" si="15"/>
        <v>0</v>
      </c>
      <c r="H156" s="12">
        <f t="shared" si="20"/>
        <v>0</v>
      </c>
      <c r="I156" s="6">
        <v>4311</v>
      </c>
      <c r="J156" s="6">
        <v>4311</v>
      </c>
      <c r="K156" s="6">
        <v>4311</v>
      </c>
      <c r="L156" s="6">
        <v>4311</v>
      </c>
      <c r="M156" s="6"/>
      <c r="N156" s="6">
        <f>IFERROR(COUNTIFS(#REF!,'Resultado eSF Antes'!D156),0)</f>
        <v>0</v>
      </c>
      <c r="O156" s="6">
        <f>IFERROR(COUNTIFS(#REF!,'Resultado eSF Antes'!D156),0)</f>
        <v>0</v>
      </c>
      <c r="P156" s="6">
        <f>IFERROR(COUNTIFS(#REF!,'Resultado eSF Antes'!D156),0)</f>
        <v>0</v>
      </c>
      <c r="Q156" s="6">
        <f>IFERROR(COUNTIFS(#REF!,'Resultado eSF Antes'!D156),0)</f>
        <v>0</v>
      </c>
      <c r="R156" s="11">
        <f t="shared" si="16"/>
        <v>0</v>
      </c>
      <c r="S156" s="11">
        <f t="shared" si="17"/>
        <v>0</v>
      </c>
      <c r="T156" s="11">
        <f t="shared" si="18"/>
        <v>0</v>
      </c>
      <c r="U156" s="11">
        <f t="shared" si="19"/>
        <v>0</v>
      </c>
    </row>
    <row r="157" spans="1:21">
      <c r="A157" s="4">
        <v>4</v>
      </c>
      <c r="B157" s="4">
        <v>1511</v>
      </c>
      <c r="C157" s="5" t="s">
        <v>600</v>
      </c>
      <c r="D157" s="4">
        <v>153303</v>
      </c>
      <c r="E157" s="5" t="s">
        <v>150</v>
      </c>
      <c r="F157" s="6">
        <f t="shared" si="14"/>
        <v>8631</v>
      </c>
      <c r="G157" s="6">
        <f t="shared" si="15"/>
        <v>0</v>
      </c>
      <c r="H157" s="12">
        <f t="shared" si="20"/>
        <v>0</v>
      </c>
      <c r="I157" s="6">
        <v>2877</v>
      </c>
      <c r="J157" s="6">
        <v>2877</v>
      </c>
      <c r="K157" s="6">
        <v>2877</v>
      </c>
      <c r="L157" s="6">
        <v>2877</v>
      </c>
      <c r="M157" s="6"/>
      <c r="N157" s="6">
        <f>IFERROR(COUNTIFS(#REF!,'Resultado eSF Antes'!D157),0)</f>
        <v>0</v>
      </c>
      <c r="O157" s="6">
        <f>IFERROR(COUNTIFS(#REF!,'Resultado eSF Antes'!D157),0)</f>
        <v>0</v>
      </c>
      <c r="P157" s="6">
        <f>IFERROR(COUNTIFS(#REF!,'Resultado eSF Antes'!D157),0)</f>
        <v>0</v>
      </c>
      <c r="Q157" s="6">
        <f>IFERROR(COUNTIFS(#REF!,'Resultado eSF Antes'!D157),0)</f>
        <v>0</v>
      </c>
      <c r="R157" s="11">
        <f t="shared" si="16"/>
        <v>0</v>
      </c>
      <c r="S157" s="11">
        <f t="shared" si="17"/>
        <v>0</v>
      </c>
      <c r="T157" s="11">
        <f t="shared" si="18"/>
        <v>0</v>
      </c>
      <c r="U157" s="11">
        <f t="shared" si="19"/>
        <v>0</v>
      </c>
    </row>
    <row r="158" spans="1:21">
      <c r="A158" s="4">
        <v>4</v>
      </c>
      <c r="B158" s="4">
        <v>1511</v>
      </c>
      <c r="C158" s="5" t="s">
        <v>600</v>
      </c>
      <c r="D158" s="4">
        <v>153281</v>
      </c>
      <c r="E158" s="5" t="s">
        <v>151</v>
      </c>
      <c r="F158" s="6">
        <f t="shared" si="14"/>
        <v>7782</v>
      </c>
      <c r="G158" s="6">
        <f t="shared" si="15"/>
        <v>0</v>
      </c>
      <c r="H158" s="12">
        <f t="shared" si="20"/>
        <v>0</v>
      </c>
      <c r="I158" s="6">
        <v>2594</v>
      </c>
      <c r="J158" s="6">
        <v>2594</v>
      </c>
      <c r="K158" s="6">
        <v>2594</v>
      </c>
      <c r="L158" s="6">
        <v>2594</v>
      </c>
      <c r="M158" s="6"/>
      <c r="N158" s="6">
        <f>IFERROR(COUNTIFS(#REF!,'Resultado eSF Antes'!D158),0)</f>
        <v>0</v>
      </c>
      <c r="O158" s="6">
        <f>IFERROR(COUNTIFS(#REF!,'Resultado eSF Antes'!D158),0)</f>
        <v>0</v>
      </c>
      <c r="P158" s="6">
        <f>IFERROR(COUNTIFS(#REF!,'Resultado eSF Antes'!D158),0)</f>
        <v>0</v>
      </c>
      <c r="Q158" s="6">
        <f>IFERROR(COUNTIFS(#REF!,'Resultado eSF Antes'!D158),0)</f>
        <v>0</v>
      </c>
      <c r="R158" s="11">
        <f t="shared" si="16"/>
        <v>0</v>
      </c>
      <c r="S158" s="11">
        <f t="shared" si="17"/>
        <v>0</v>
      </c>
      <c r="T158" s="11">
        <f t="shared" si="18"/>
        <v>0</v>
      </c>
      <c r="U158" s="11">
        <f t="shared" si="19"/>
        <v>0</v>
      </c>
    </row>
    <row r="159" spans="1:21">
      <c r="A159" s="4">
        <v>4</v>
      </c>
      <c r="B159" s="4">
        <v>1511</v>
      </c>
      <c r="C159" s="5" t="s">
        <v>600</v>
      </c>
      <c r="D159" s="4">
        <v>153311</v>
      </c>
      <c r="E159" s="5" t="s">
        <v>152</v>
      </c>
      <c r="F159" s="6">
        <f t="shared" si="14"/>
        <v>10788</v>
      </c>
      <c r="G159" s="6">
        <f t="shared" si="15"/>
        <v>0</v>
      </c>
      <c r="H159" s="12">
        <f t="shared" si="20"/>
        <v>0</v>
      </c>
      <c r="I159" s="6">
        <v>3596</v>
      </c>
      <c r="J159" s="6">
        <v>3596</v>
      </c>
      <c r="K159" s="6">
        <v>3596</v>
      </c>
      <c r="L159" s="6">
        <v>3596</v>
      </c>
      <c r="M159" s="6"/>
      <c r="N159" s="6">
        <f>IFERROR(COUNTIFS(#REF!,'Resultado eSF Antes'!D159),0)</f>
        <v>0</v>
      </c>
      <c r="O159" s="6">
        <f>IFERROR(COUNTIFS(#REF!,'Resultado eSF Antes'!D159),0)</f>
        <v>0</v>
      </c>
      <c r="P159" s="6">
        <f>IFERROR(COUNTIFS(#REF!,'Resultado eSF Antes'!D159),0)</f>
        <v>0</v>
      </c>
      <c r="Q159" s="6">
        <f>IFERROR(COUNTIFS(#REF!,'Resultado eSF Antes'!D159),0)</f>
        <v>0</v>
      </c>
      <c r="R159" s="11">
        <f t="shared" si="16"/>
        <v>0</v>
      </c>
      <c r="S159" s="11">
        <f t="shared" si="17"/>
        <v>0</v>
      </c>
      <c r="T159" s="11">
        <f t="shared" si="18"/>
        <v>0</v>
      </c>
      <c r="U159" s="11">
        <f t="shared" si="19"/>
        <v>0</v>
      </c>
    </row>
    <row r="160" spans="1:21">
      <c r="A160" s="4">
        <v>4</v>
      </c>
      <c r="B160" s="4">
        <v>1813</v>
      </c>
      <c r="C160" s="5" t="s">
        <v>601</v>
      </c>
      <c r="D160" s="4">
        <v>2402343</v>
      </c>
      <c r="E160" s="5" t="s">
        <v>589</v>
      </c>
      <c r="F160" s="6">
        <f t="shared" si="14"/>
        <v>135</v>
      </c>
      <c r="G160" s="6">
        <f t="shared" si="15"/>
        <v>0</v>
      </c>
      <c r="H160" s="12">
        <f t="shared" si="20"/>
        <v>0</v>
      </c>
      <c r="I160" s="6">
        <v>45</v>
      </c>
      <c r="J160" s="6">
        <v>45</v>
      </c>
      <c r="K160" s="6">
        <v>45</v>
      </c>
      <c r="L160" s="6">
        <v>45</v>
      </c>
      <c r="M160" s="6"/>
      <c r="N160" s="6">
        <f>IFERROR(COUNTIFS(#REF!,'Resultado eSF Antes'!D160),0)</f>
        <v>0</v>
      </c>
      <c r="O160" s="6">
        <f>IFERROR(COUNTIFS(#REF!,'Resultado eSF Antes'!D160),0)</f>
        <v>0</v>
      </c>
      <c r="P160" s="6">
        <f>IFERROR(COUNTIFS(#REF!,'Resultado eSF Antes'!D160),0)</f>
        <v>0</v>
      </c>
      <c r="Q160" s="6">
        <f>IFERROR(COUNTIFS(#REF!,'Resultado eSF Antes'!D160),0)</f>
        <v>0</v>
      </c>
      <c r="R160" s="11">
        <f t="shared" si="16"/>
        <v>0</v>
      </c>
      <c r="S160" s="11">
        <f t="shared" si="17"/>
        <v>0</v>
      </c>
      <c r="T160" s="11">
        <f t="shared" si="18"/>
        <v>0</v>
      </c>
      <c r="U160" s="11">
        <f t="shared" si="19"/>
        <v>0</v>
      </c>
    </row>
    <row r="161" spans="1:21">
      <c r="A161" s="4">
        <v>4</v>
      </c>
      <c r="B161" s="4">
        <v>1813</v>
      </c>
      <c r="C161" s="5" t="s">
        <v>601</v>
      </c>
      <c r="D161" s="4">
        <v>2402378</v>
      </c>
      <c r="E161" s="5" t="s">
        <v>590</v>
      </c>
      <c r="F161" s="6">
        <f t="shared" si="14"/>
        <v>81</v>
      </c>
      <c r="G161" s="6">
        <f t="shared" si="15"/>
        <v>0</v>
      </c>
      <c r="H161" s="12">
        <f t="shared" si="20"/>
        <v>0</v>
      </c>
      <c r="I161" s="6">
        <v>27</v>
      </c>
      <c r="J161" s="6">
        <v>27</v>
      </c>
      <c r="K161" s="6">
        <v>27</v>
      </c>
      <c r="L161" s="6">
        <v>27</v>
      </c>
      <c r="M161" s="6"/>
      <c r="N161" s="6">
        <f>IFERROR(COUNTIFS(#REF!,'Resultado eSF Antes'!D161),0)</f>
        <v>0</v>
      </c>
      <c r="O161" s="6">
        <f>IFERROR(COUNTIFS(#REF!,'Resultado eSF Antes'!D161),0)</f>
        <v>0</v>
      </c>
      <c r="P161" s="6">
        <f>IFERROR(COUNTIFS(#REF!,'Resultado eSF Antes'!D161),0)</f>
        <v>0</v>
      </c>
      <c r="Q161" s="6">
        <f>IFERROR(COUNTIFS(#REF!,'Resultado eSF Antes'!D161),0)</f>
        <v>0</v>
      </c>
      <c r="R161" s="11">
        <f t="shared" si="16"/>
        <v>0</v>
      </c>
      <c r="S161" s="11">
        <f t="shared" si="17"/>
        <v>0</v>
      </c>
      <c r="T161" s="11">
        <f t="shared" si="18"/>
        <v>0</v>
      </c>
      <c r="U161" s="11">
        <f t="shared" si="19"/>
        <v>0</v>
      </c>
    </row>
    <row r="162" spans="1:21">
      <c r="A162" s="4">
        <v>4</v>
      </c>
      <c r="B162" s="4">
        <v>1813</v>
      </c>
      <c r="C162" s="5" t="s">
        <v>601</v>
      </c>
      <c r="D162" s="4">
        <v>2402327</v>
      </c>
      <c r="E162" s="5" t="s">
        <v>591</v>
      </c>
      <c r="F162" s="6">
        <f t="shared" si="14"/>
        <v>96</v>
      </c>
      <c r="G162" s="6">
        <f t="shared" si="15"/>
        <v>0</v>
      </c>
      <c r="H162" s="12">
        <f t="shared" si="20"/>
        <v>0</v>
      </c>
      <c r="I162" s="6">
        <v>32</v>
      </c>
      <c r="J162" s="6">
        <v>32</v>
      </c>
      <c r="K162" s="6">
        <v>32</v>
      </c>
      <c r="L162" s="6">
        <v>32</v>
      </c>
      <c r="M162" s="6"/>
      <c r="N162" s="6">
        <f>IFERROR(COUNTIFS(#REF!,'Resultado eSF Antes'!D162),0)</f>
        <v>0</v>
      </c>
      <c r="O162" s="6">
        <f>IFERROR(COUNTIFS(#REF!,'Resultado eSF Antes'!D162),0)</f>
        <v>0</v>
      </c>
      <c r="P162" s="6">
        <f>IFERROR(COUNTIFS(#REF!,'Resultado eSF Antes'!D162),0)</f>
        <v>0</v>
      </c>
      <c r="Q162" s="6">
        <f>IFERROR(COUNTIFS(#REF!,'Resultado eSF Antes'!D162),0)</f>
        <v>0</v>
      </c>
      <c r="R162" s="11">
        <f t="shared" si="16"/>
        <v>0</v>
      </c>
      <c r="S162" s="11">
        <f t="shared" si="17"/>
        <v>0</v>
      </c>
      <c r="T162" s="11">
        <f t="shared" si="18"/>
        <v>0</v>
      </c>
      <c r="U162" s="11">
        <f t="shared" si="19"/>
        <v>0</v>
      </c>
    </row>
    <row r="163" spans="1:21">
      <c r="A163" s="4">
        <v>4</v>
      </c>
      <c r="B163" s="4">
        <v>1813</v>
      </c>
      <c r="C163" s="5" t="s">
        <v>601</v>
      </c>
      <c r="D163" s="4">
        <v>1471090</v>
      </c>
      <c r="E163" s="5" t="s">
        <v>602</v>
      </c>
      <c r="F163" s="6">
        <f t="shared" si="14"/>
        <v>5607</v>
      </c>
      <c r="G163" s="6">
        <f t="shared" si="15"/>
        <v>0</v>
      </c>
      <c r="H163" s="12">
        <f t="shared" si="20"/>
        <v>0</v>
      </c>
      <c r="I163" s="6">
        <v>1869</v>
      </c>
      <c r="J163" s="6">
        <v>1869</v>
      </c>
      <c r="K163" s="6">
        <v>1869</v>
      </c>
      <c r="L163" s="6">
        <v>1869</v>
      </c>
      <c r="M163" s="6"/>
      <c r="N163" s="6">
        <f>IFERROR(COUNTIFS(#REF!,'Resultado eSF Antes'!D163),0)</f>
        <v>0</v>
      </c>
      <c r="O163" s="6">
        <f>IFERROR(COUNTIFS(#REF!,'Resultado eSF Antes'!D163),0)</f>
        <v>0</v>
      </c>
      <c r="P163" s="6">
        <f>IFERROR(COUNTIFS(#REF!,'Resultado eSF Antes'!D163),0)</f>
        <v>0</v>
      </c>
      <c r="Q163" s="6">
        <f>IFERROR(COUNTIFS(#REF!,'Resultado eSF Antes'!D163),0)</f>
        <v>0</v>
      </c>
      <c r="R163" s="11">
        <f t="shared" si="16"/>
        <v>0</v>
      </c>
      <c r="S163" s="11">
        <f t="shared" si="17"/>
        <v>0</v>
      </c>
      <c r="T163" s="11">
        <f t="shared" si="18"/>
        <v>0</v>
      </c>
      <c r="U163" s="11">
        <f t="shared" si="19"/>
        <v>0</v>
      </c>
    </row>
    <row r="164" spans="1:21">
      <c r="A164" s="4">
        <v>4</v>
      </c>
      <c r="B164" s="4">
        <v>1813</v>
      </c>
      <c r="C164" s="5" t="s">
        <v>601</v>
      </c>
      <c r="D164" s="4">
        <v>153354</v>
      </c>
      <c r="E164" s="5" t="s">
        <v>603</v>
      </c>
      <c r="F164" s="6">
        <f t="shared" si="14"/>
        <v>5763</v>
      </c>
      <c r="G164" s="6">
        <f t="shared" si="15"/>
        <v>0</v>
      </c>
      <c r="H164" s="12">
        <f t="shared" si="20"/>
        <v>0</v>
      </c>
      <c r="I164" s="6">
        <v>1921</v>
      </c>
      <c r="J164" s="6">
        <v>1921</v>
      </c>
      <c r="K164" s="6">
        <v>1921</v>
      </c>
      <c r="L164" s="6">
        <v>1921</v>
      </c>
      <c r="M164" s="6"/>
      <c r="N164" s="6">
        <f>IFERROR(COUNTIFS(#REF!,'Resultado eSF Antes'!D164),0)</f>
        <v>0</v>
      </c>
      <c r="O164" s="6">
        <f>IFERROR(COUNTIFS(#REF!,'Resultado eSF Antes'!D164),0)</f>
        <v>0</v>
      </c>
      <c r="P164" s="6">
        <f>IFERROR(COUNTIFS(#REF!,'Resultado eSF Antes'!D164),0)</f>
        <v>0</v>
      </c>
      <c r="Q164" s="6">
        <f>IFERROR(COUNTIFS(#REF!,'Resultado eSF Antes'!D164),0)</f>
        <v>0</v>
      </c>
      <c r="R164" s="11">
        <f t="shared" si="16"/>
        <v>0</v>
      </c>
      <c r="S164" s="11">
        <f t="shared" si="17"/>
        <v>0</v>
      </c>
      <c r="T164" s="11">
        <f t="shared" si="18"/>
        <v>0</v>
      </c>
      <c r="U164" s="11">
        <f t="shared" si="19"/>
        <v>0</v>
      </c>
    </row>
    <row r="165" spans="1:21">
      <c r="A165" s="4">
        <v>4</v>
      </c>
      <c r="B165" s="4">
        <v>22306</v>
      </c>
      <c r="C165" s="5" t="s">
        <v>604</v>
      </c>
      <c r="D165" s="4">
        <v>153818</v>
      </c>
      <c r="E165" s="5" t="s">
        <v>154</v>
      </c>
      <c r="F165" s="6">
        <f t="shared" si="14"/>
        <v>6189</v>
      </c>
      <c r="G165" s="6">
        <f t="shared" si="15"/>
        <v>0</v>
      </c>
      <c r="H165" s="12">
        <f t="shared" si="20"/>
        <v>0</v>
      </c>
      <c r="I165" s="6">
        <v>2063</v>
      </c>
      <c r="J165" s="6">
        <v>2063</v>
      </c>
      <c r="K165" s="6">
        <v>2063</v>
      </c>
      <c r="L165" s="6">
        <v>2063</v>
      </c>
      <c r="M165" s="6"/>
      <c r="N165" s="6">
        <f>IFERROR(COUNTIFS(#REF!,'Resultado eSF Antes'!D165),0)</f>
        <v>0</v>
      </c>
      <c r="O165" s="6">
        <f>IFERROR(COUNTIFS(#REF!,'Resultado eSF Antes'!D165),0)</f>
        <v>0</v>
      </c>
      <c r="P165" s="6">
        <f>IFERROR(COUNTIFS(#REF!,'Resultado eSF Antes'!D165),0)</f>
        <v>0</v>
      </c>
      <c r="Q165" s="6">
        <f>IFERROR(COUNTIFS(#REF!,'Resultado eSF Antes'!D165),0)</f>
        <v>0</v>
      </c>
      <c r="R165" s="11">
        <f t="shared" si="16"/>
        <v>0</v>
      </c>
      <c r="S165" s="11">
        <f t="shared" si="17"/>
        <v>0</v>
      </c>
      <c r="T165" s="11">
        <f t="shared" si="18"/>
        <v>0</v>
      </c>
      <c r="U165" s="11">
        <f t="shared" si="19"/>
        <v>0</v>
      </c>
    </row>
    <row r="166" spans="1:21">
      <c r="A166" s="4">
        <v>4</v>
      </c>
      <c r="B166" s="4">
        <v>22306</v>
      </c>
      <c r="C166" s="5" t="s">
        <v>604</v>
      </c>
      <c r="D166" s="4">
        <v>153796</v>
      </c>
      <c r="E166" s="5" t="s">
        <v>155</v>
      </c>
      <c r="F166" s="6">
        <f t="shared" si="14"/>
        <v>8022</v>
      </c>
      <c r="G166" s="6">
        <f t="shared" si="15"/>
        <v>0</v>
      </c>
      <c r="H166" s="12">
        <f t="shared" si="20"/>
        <v>0</v>
      </c>
      <c r="I166" s="6">
        <v>2674</v>
      </c>
      <c r="J166" s="6">
        <v>2674</v>
      </c>
      <c r="K166" s="6">
        <v>2674</v>
      </c>
      <c r="L166" s="6">
        <v>2674</v>
      </c>
      <c r="M166" s="6"/>
      <c r="N166" s="6">
        <f>IFERROR(COUNTIFS(#REF!,'Resultado eSF Antes'!D166),0)</f>
        <v>0</v>
      </c>
      <c r="O166" s="6">
        <f>IFERROR(COUNTIFS(#REF!,'Resultado eSF Antes'!D166),0)</f>
        <v>0</v>
      </c>
      <c r="P166" s="6">
        <f>IFERROR(COUNTIFS(#REF!,'Resultado eSF Antes'!D166),0)</f>
        <v>0</v>
      </c>
      <c r="Q166" s="6">
        <f>IFERROR(COUNTIFS(#REF!,'Resultado eSF Antes'!D166),0)</f>
        <v>0</v>
      </c>
      <c r="R166" s="11">
        <f t="shared" si="16"/>
        <v>0</v>
      </c>
      <c r="S166" s="11">
        <f t="shared" si="17"/>
        <v>0</v>
      </c>
      <c r="T166" s="11">
        <f t="shared" si="18"/>
        <v>0</v>
      </c>
      <c r="U166" s="11">
        <f t="shared" si="19"/>
        <v>0</v>
      </c>
    </row>
    <row r="167" spans="1:21">
      <c r="A167" s="4">
        <v>4</v>
      </c>
      <c r="B167" s="4">
        <v>22306</v>
      </c>
      <c r="C167" s="5" t="s">
        <v>604</v>
      </c>
      <c r="D167" s="4">
        <v>153788</v>
      </c>
      <c r="E167" s="5" t="s">
        <v>156</v>
      </c>
      <c r="F167" s="6">
        <f t="shared" si="14"/>
        <v>7956</v>
      </c>
      <c r="G167" s="6">
        <f t="shared" si="15"/>
        <v>0</v>
      </c>
      <c r="H167" s="12">
        <f t="shared" si="20"/>
        <v>0</v>
      </c>
      <c r="I167" s="6">
        <v>2652</v>
      </c>
      <c r="J167" s="6">
        <v>2652</v>
      </c>
      <c r="K167" s="6">
        <v>2652</v>
      </c>
      <c r="L167" s="6">
        <v>2652</v>
      </c>
      <c r="M167" s="6"/>
      <c r="N167" s="6">
        <f>IFERROR(COUNTIFS(#REF!,'Resultado eSF Antes'!D167),0)</f>
        <v>0</v>
      </c>
      <c r="O167" s="6">
        <f>IFERROR(COUNTIFS(#REF!,'Resultado eSF Antes'!D167),0)</f>
        <v>0</v>
      </c>
      <c r="P167" s="6">
        <f>IFERROR(COUNTIFS(#REF!,'Resultado eSF Antes'!D167),0)</f>
        <v>0</v>
      </c>
      <c r="Q167" s="6">
        <f>IFERROR(COUNTIFS(#REF!,'Resultado eSF Antes'!D167),0)</f>
        <v>0</v>
      </c>
      <c r="R167" s="11">
        <f t="shared" si="16"/>
        <v>0</v>
      </c>
      <c r="S167" s="11">
        <f t="shared" si="17"/>
        <v>0</v>
      </c>
      <c r="T167" s="11">
        <f t="shared" si="18"/>
        <v>0</v>
      </c>
      <c r="U167" s="11">
        <f t="shared" si="19"/>
        <v>0</v>
      </c>
    </row>
    <row r="168" spans="1:21">
      <c r="A168" s="4">
        <v>4</v>
      </c>
      <c r="B168" s="4">
        <v>22306</v>
      </c>
      <c r="C168" s="5" t="s">
        <v>604</v>
      </c>
      <c r="D168" s="4">
        <v>2402300</v>
      </c>
      <c r="E168" s="5" t="s">
        <v>605</v>
      </c>
      <c r="F168" s="6">
        <f t="shared" si="14"/>
        <v>39</v>
      </c>
      <c r="G168" s="6">
        <f t="shared" si="15"/>
        <v>0</v>
      </c>
      <c r="H168" s="12">
        <f t="shared" si="20"/>
        <v>0</v>
      </c>
      <c r="I168" s="6">
        <v>13</v>
      </c>
      <c r="J168" s="6">
        <v>13</v>
      </c>
      <c r="K168" s="6">
        <v>13</v>
      </c>
      <c r="L168" s="6">
        <v>13</v>
      </c>
      <c r="M168" s="6"/>
      <c r="N168" s="6">
        <f>IFERROR(COUNTIFS(#REF!,'Resultado eSF Antes'!D168),0)</f>
        <v>0</v>
      </c>
      <c r="O168" s="6">
        <f>IFERROR(COUNTIFS(#REF!,'Resultado eSF Antes'!D168),0)</f>
        <v>0</v>
      </c>
      <c r="P168" s="6">
        <f>IFERROR(COUNTIFS(#REF!,'Resultado eSF Antes'!D168),0)</f>
        <v>0</v>
      </c>
      <c r="Q168" s="6">
        <f>IFERROR(COUNTIFS(#REF!,'Resultado eSF Antes'!D168),0)</f>
        <v>0</v>
      </c>
      <c r="R168" s="11">
        <f t="shared" si="16"/>
        <v>0</v>
      </c>
      <c r="S168" s="11">
        <f t="shared" si="17"/>
        <v>0</v>
      </c>
      <c r="T168" s="11">
        <f t="shared" si="18"/>
        <v>0</v>
      </c>
      <c r="U168" s="11">
        <f t="shared" si="19"/>
        <v>0</v>
      </c>
    </row>
    <row r="169" spans="1:21">
      <c r="A169" s="4">
        <v>4</v>
      </c>
      <c r="B169" s="4">
        <v>22314</v>
      </c>
      <c r="C169" s="5" t="s">
        <v>606</v>
      </c>
      <c r="D169" s="4">
        <v>153826</v>
      </c>
      <c r="E169" s="5" t="s">
        <v>158</v>
      </c>
      <c r="F169" s="6">
        <f t="shared" si="14"/>
        <v>9663</v>
      </c>
      <c r="G169" s="6">
        <f t="shared" si="15"/>
        <v>0</v>
      </c>
      <c r="H169" s="12">
        <f t="shared" si="20"/>
        <v>0</v>
      </c>
      <c r="I169" s="6">
        <v>3221</v>
      </c>
      <c r="J169" s="6">
        <v>3221</v>
      </c>
      <c r="K169" s="6">
        <v>3221</v>
      </c>
      <c r="L169" s="6">
        <v>3221</v>
      </c>
      <c r="M169" s="6"/>
      <c r="N169" s="6">
        <f>IFERROR(COUNTIFS(#REF!,'Resultado eSF Antes'!D169),0)</f>
        <v>0</v>
      </c>
      <c r="O169" s="6">
        <f>IFERROR(COUNTIFS(#REF!,'Resultado eSF Antes'!D169),0)</f>
        <v>0</v>
      </c>
      <c r="P169" s="6">
        <f>IFERROR(COUNTIFS(#REF!,'Resultado eSF Antes'!D169),0)</f>
        <v>0</v>
      </c>
      <c r="Q169" s="6">
        <f>IFERROR(COUNTIFS(#REF!,'Resultado eSF Antes'!D169),0)</f>
        <v>0</v>
      </c>
      <c r="R169" s="11">
        <f t="shared" si="16"/>
        <v>0</v>
      </c>
      <c r="S169" s="11">
        <f t="shared" si="17"/>
        <v>0</v>
      </c>
      <c r="T169" s="11">
        <f t="shared" si="18"/>
        <v>0</v>
      </c>
      <c r="U169" s="11">
        <f t="shared" si="19"/>
        <v>0</v>
      </c>
    </row>
    <row r="170" spans="1:21">
      <c r="A170" s="4">
        <v>4</v>
      </c>
      <c r="B170" s="4">
        <v>22314</v>
      </c>
      <c r="C170" s="5" t="s">
        <v>606</v>
      </c>
      <c r="D170" s="4">
        <v>2402548</v>
      </c>
      <c r="E170" s="5" t="s">
        <v>607</v>
      </c>
      <c r="F170" s="6">
        <f t="shared" si="14"/>
        <v>24</v>
      </c>
      <c r="G170" s="6">
        <f t="shared" si="15"/>
        <v>0</v>
      </c>
      <c r="H170" s="12">
        <f t="shared" si="20"/>
        <v>0</v>
      </c>
      <c r="I170" s="6">
        <v>8</v>
      </c>
      <c r="J170" s="6">
        <v>8</v>
      </c>
      <c r="K170" s="6">
        <v>8</v>
      </c>
      <c r="L170" s="6">
        <v>8</v>
      </c>
      <c r="M170" s="6"/>
      <c r="N170" s="6">
        <f>IFERROR(COUNTIFS(#REF!,'Resultado eSF Antes'!D170),0)</f>
        <v>0</v>
      </c>
      <c r="O170" s="6">
        <f>IFERROR(COUNTIFS(#REF!,'Resultado eSF Antes'!D170),0)</f>
        <v>0</v>
      </c>
      <c r="P170" s="6">
        <f>IFERROR(COUNTIFS(#REF!,'Resultado eSF Antes'!D170),0)</f>
        <v>0</v>
      </c>
      <c r="Q170" s="6">
        <f>IFERROR(COUNTIFS(#REF!,'Resultado eSF Antes'!D170),0)</f>
        <v>0</v>
      </c>
      <c r="R170" s="11">
        <f t="shared" si="16"/>
        <v>0</v>
      </c>
      <c r="S170" s="11">
        <f t="shared" si="17"/>
        <v>0</v>
      </c>
      <c r="T170" s="11">
        <f t="shared" si="18"/>
        <v>0</v>
      </c>
      <c r="U170" s="11">
        <f t="shared" si="19"/>
        <v>0</v>
      </c>
    </row>
    <row r="171" spans="1:21">
      <c r="A171" s="4">
        <v>4</v>
      </c>
      <c r="B171" s="4">
        <v>22322</v>
      </c>
      <c r="C171" s="5" t="s">
        <v>608</v>
      </c>
      <c r="D171" s="4">
        <v>153842</v>
      </c>
      <c r="E171" s="5" t="s">
        <v>160</v>
      </c>
      <c r="F171" s="6">
        <f t="shared" si="14"/>
        <v>8421</v>
      </c>
      <c r="G171" s="6">
        <f t="shared" si="15"/>
        <v>0</v>
      </c>
      <c r="H171" s="12">
        <f t="shared" si="20"/>
        <v>0</v>
      </c>
      <c r="I171" s="6">
        <v>2807</v>
      </c>
      <c r="J171" s="6">
        <v>2807</v>
      </c>
      <c r="K171" s="6">
        <v>2807</v>
      </c>
      <c r="L171" s="6">
        <v>2807</v>
      </c>
      <c r="M171" s="6"/>
      <c r="N171" s="6">
        <f>IFERROR(COUNTIFS(#REF!,'Resultado eSF Antes'!D171),0)</f>
        <v>0</v>
      </c>
      <c r="O171" s="6">
        <f>IFERROR(COUNTIFS(#REF!,'Resultado eSF Antes'!D171),0)</f>
        <v>0</v>
      </c>
      <c r="P171" s="6">
        <f>IFERROR(COUNTIFS(#REF!,'Resultado eSF Antes'!D171),0)</f>
        <v>0</v>
      </c>
      <c r="Q171" s="6">
        <f>IFERROR(COUNTIFS(#REF!,'Resultado eSF Antes'!D171),0)</f>
        <v>0</v>
      </c>
      <c r="R171" s="11">
        <f t="shared" si="16"/>
        <v>0</v>
      </c>
      <c r="S171" s="11">
        <f t="shared" si="17"/>
        <v>0</v>
      </c>
      <c r="T171" s="11">
        <f t="shared" si="18"/>
        <v>0</v>
      </c>
      <c r="U171" s="11">
        <f t="shared" si="19"/>
        <v>0</v>
      </c>
    </row>
    <row r="172" spans="1:21">
      <c r="A172" s="4">
        <v>4</v>
      </c>
      <c r="B172" s="4">
        <v>22322</v>
      </c>
      <c r="C172" s="5" t="s">
        <v>608</v>
      </c>
      <c r="D172" s="4">
        <v>153834</v>
      </c>
      <c r="E172" s="5" t="s">
        <v>161</v>
      </c>
      <c r="F172" s="6">
        <f t="shared" si="14"/>
        <v>7155</v>
      </c>
      <c r="G172" s="6">
        <f t="shared" si="15"/>
        <v>0</v>
      </c>
      <c r="H172" s="12">
        <f t="shared" si="20"/>
        <v>0</v>
      </c>
      <c r="I172" s="6">
        <v>2385</v>
      </c>
      <c r="J172" s="6">
        <v>2385</v>
      </c>
      <c r="K172" s="6">
        <v>2385</v>
      </c>
      <c r="L172" s="6">
        <v>2385</v>
      </c>
      <c r="M172" s="6"/>
      <c r="N172" s="6">
        <f>IFERROR(COUNTIFS(#REF!,'Resultado eSF Antes'!D172),0)</f>
        <v>0</v>
      </c>
      <c r="O172" s="6">
        <f>IFERROR(COUNTIFS(#REF!,'Resultado eSF Antes'!D172),0)</f>
        <v>0</v>
      </c>
      <c r="P172" s="6">
        <f>IFERROR(COUNTIFS(#REF!,'Resultado eSF Antes'!D172),0)</f>
        <v>0</v>
      </c>
      <c r="Q172" s="6">
        <f>IFERROR(COUNTIFS(#REF!,'Resultado eSF Antes'!D172),0)</f>
        <v>0</v>
      </c>
      <c r="R172" s="11">
        <f t="shared" si="16"/>
        <v>0</v>
      </c>
      <c r="S172" s="11">
        <f t="shared" si="17"/>
        <v>0</v>
      </c>
      <c r="T172" s="11">
        <f t="shared" si="18"/>
        <v>0</v>
      </c>
      <c r="U172" s="11">
        <f t="shared" si="19"/>
        <v>0</v>
      </c>
    </row>
    <row r="173" spans="1:21">
      <c r="A173" s="4">
        <v>4</v>
      </c>
      <c r="B173" s="4">
        <v>22330</v>
      </c>
      <c r="C173" s="5" t="s">
        <v>609</v>
      </c>
      <c r="D173" s="4">
        <v>153869</v>
      </c>
      <c r="E173" s="5" t="s">
        <v>163</v>
      </c>
      <c r="F173" s="6">
        <f t="shared" si="14"/>
        <v>11778</v>
      </c>
      <c r="G173" s="6">
        <f t="shared" si="15"/>
        <v>0</v>
      </c>
      <c r="H173" s="12">
        <f t="shared" si="20"/>
        <v>0</v>
      </c>
      <c r="I173" s="6">
        <v>3926</v>
      </c>
      <c r="J173" s="6">
        <v>3926</v>
      </c>
      <c r="K173" s="6">
        <v>3926</v>
      </c>
      <c r="L173" s="6">
        <v>3926</v>
      </c>
      <c r="M173" s="6"/>
      <c r="N173" s="6">
        <f>IFERROR(COUNTIFS(#REF!,'Resultado eSF Antes'!D173),0)</f>
        <v>0</v>
      </c>
      <c r="O173" s="6">
        <f>IFERROR(COUNTIFS(#REF!,'Resultado eSF Antes'!D173),0)</f>
        <v>0</v>
      </c>
      <c r="P173" s="6">
        <f>IFERROR(COUNTIFS(#REF!,'Resultado eSF Antes'!D173),0)</f>
        <v>0</v>
      </c>
      <c r="Q173" s="6">
        <f>IFERROR(COUNTIFS(#REF!,'Resultado eSF Antes'!D173),0)</f>
        <v>0</v>
      </c>
      <c r="R173" s="11">
        <f t="shared" si="16"/>
        <v>0</v>
      </c>
      <c r="S173" s="11">
        <f t="shared" si="17"/>
        <v>0</v>
      </c>
      <c r="T173" s="11">
        <f t="shared" si="18"/>
        <v>0</v>
      </c>
      <c r="U173" s="11">
        <f t="shared" si="19"/>
        <v>0</v>
      </c>
    </row>
    <row r="174" spans="1:21">
      <c r="A174" s="4">
        <v>4</v>
      </c>
      <c r="B174" s="7">
        <v>22330</v>
      </c>
      <c r="C174" s="5" t="s">
        <v>609</v>
      </c>
      <c r="D174" s="4">
        <v>153850</v>
      </c>
      <c r="E174" s="5" t="s">
        <v>164</v>
      </c>
      <c r="F174" s="6">
        <f t="shared" si="14"/>
        <v>12012</v>
      </c>
      <c r="G174" s="6">
        <f t="shared" si="15"/>
        <v>0</v>
      </c>
      <c r="H174" s="12">
        <f t="shared" si="20"/>
        <v>0</v>
      </c>
      <c r="I174" s="6">
        <v>4004</v>
      </c>
      <c r="J174" s="6">
        <v>4004</v>
      </c>
      <c r="K174" s="6">
        <v>4004</v>
      </c>
      <c r="L174" s="6">
        <v>4004</v>
      </c>
      <c r="M174" s="6"/>
      <c r="N174" s="6">
        <f>IFERROR(COUNTIFS(#REF!,'Resultado eSF Antes'!D174),0)</f>
        <v>0</v>
      </c>
      <c r="O174" s="6">
        <f>IFERROR(COUNTIFS(#REF!,'Resultado eSF Antes'!D174),0)</f>
        <v>0</v>
      </c>
      <c r="P174" s="6">
        <f>IFERROR(COUNTIFS(#REF!,'Resultado eSF Antes'!D174),0)</f>
        <v>0</v>
      </c>
      <c r="Q174" s="6">
        <f>IFERROR(COUNTIFS(#REF!,'Resultado eSF Antes'!D174),0)</f>
        <v>0</v>
      </c>
      <c r="R174" s="11">
        <f t="shared" si="16"/>
        <v>0</v>
      </c>
      <c r="S174" s="11">
        <f t="shared" si="17"/>
        <v>0</v>
      </c>
      <c r="T174" s="11">
        <f t="shared" si="18"/>
        <v>0</v>
      </c>
      <c r="U174" s="11">
        <f t="shared" si="19"/>
        <v>0</v>
      </c>
    </row>
    <row r="175" spans="1:21">
      <c r="A175" s="4">
        <v>4</v>
      </c>
      <c r="B175" s="7">
        <v>22330</v>
      </c>
      <c r="C175" s="5" t="s">
        <v>609</v>
      </c>
      <c r="D175" s="4">
        <v>2402440</v>
      </c>
      <c r="E175" s="5" t="s">
        <v>610</v>
      </c>
      <c r="F175" s="6">
        <f t="shared" si="14"/>
        <v>30</v>
      </c>
      <c r="G175" s="6">
        <f t="shared" si="15"/>
        <v>0</v>
      </c>
      <c r="H175" s="12">
        <f t="shared" si="20"/>
        <v>0</v>
      </c>
      <c r="I175" s="6">
        <v>10</v>
      </c>
      <c r="J175" s="6">
        <v>10</v>
      </c>
      <c r="K175" s="6">
        <v>10</v>
      </c>
      <c r="L175" s="6">
        <v>10</v>
      </c>
      <c r="M175" s="6"/>
      <c r="N175" s="6">
        <f>IFERROR(COUNTIFS(#REF!,'Resultado eSF Antes'!D175),0)</f>
        <v>0</v>
      </c>
      <c r="O175" s="6">
        <f>IFERROR(COUNTIFS(#REF!,'Resultado eSF Antes'!D175),0)</f>
        <v>0</v>
      </c>
      <c r="P175" s="6">
        <f>IFERROR(COUNTIFS(#REF!,'Resultado eSF Antes'!D175),0)</f>
        <v>0</v>
      </c>
      <c r="Q175" s="6">
        <f>IFERROR(COUNTIFS(#REF!,'Resultado eSF Antes'!D175),0)</f>
        <v>0</v>
      </c>
      <c r="R175" s="11">
        <f t="shared" si="16"/>
        <v>0</v>
      </c>
      <c r="S175" s="11">
        <f t="shared" si="17"/>
        <v>0</v>
      </c>
      <c r="T175" s="11">
        <f t="shared" si="18"/>
        <v>0</v>
      </c>
      <c r="U175" s="11">
        <f t="shared" si="19"/>
        <v>0</v>
      </c>
    </row>
    <row r="176" spans="1:21">
      <c r="A176" s="4">
        <v>4</v>
      </c>
      <c r="B176" s="7">
        <v>22330</v>
      </c>
      <c r="C176" s="5" t="s">
        <v>609</v>
      </c>
      <c r="D176" s="4">
        <v>2402424</v>
      </c>
      <c r="E176" s="5" t="s">
        <v>611</v>
      </c>
      <c r="F176" s="6">
        <f t="shared" si="14"/>
        <v>0</v>
      </c>
      <c r="G176" s="6">
        <f t="shared" si="15"/>
        <v>0</v>
      </c>
      <c r="H176" s="12">
        <f t="shared" si="20"/>
        <v>0</v>
      </c>
      <c r="I176" s="6">
        <v>0</v>
      </c>
      <c r="J176" s="6">
        <v>0</v>
      </c>
      <c r="K176" s="6">
        <v>0</v>
      </c>
      <c r="L176" s="6">
        <v>0</v>
      </c>
      <c r="M176" s="6"/>
      <c r="N176" s="6">
        <f>IFERROR(COUNTIFS(#REF!,'Resultado eSF Antes'!D176),0)</f>
        <v>0</v>
      </c>
      <c r="O176" s="6">
        <f>IFERROR(COUNTIFS(#REF!,'Resultado eSF Antes'!D176),0)</f>
        <v>0</v>
      </c>
      <c r="P176" s="6">
        <f>IFERROR(COUNTIFS(#REF!,'Resultado eSF Antes'!D176),0)</f>
        <v>0</v>
      </c>
      <c r="Q176" s="6">
        <f>IFERROR(COUNTIFS(#REF!,'Resultado eSF Antes'!D176),0)</f>
        <v>0</v>
      </c>
      <c r="R176" s="11">
        <f t="shared" si="16"/>
        <v>0</v>
      </c>
      <c r="S176" s="11">
        <f t="shared" si="17"/>
        <v>0</v>
      </c>
      <c r="T176" s="11">
        <f t="shared" si="18"/>
        <v>0</v>
      </c>
      <c r="U176" s="11">
        <f t="shared" si="19"/>
        <v>0</v>
      </c>
    </row>
    <row r="177" spans="1:21">
      <c r="A177" s="4">
        <v>4</v>
      </c>
      <c r="B177" s="7">
        <v>22349</v>
      </c>
      <c r="C177" s="5" t="s">
        <v>612</v>
      </c>
      <c r="D177" s="4">
        <v>153877</v>
      </c>
      <c r="E177" s="5" t="s">
        <v>613</v>
      </c>
      <c r="F177" s="6">
        <f t="shared" si="14"/>
        <v>10512</v>
      </c>
      <c r="G177" s="6">
        <f t="shared" si="15"/>
        <v>0</v>
      </c>
      <c r="H177" s="12">
        <f t="shared" si="20"/>
        <v>0</v>
      </c>
      <c r="I177" s="6">
        <v>3504</v>
      </c>
      <c r="J177" s="6">
        <v>3504</v>
      </c>
      <c r="K177" s="6">
        <v>3504</v>
      </c>
      <c r="L177" s="6">
        <v>3504</v>
      </c>
      <c r="M177" s="6"/>
      <c r="N177" s="6">
        <f>IFERROR(COUNTIFS(#REF!,'Resultado eSF Antes'!D177),0)</f>
        <v>0</v>
      </c>
      <c r="O177" s="6">
        <f>IFERROR(COUNTIFS(#REF!,'Resultado eSF Antes'!D177),0)</f>
        <v>0</v>
      </c>
      <c r="P177" s="6">
        <f>IFERROR(COUNTIFS(#REF!,'Resultado eSF Antes'!D177),0)</f>
        <v>0</v>
      </c>
      <c r="Q177" s="6">
        <f>IFERROR(COUNTIFS(#REF!,'Resultado eSF Antes'!D177),0)</f>
        <v>0</v>
      </c>
      <c r="R177" s="11">
        <f t="shared" si="16"/>
        <v>0</v>
      </c>
      <c r="S177" s="11">
        <f t="shared" si="17"/>
        <v>0</v>
      </c>
      <c r="T177" s="11">
        <f t="shared" si="18"/>
        <v>0</v>
      </c>
      <c r="U177" s="11">
        <f t="shared" si="19"/>
        <v>0</v>
      </c>
    </row>
    <row r="178" spans="1:21">
      <c r="A178" s="4">
        <v>4</v>
      </c>
      <c r="B178" s="7">
        <v>22357</v>
      </c>
      <c r="C178" s="5" t="s">
        <v>614</v>
      </c>
      <c r="D178" s="4">
        <v>153885</v>
      </c>
      <c r="E178" s="5" t="s">
        <v>168</v>
      </c>
      <c r="F178" s="6">
        <f t="shared" si="14"/>
        <v>9495</v>
      </c>
      <c r="G178" s="6">
        <f t="shared" si="15"/>
        <v>0</v>
      </c>
      <c r="H178" s="12">
        <f t="shared" si="20"/>
        <v>0</v>
      </c>
      <c r="I178" s="6">
        <v>3165</v>
      </c>
      <c r="J178" s="6">
        <v>3165</v>
      </c>
      <c r="K178" s="6">
        <v>3165</v>
      </c>
      <c r="L178" s="6">
        <v>3165</v>
      </c>
      <c r="M178" s="6"/>
      <c r="N178" s="6">
        <f>IFERROR(COUNTIFS(#REF!,'Resultado eSF Antes'!D178),0)</f>
        <v>0</v>
      </c>
      <c r="O178" s="6">
        <f>IFERROR(COUNTIFS(#REF!,'Resultado eSF Antes'!D178),0)</f>
        <v>0</v>
      </c>
      <c r="P178" s="6">
        <f>IFERROR(COUNTIFS(#REF!,'Resultado eSF Antes'!D178),0)</f>
        <v>0</v>
      </c>
      <c r="Q178" s="6">
        <f>IFERROR(COUNTIFS(#REF!,'Resultado eSF Antes'!D178),0)</f>
        <v>0</v>
      </c>
      <c r="R178" s="11">
        <f t="shared" si="16"/>
        <v>0</v>
      </c>
      <c r="S178" s="11">
        <f t="shared" si="17"/>
        <v>0</v>
      </c>
      <c r="T178" s="11">
        <f t="shared" si="18"/>
        <v>0</v>
      </c>
      <c r="U178" s="11">
        <f t="shared" si="19"/>
        <v>0</v>
      </c>
    </row>
    <row r="179" spans="1:21">
      <c r="A179" s="4">
        <v>4</v>
      </c>
      <c r="B179" s="7">
        <v>22357</v>
      </c>
      <c r="C179" s="5" t="s">
        <v>614</v>
      </c>
      <c r="D179" s="4">
        <v>2402416</v>
      </c>
      <c r="E179" s="5" t="s">
        <v>615</v>
      </c>
      <c r="F179" s="6">
        <f t="shared" si="14"/>
        <v>69</v>
      </c>
      <c r="G179" s="6">
        <f t="shared" si="15"/>
        <v>0</v>
      </c>
      <c r="H179" s="12">
        <f t="shared" si="20"/>
        <v>0</v>
      </c>
      <c r="I179" s="6">
        <v>23</v>
      </c>
      <c r="J179" s="6">
        <v>23</v>
      </c>
      <c r="K179" s="6">
        <v>23</v>
      </c>
      <c r="L179" s="6">
        <v>23</v>
      </c>
      <c r="M179" s="6"/>
      <c r="N179" s="6">
        <f>IFERROR(COUNTIFS(#REF!,'Resultado eSF Antes'!D179),0)</f>
        <v>0</v>
      </c>
      <c r="O179" s="6">
        <f>IFERROR(COUNTIFS(#REF!,'Resultado eSF Antes'!D179),0)</f>
        <v>0</v>
      </c>
      <c r="P179" s="6">
        <f>IFERROR(COUNTIFS(#REF!,'Resultado eSF Antes'!D179),0)</f>
        <v>0</v>
      </c>
      <c r="Q179" s="6">
        <f>IFERROR(COUNTIFS(#REF!,'Resultado eSF Antes'!D179),0)</f>
        <v>0</v>
      </c>
      <c r="R179" s="11">
        <f t="shared" si="16"/>
        <v>0</v>
      </c>
      <c r="S179" s="11">
        <f t="shared" si="17"/>
        <v>0</v>
      </c>
      <c r="T179" s="11">
        <f t="shared" si="18"/>
        <v>0</v>
      </c>
      <c r="U179" s="11">
        <f t="shared" si="19"/>
        <v>0</v>
      </c>
    </row>
    <row r="180" spans="1:21">
      <c r="A180" s="4">
        <v>4</v>
      </c>
      <c r="B180" s="7">
        <v>22365</v>
      </c>
      <c r="C180" s="5" t="s">
        <v>616</v>
      </c>
      <c r="D180" s="4">
        <v>153893</v>
      </c>
      <c r="E180" s="5" t="s">
        <v>170</v>
      </c>
      <c r="F180" s="6">
        <f t="shared" si="14"/>
        <v>8244</v>
      </c>
      <c r="G180" s="6">
        <f t="shared" si="15"/>
        <v>0</v>
      </c>
      <c r="H180" s="12">
        <f t="shared" si="20"/>
        <v>0</v>
      </c>
      <c r="I180" s="6">
        <v>2748</v>
      </c>
      <c r="J180" s="6">
        <v>2748</v>
      </c>
      <c r="K180" s="6">
        <v>2748</v>
      </c>
      <c r="L180" s="6">
        <v>2748</v>
      </c>
      <c r="M180" s="6"/>
      <c r="N180" s="6">
        <f>IFERROR(COUNTIFS(#REF!,'Resultado eSF Antes'!D180),0)</f>
        <v>0</v>
      </c>
      <c r="O180" s="6">
        <f>IFERROR(COUNTIFS(#REF!,'Resultado eSF Antes'!D180),0)</f>
        <v>0</v>
      </c>
      <c r="P180" s="6">
        <f>IFERROR(COUNTIFS(#REF!,'Resultado eSF Antes'!D180),0)</f>
        <v>0</v>
      </c>
      <c r="Q180" s="6">
        <f>IFERROR(COUNTIFS(#REF!,'Resultado eSF Antes'!D180),0)</f>
        <v>0</v>
      </c>
      <c r="R180" s="11">
        <f t="shared" si="16"/>
        <v>0</v>
      </c>
      <c r="S180" s="11">
        <f t="shared" si="17"/>
        <v>0</v>
      </c>
      <c r="T180" s="11">
        <f t="shared" si="18"/>
        <v>0</v>
      </c>
      <c r="U180" s="11">
        <f t="shared" si="19"/>
        <v>0</v>
      </c>
    </row>
    <row r="181" spans="1:21">
      <c r="A181" s="4">
        <v>4</v>
      </c>
      <c r="B181" s="7">
        <v>22365</v>
      </c>
      <c r="C181" s="5" t="s">
        <v>616</v>
      </c>
      <c r="D181" s="4">
        <v>153907</v>
      </c>
      <c r="E181" s="5" t="s">
        <v>171</v>
      </c>
      <c r="F181" s="6">
        <f t="shared" si="14"/>
        <v>10305</v>
      </c>
      <c r="G181" s="6">
        <f t="shared" si="15"/>
        <v>0</v>
      </c>
      <c r="H181" s="12">
        <f t="shared" si="20"/>
        <v>0</v>
      </c>
      <c r="I181" s="6">
        <v>3435</v>
      </c>
      <c r="J181" s="6">
        <v>3435</v>
      </c>
      <c r="K181" s="6">
        <v>3435</v>
      </c>
      <c r="L181" s="6">
        <v>3435</v>
      </c>
      <c r="M181" s="6"/>
      <c r="N181" s="6">
        <f>IFERROR(COUNTIFS(#REF!,'Resultado eSF Antes'!D181),0)</f>
        <v>0</v>
      </c>
      <c r="O181" s="6">
        <f>IFERROR(COUNTIFS(#REF!,'Resultado eSF Antes'!D181),0)</f>
        <v>0</v>
      </c>
      <c r="P181" s="6">
        <f>IFERROR(COUNTIFS(#REF!,'Resultado eSF Antes'!D181),0)</f>
        <v>0</v>
      </c>
      <c r="Q181" s="6">
        <f>IFERROR(COUNTIFS(#REF!,'Resultado eSF Antes'!D181),0)</f>
        <v>0</v>
      </c>
      <c r="R181" s="11">
        <f t="shared" si="16"/>
        <v>0</v>
      </c>
      <c r="S181" s="11">
        <f t="shared" si="17"/>
        <v>0</v>
      </c>
      <c r="T181" s="11">
        <f t="shared" si="18"/>
        <v>0</v>
      </c>
      <c r="U181" s="11">
        <f t="shared" si="19"/>
        <v>0</v>
      </c>
    </row>
    <row r="182" spans="1:21">
      <c r="A182" s="4">
        <v>4</v>
      </c>
      <c r="B182" s="7">
        <v>22365</v>
      </c>
      <c r="C182" s="5" t="s">
        <v>616</v>
      </c>
      <c r="D182" s="4">
        <v>2402475</v>
      </c>
      <c r="E182" s="5" t="s">
        <v>617</v>
      </c>
      <c r="F182" s="6">
        <f t="shared" si="14"/>
        <v>24</v>
      </c>
      <c r="G182" s="6">
        <f t="shared" si="15"/>
        <v>0</v>
      </c>
      <c r="H182" s="12">
        <f t="shared" si="20"/>
        <v>0</v>
      </c>
      <c r="I182" s="6">
        <v>8</v>
      </c>
      <c r="J182" s="6">
        <v>8</v>
      </c>
      <c r="K182" s="6">
        <v>8</v>
      </c>
      <c r="L182" s="6">
        <v>8</v>
      </c>
      <c r="M182" s="6"/>
      <c r="N182" s="6">
        <f>IFERROR(COUNTIFS(#REF!,'Resultado eSF Antes'!D182),0)</f>
        <v>0</v>
      </c>
      <c r="O182" s="6">
        <f>IFERROR(COUNTIFS(#REF!,'Resultado eSF Antes'!D182),0)</f>
        <v>0</v>
      </c>
      <c r="P182" s="6">
        <f>IFERROR(COUNTIFS(#REF!,'Resultado eSF Antes'!D182),0)</f>
        <v>0</v>
      </c>
      <c r="Q182" s="6">
        <f>IFERROR(COUNTIFS(#REF!,'Resultado eSF Antes'!D182),0)</f>
        <v>0</v>
      </c>
      <c r="R182" s="11">
        <f t="shared" si="16"/>
        <v>0</v>
      </c>
      <c r="S182" s="11">
        <f t="shared" si="17"/>
        <v>0</v>
      </c>
      <c r="T182" s="11">
        <f t="shared" si="18"/>
        <v>0</v>
      </c>
      <c r="U182" s="11">
        <f t="shared" si="19"/>
        <v>0</v>
      </c>
    </row>
    <row r="183" spans="1:21">
      <c r="A183" s="4">
        <v>4</v>
      </c>
      <c r="B183" s="7">
        <v>22373</v>
      </c>
      <c r="C183" s="5" t="s">
        <v>618</v>
      </c>
      <c r="D183" s="4">
        <v>153923</v>
      </c>
      <c r="E183" s="5" t="s">
        <v>173</v>
      </c>
      <c r="F183" s="6">
        <f t="shared" si="14"/>
        <v>5784</v>
      </c>
      <c r="G183" s="6">
        <f t="shared" si="15"/>
        <v>0</v>
      </c>
      <c r="H183" s="12">
        <f t="shared" si="20"/>
        <v>0</v>
      </c>
      <c r="I183" s="6">
        <v>1928</v>
      </c>
      <c r="J183" s="6">
        <v>1928</v>
      </c>
      <c r="K183" s="6">
        <v>1928</v>
      </c>
      <c r="L183" s="6">
        <v>1928</v>
      </c>
      <c r="M183" s="6"/>
      <c r="N183" s="6">
        <f>IFERROR(COUNTIFS(#REF!,'Resultado eSF Antes'!D183),0)</f>
        <v>0</v>
      </c>
      <c r="O183" s="6">
        <f>IFERROR(COUNTIFS(#REF!,'Resultado eSF Antes'!D183),0)</f>
        <v>0</v>
      </c>
      <c r="P183" s="6">
        <f>IFERROR(COUNTIFS(#REF!,'Resultado eSF Antes'!D183),0)</f>
        <v>0</v>
      </c>
      <c r="Q183" s="6">
        <f>IFERROR(COUNTIFS(#REF!,'Resultado eSF Antes'!D183),0)</f>
        <v>0</v>
      </c>
      <c r="R183" s="11">
        <f t="shared" si="16"/>
        <v>0</v>
      </c>
      <c r="S183" s="11">
        <f t="shared" si="17"/>
        <v>0</v>
      </c>
      <c r="T183" s="11">
        <f t="shared" si="18"/>
        <v>0</v>
      </c>
      <c r="U183" s="11">
        <f t="shared" si="19"/>
        <v>0</v>
      </c>
    </row>
    <row r="184" spans="1:21">
      <c r="A184" s="4">
        <v>4</v>
      </c>
      <c r="B184" s="7">
        <v>22373</v>
      </c>
      <c r="C184" s="5" t="s">
        <v>618</v>
      </c>
      <c r="D184" s="4">
        <v>153915</v>
      </c>
      <c r="E184" s="5" t="s">
        <v>174</v>
      </c>
      <c r="F184" s="6">
        <f t="shared" si="14"/>
        <v>5148</v>
      </c>
      <c r="G184" s="6">
        <f t="shared" si="15"/>
        <v>0</v>
      </c>
      <c r="H184" s="12">
        <f t="shared" si="20"/>
        <v>0</v>
      </c>
      <c r="I184" s="6">
        <v>1716</v>
      </c>
      <c r="J184" s="6">
        <v>1716</v>
      </c>
      <c r="K184" s="6">
        <v>1716</v>
      </c>
      <c r="L184" s="6">
        <v>1716</v>
      </c>
      <c r="M184" s="6"/>
      <c r="N184" s="6">
        <f>IFERROR(COUNTIFS(#REF!,'Resultado eSF Antes'!D184),0)</f>
        <v>0</v>
      </c>
      <c r="O184" s="6">
        <f>IFERROR(COUNTIFS(#REF!,'Resultado eSF Antes'!D184),0)</f>
        <v>0</v>
      </c>
      <c r="P184" s="6">
        <f>IFERROR(COUNTIFS(#REF!,'Resultado eSF Antes'!D184),0)</f>
        <v>0</v>
      </c>
      <c r="Q184" s="6">
        <f>IFERROR(COUNTIFS(#REF!,'Resultado eSF Antes'!D184),0)</f>
        <v>0</v>
      </c>
      <c r="R184" s="11">
        <f t="shared" si="16"/>
        <v>0</v>
      </c>
      <c r="S184" s="11">
        <f t="shared" si="17"/>
        <v>0</v>
      </c>
      <c r="T184" s="11">
        <f t="shared" si="18"/>
        <v>0</v>
      </c>
      <c r="U184" s="11">
        <f t="shared" si="19"/>
        <v>0</v>
      </c>
    </row>
    <row r="185" spans="1:21">
      <c r="A185" s="4">
        <v>4</v>
      </c>
      <c r="B185" s="7">
        <v>22373</v>
      </c>
      <c r="C185" s="5" t="s">
        <v>618</v>
      </c>
      <c r="D185" s="4">
        <v>2402297</v>
      </c>
      <c r="E185" s="5" t="s">
        <v>175</v>
      </c>
      <c r="F185" s="6">
        <f t="shared" si="14"/>
        <v>18</v>
      </c>
      <c r="G185" s="6">
        <f t="shared" si="15"/>
        <v>0</v>
      </c>
      <c r="H185" s="12">
        <f t="shared" si="20"/>
        <v>0</v>
      </c>
      <c r="I185" s="6">
        <v>6</v>
      </c>
      <c r="J185" s="6">
        <v>6</v>
      </c>
      <c r="K185" s="6">
        <v>6</v>
      </c>
      <c r="L185" s="6">
        <v>6</v>
      </c>
      <c r="M185" s="6"/>
      <c r="N185" s="6">
        <f>IFERROR(COUNTIFS(#REF!,'Resultado eSF Antes'!D185),0)</f>
        <v>0</v>
      </c>
      <c r="O185" s="6">
        <f>IFERROR(COUNTIFS(#REF!,'Resultado eSF Antes'!D185),0)</f>
        <v>0</v>
      </c>
      <c r="P185" s="6">
        <f>IFERROR(COUNTIFS(#REF!,'Resultado eSF Antes'!D185),0)</f>
        <v>0</v>
      </c>
      <c r="Q185" s="6">
        <f>IFERROR(COUNTIFS(#REF!,'Resultado eSF Antes'!D185),0)</f>
        <v>0</v>
      </c>
      <c r="R185" s="11">
        <f t="shared" si="16"/>
        <v>0</v>
      </c>
      <c r="S185" s="11">
        <f t="shared" si="17"/>
        <v>0</v>
      </c>
      <c r="T185" s="11">
        <f t="shared" si="18"/>
        <v>0</v>
      </c>
      <c r="U185" s="11">
        <f t="shared" si="19"/>
        <v>0</v>
      </c>
    </row>
    <row r="186" spans="1:21">
      <c r="A186" s="4">
        <v>4</v>
      </c>
      <c r="B186" s="7">
        <v>22381</v>
      </c>
      <c r="C186" s="5" t="s">
        <v>619</v>
      </c>
      <c r="D186" s="4">
        <v>153931</v>
      </c>
      <c r="E186" s="5" t="s">
        <v>178</v>
      </c>
      <c r="F186" s="6">
        <f t="shared" si="14"/>
        <v>5142</v>
      </c>
      <c r="G186" s="6">
        <f t="shared" si="15"/>
        <v>0</v>
      </c>
      <c r="H186" s="12">
        <f t="shared" si="20"/>
        <v>0</v>
      </c>
      <c r="I186" s="6">
        <v>1714</v>
      </c>
      <c r="J186" s="6">
        <v>1714</v>
      </c>
      <c r="K186" s="6">
        <v>1714</v>
      </c>
      <c r="L186" s="6">
        <v>1714</v>
      </c>
      <c r="M186" s="6"/>
      <c r="N186" s="6">
        <f>IFERROR(COUNTIFS(#REF!,'Resultado eSF Antes'!D186),0)</f>
        <v>0</v>
      </c>
      <c r="O186" s="6">
        <f>IFERROR(COUNTIFS(#REF!,'Resultado eSF Antes'!D186),0)</f>
        <v>0</v>
      </c>
      <c r="P186" s="6">
        <f>IFERROR(COUNTIFS(#REF!,'Resultado eSF Antes'!D186),0)</f>
        <v>0</v>
      </c>
      <c r="Q186" s="6">
        <f>IFERROR(COUNTIFS(#REF!,'Resultado eSF Antes'!D186),0)</f>
        <v>0</v>
      </c>
      <c r="R186" s="11">
        <f t="shared" si="16"/>
        <v>0</v>
      </c>
      <c r="S186" s="11">
        <f t="shared" si="17"/>
        <v>0</v>
      </c>
      <c r="T186" s="11">
        <f t="shared" si="18"/>
        <v>0</v>
      </c>
      <c r="U186" s="11">
        <f t="shared" si="19"/>
        <v>0</v>
      </c>
    </row>
    <row r="187" spans="1:21">
      <c r="A187" s="4">
        <v>4</v>
      </c>
      <c r="B187" s="7">
        <v>22381</v>
      </c>
      <c r="C187" s="5" t="s">
        <v>619</v>
      </c>
      <c r="D187" s="4">
        <v>153958</v>
      </c>
      <c r="E187" s="5" t="s">
        <v>179</v>
      </c>
      <c r="F187" s="6">
        <f t="shared" si="14"/>
        <v>4884</v>
      </c>
      <c r="G187" s="6">
        <f t="shared" si="15"/>
        <v>0</v>
      </c>
      <c r="H187" s="12">
        <f t="shared" si="20"/>
        <v>0</v>
      </c>
      <c r="I187" s="6">
        <v>1628</v>
      </c>
      <c r="J187" s="6">
        <v>1628</v>
      </c>
      <c r="K187" s="6">
        <v>1628</v>
      </c>
      <c r="L187" s="6">
        <v>1628</v>
      </c>
      <c r="M187" s="6"/>
      <c r="N187" s="6">
        <f>IFERROR(COUNTIFS(#REF!,'Resultado eSF Antes'!D187),0)</f>
        <v>0</v>
      </c>
      <c r="O187" s="6">
        <f>IFERROR(COUNTIFS(#REF!,'Resultado eSF Antes'!D187),0)</f>
        <v>0</v>
      </c>
      <c r="P187" s="6">
        <f>IFERROR(COUNTIFS(#REF!,'Resultado eSF Antes'!D187),0)</f>
        <v>0</v>
      </c>
      <c r="Q187" s="6">
        <f>IFERROR(COUNTIFS(#REF!,'Resultado eSF Antes'!D187),0)</f>
        <v>0</v>
      </c>
      <c r="R187" s="11">
        <f t="shared" si="16"/>
        <v>0</v>
      </c>
      <c r="S187" s="11">
        <f t="shared" si="17"/>
        <v>0</v>
      </c>
      <c r="T187" s="11">
        <f t="shared" si="18"/>
        <v>0</v>
      </c>
      <c r="U187" s="11">
        <f t="shared" si="19"/>
        <v>0</v>
      </c>
    </row>
    <row r="188" spans="1:21">
      <c r="A188" s="4">
        <v>4</v>
      </c>
      <c r="B188" s="7">
        <v>24503</v>
      </c>
      <c r="C188" s="5" t="s">
        <v>620</v>
      </c>
      <c r="D188" s="4">
        <v>154121</v>
      </c>
      <c r="E188" s="5" t="s">
        <v>181</v>
      </c>
      <c r="F188" s="6">
        <f t="shared" si="14"/>
        <v>11775</v>
      </c>
      <c r="G188" s="6">
        <f t="shared" si="15"/>
        <v>0</v>
      </c>
      <c r="H188" s="12">
        <f t="shared" si="20"/>
        <v>0</v>
      </c>
      <c r="I188" s="6">
        <v>3925</v>
      </c>
      <c r="J188" s="6">
        <v>3925</v>
      </c>
      <c r="K188" s="6">
        <v>3925</v>
      </c>
      <c r="L188" s="6">
        <v>3925</v>
      </c>
      <c r="M188" s="6"/>
      <c r="N188" s="6">
        <f>IFERROR(COUNTIFS(#REF!,'Resultado eSF Antes'!D188),0)</f>
        <v>0</v>
      </c>
      <c r="O188" s="6">
        <f>IFERROR(COUNTIFS(#REF!,'Resultado eSF Antes'!D188),0)</f>
        <v>0</v>
      </c>
      <c r="P188" s="6">
        <f>IFERROR(COUNTIFS(#REF!,'Resultado eSF Antes'!D188),0)</f>
        <v>0</v>
      </c>
      <c r="Q188" s="6">
        <f>IFERROR(COUNTIFS(#REF!,'Resultado eSF Antes'!D188),0)</f>
        <v>0</v>
      </c>
      <c r="R188" s="11">
        <f t="shared" si="16"/>
        <v>0</v>
      </c>
      <c r="S188" s="11">
        <f t="shared" si="17"/>
        <v>0</v>
      </c>
      <c r="T188" s="11">
        <f t="shared" si="18"/>
        <v>0</v>
      </c>
      <c r="U188" s="11">
        <f t="shared" si="19"/>
        <v>0</v>
      </c>
    </row>
    <row r="189" spans="1:21">
      <c r="A189" s="4">
        <v>4</v>
      </c>
      <c r="B189" s="4">
        <v>24503</v>
      </c>
      <c r="C189" s="5" t="s">
        <v>620</v>
      </c>
      <c r="D189" s="4">
        <v>154148</v>
      </c>
      <c r="E189" s="5" t="s">
        <v>182</v>
      </c>
      <c r="F189" s="6">
        <f t="shared" si="14"/>
        <v>11835</v>
      </c>
      <c r="G189" s="6">
        <f t="shared" si="15"/>
        <v>0</v>
      </c>
      <c r="H189" s="12">
        <f t="shared" si="20"/>
        <v>0</v>
      </c>
      <c r="I189" s="6">
        <v>3945</v>
      </c>
      <c r="J189" s="6">
        <v>3945</v>
      </c>
      <c r="K189" s="6">
        <v>3945</v>
      </c>
      <c r="L189" s="6">
        <v>3945</v>
      </c>
      <c r="M189" s="6"/>
      <c r="N189" s="6">
        <f>IFERROR(COUNTIFS(#REF!,'Resultado eSF Antes'!D189),0)</f>
        <v>0</v>
      </c>
      <c r="O189" s="6">
        <f>IFERROR(COUNTIFS(#REF!,'Resultado eSF Antes'!D189),0)</f>
        <v>0</v>
      </c>
      <c r="P189" s="6">
        <f>IFERROR(COUNTIFS(#REF!,'Resultado eSF Antes'!D189),0)</f>
        <v>0</v>
      </c>
      <c r="Q189" s="6">
        <f>IFERROR(COUNTIFS(#REF!,'Resultado eSF Antes'!D189),0)</f>
        <v>0</v>
      </c>
      <c r="R189" s="11">
        <f t="shared" si="16"/>
        <v>0</v>
      </c>
      <c r="S189" s="11">
        <f t="shared" si="17"/>
        <v>0</v>
      </c>
      <c r="T189" s="11">
        <f t="shared" si="18"/>
        <v>0</v>
      </c>
      <c r="U189" s="11">
        <f t="shared" si="19"/>
        <v>0</v>
      </c>
    </row>
    <row r="190" spans="1:21">
      <c r="A190" s="4">
        <v>4</v>
      </c>
      <c r="B190" s="4">
        <v>24503</v>
      </c>
      <c r="C190" s="5" t="s">
        <v>620</v>
      </c>
      <c r="D190" s="4">
        <v>2402408</v>
      </c>
      <c r="E190" s="5" t="s">
        <v>621</v>
      </c>
      <c r="F190" s="6">
        <f t="shared" si="14"/>
        <v>36</v>
      </c>
      <c r="G190" s="6">
        <f t="shared" si="15"/>
        <v>0</v>
      </c>
      <c r="H190" s="12">
        <f t="shared" si="20"/>
        <v>0</v>
      </c>
      <c r="I190" s="6">
        <v>12</v>
      </c>
      <c r="J190" s="6">
        <v>12</v>
      </c>
      <c r="K190" s="6">
        <v>12</v>
      </c>
      <c r="L190" s="6">
        <v>12</v>
      </c>
      <c r="M190" s="6"/>
      <c r="N190" s="6">
        <f>IFERROR(COUNTIFS(#REF!,'Resultado eSF Antes'!D190),0)</f>
        <v>0</v>
      </c>
      <c r="O190" s="6">
        <f>IFERROR(COUNTIFS(#REF!,'Resultado eSF Antes'!D190),0)</f>
        <v>0</v>
      </c>
      <c r="P190" s="6">
        <f>IFERROR(COUNTIFS(#REF!,'Resultado eSF Antes'!D190),0)</f>
        <v>0</v>
      </c>
      <c r="Q190" s="6">
        <f>IFERROR(COUNTIFS(#REF!,'Resultado eSF Antes'!D190),0)</f>
        <v>0</v>
      </c>
      <c r="R190" s="11">
        <f t="shared" si="16"/>
        <v>0</v>
      </c>
      <c r="S190" s="11">
        <f t="shared" si="17"/>
        <v>0</v>
      </c>
      <c r="T190" s="11">
        <f t="shared" si="18"/>
        <v>0</v>
      </c>
      <c r="U190" s="11">
        <f t="shared" si="19"/>
        <v>0</v>
      </c>
    </row>
    <row r="191" spans="1:21">
      <c r="A191" s="4">
        <v>4</v>
      </c>
      <c r="B191" s="4">
        <v>24503</v>
      </c>
      <c r="C191" s="5" t="s">
        <v>620</v>
      </c>
      <c r="D191" s="4">
        <v>2402386</v>
      </c>
      <c r="E191" s="5" t="s">
        <v>622</v>
      </c>
      <c r="F191" s="6">
        <f t="shared" si="14"/>
        <v>39</v>
      </c>
      <c r="G191" s="6">
        <f t="shared" si="15"/>
        <v>0</v>
      </c>
      <c r="H191" s="12">
        <f t="shared" si="20"/>
        <v>0</v>
      </c>
      <c r="I191" s="6">
        <v>13</v>
      </c>
      <c r="J191" s="6">
        <v>13</v>
      </c>
      <c r="K191" s="6">
        <v>13</v>
      </c>
      <c r="L191" s="6">
        <v>13</v>
      </c>
      <c r="M191" s="6"/>
      <c r="N191" s="6">
        <f>IFERROR(COUNTIFS(#REF!,'Resultado eSF Antes'!D191),0)</f>
        <v>0</v>
      </c>
      <c r="O191" s="6">
        <f>IFERROR(COUNTIFS(#REF!,'Resultado eSF Antes'!D191),0)</f>
        <v>0</v>
      </c>
      <c r="P191" s="6">
        <f>IFERROR(COUNTIFS(#REF!,'Resultado eSF Antes'!D191),0)</f>
        <v>0</v>
      </c>
      <c r="Q191" s="6">
        <f>IFERROR(COUNTIFS(#REF!,'Resultado eSF Antes'!D191),0)</f>
        <v>0</v>
      </c>
      <c r="R191" s="11">
        <f t="shared" si="16"/>
        <v>0</v>
      </c>
      <c r="S191" s="11">
        <f t="shared" si="17"/>
        <v>0</v>
      </c>
      <c r="T191" s="11">
        <f t="shared" si="18"/>
        <v>0</v>
      </c>
      <c r="U191" s="11">
        <f t="shared" si="19"/>
        <v>0</v>
      </c>
    </row>
    <row r="192" spans="1:21">
      <c r="A192" s="4">
        <v>4</v>
      </c>
      <c r="B192" s="4">
        <v>24511</v>
      </c>
      <c r="C192" s="5" t="s">
        <v>623</v>
      </c>
      <c r="D192" s="4">
        <v>154164</v>
      </c>
      <c r="E192" s="5" t="s">
        <v>184</v>
      </c>
      <c r="F192" s="6">
        <f t="shared" si="14"/>
        <v>8100</v>
      </c>
      <c r="G192" s="6">
        <f t="shared" si="15"/>
        <v>0</v>
      </c>
      <c r="H192" s="12">
        <f t="shared" si="20"/>
        <v>0</v>
      </c>
      <c r="I192" s="6">
        <v>2700</v>
      </c>
      <c r="J192" s="6">
        <v>2700</v>
      </c>
      <c r="K192" s="6">
        <v>2700</v>
      </c>
      <c r="L192" s="6">
        <v>2700</v>
      </c>
      <c r="M192" s="6"/>
      <c r="N192" s="6">
        <f>IFERROR(COUNTIFS(#REF!,'Resultado eSF Antes'!D192),0)</f>
        <v>0</v>
      </c>
      <c r="O192" s="6">
        <f>IFERROR(COUNTIFS(#REF!,'Resultado eSF Antes'!D192),0)</f>
        <v>0</v>
      </c>
      <c r="P192" s="6">
        <f>IFERROR(COUNTIFS(#REF!,'Resultado eSF Antes'!D192),0)</f>
        <v>0</v>
      </c>
      <c r="Q192" s="6">
        <f>IFERROR(COUNTIFS(#REF!,'Resultado eSF Antes'!D192),0)</f>
        <v>0</v>
      </c>
      <c r="R192" s="11">
        <f t="shared" si="16"/>
        <v>0</v>
      </c>
      <c r="S192" s="11">
        <f t="shared" si="17"/>
        <v>0</v>
      </c>
      <c r="T192" s="11">
        <f t="shared" si="18"/>
        <v>0</v>
      </c>
      <c r="U192" s="11">
        <f t="shared" si="19"/>
        <v>0</v>
      </c>
    </row>
    <row r="193" spans="1:21">
      <c r="A193" s="4">
        <v>4</v>
      </c>
      <c r="B193" s="4">
        <v>24511</v>
      </c>
      <c r="C193" s="5" t="s">
        <v>623</v>
      </c>
      <c r="D193" s="4">
        <v>154156</v>
      </c>
      <c r="E193" s="5" t="s">
        <v>185</v>
      </c>
      <c r="F193" s="6">
        <f t="shared" si="14"/>
        <v>8481</v>
      </c>
      <c r="G193" s="6">
        <f t="shared" si="15"/>
        <v>0</v>
      </c>
      <c r="H193" s="12">
        <f t="shared" si="20"/>
        <v>0</v>
      </c>
      <c r="I193" s="6">
        <v>2827</v>
      </c>
      <c r="J193" s="6">
        <v>2827</v>
      </c>
      <c r="K193" s="6">
        <v>2827</v>
      </c>
      <c r="L193" s="6">
        <v>2827</v>
      </c>
      <c r="M193" s="6"/>
      <c r="N193" s="6">
        <f>IFERROR(COUNTIFS(#REF!,'Resultado eSF Antes'!D193),0)</f>
        <v>0</v>
      </c>
      <c r="O193" s="6">
        <f>IFERROR(COUNTIFS(#REF!,'Resultado eSF Antes'!D193),0)</f>
        <v>0</v>
      </c>
      <c r="P193" s="6">
        <f>IFERROR(COUNTIFS(#REF!,'Resultado eSF Antes'!D193),0)</f>
        <v>0</v>
      </c>
      <c r="Q193" s="6">
        <f>IFERROR(COUNTIFS(#REF!,'Resultado eSF Antes'!D193),0)</f>
        <v>0</v>
      </c>
      <c r="R193" s="11">
        <f t="shared" si="16"/>
        <v>0</v>
      </c>
      <c r="S193" s="11">
        <f t="shared" si="17"/>
        <v>0</v>
      </c>
      <c r="T193" s="11">
        <f t="shared" si="18"/>
        <v>0</v>
      </c>
      <c r="U193" s="11">
        <f t="shared" si="19"/>
        <v>0</v>
      </c>
    </row>
    <row r="194" spans="1:21">
      <c r="A194" s="4">
        <v>4</v>
      </c>
      <c r="B194" s="4">
        <v>24511</v>
      </c>
      <c r="C194" s="5" t="s">
        <v>623</v>
      </c>
      <c r="D194" s="4">
        <v>2402556</v>
      </c>
      <c r="E194" s="5" t="s">
        <v>624</v>
      </c>
      <c r="F194" s="6">
        <f t="shared" si="14"/>
        <v>12</v>
      </c>
      <c r="G194" s="6">
        <f t="shared" si="15"/>
        <v>0</v>
      </c>
      <c r="H194" s="12">
        <f t="shared" si="20"/>
        <v>0</v>
      </c>
      <c r="I194" s="6">
        <v>4</v>
      </c>
      <c r="J194" s="6">
        <v>4</v>
      </c>
      <c r="K194" s="6">
        <v>4</v>
      </c>
      <c r="L194" s="6">
        <v>4</v>
      </c>
      <c r="M194" s="6"/>
      <c r="N194" s="6">
        <f>IFERROR(COUNTIFS(#REF!,'Resultado eSF Antes'!D194),0)</f>
        <v>0</v>
      </c>
      <c r="O194" s="6">
        <f>IFERROR(COUNTIFS(#REF!,'Resultado eSF Antes'!D194),0)</f>
        <v>0</v>
      </c>
      <c r="P194" s="6">
        <f>IFERROR(COUNTIFS(#REF!,'Resultado eSF Antes'!D194),0)</f>
        <v>0</v>
      </c>
      <c r="Q194" s="6">
        <f>IFERROR(COUNTIFS(#REF!,'Resultado eSF Antes'!D194),0)</f>
        <v>0</v>
      </c>
      <c r="R194" s="11">
        <f t="shared" si="16"/>
        <v>0</v>
      </c>
      <c r="S194" s="11">
        <f t="shared" si="17"/>
        <v>0</v>
      </c>
      <c r="T194" s="11">
        <f t="shared" si="18"/>
        <v>0</v>
      </c>
      <c r="U194" s="11">
        <f t="shared" si="19"/>
        <v>0</v>
      </c>
    </row>
    <row r="195" spans="1:21">
      <c r="A195" s="4">
        <v>4</v>
      </c>
      <c r="B195" s="4">
        <v>24538</v>
      </c>
      <c r="C195" s="5" t="s">
        <v>186</v>
      </c>
      <c r="D195" s="4">
        <v>154172</v>
      </c>
      <c r="E195" s="5" t="s">
        <v>187</v>
      </c>
      <c r="F195" s="6">
        <f t="shared" si="14"/>
        <v>12081</v>
      </c>
      <c r="G195" s="6">
        <f t="shared" si="15"/>
        <v>0</v>
      </c>
      <c r="H195" s="12">
        <f t="shared" si="20"/>
        <v>0</v>
      </c>
      <c r="I195" s="6">
        <v>4027</v>
      </c>
      <c r="J195" s="6">
        <v>4027</v>
      </c>
      <c r="K195" s="6">
        <v>4027</v>
      </c>
      <c r="L195" s="6">
        <v>4027</v>
      </c>
      <c r="M195" s="6"/>
      <c r="N195" s="6">
        <f>IFERROR(COUNTIFS(#REF!,'Resultado eSF Antes'!D195),0)</f>
        <v>0</v>
      </c>
      <c r="O195" s="6">
        <f>IFERROR(COUNTIFS(#REF!,'Resultado eSF Antes'!D195),0)</f>
        <v>0</v>
      </c>
      <c r="P195" s="6">
        <f>IFERROR(COUNTIFS(#REF!,'Resultado eSF Antes'!D195),0)</f>
        <v>0</v>
      </c>
      <c r="Q195" s="6">
        <f>IFERROR(COUNTIFS(#REF!,'Resultado eSF Antes'!D195),0)</f>
        <v>0</v>
      </c>
      <c r="R195" s="11">
        <f t="shared" si="16"/>
        <v>0</v>
      </c>
      <c r="S195" s="11">
        <f t="shared" si="17"/>
        <v>0</v>
      </c>
      <c r="T195" s="11">
        <f t="shared" si="18"/>
        <v>0</v>
      </c>
      <c r="U195" s="11">
        <f t="shared" si="19"/>
        <v>0</v>
      </c>
    </row>
    <row r="196" spans="1:21">
      <c r="A196" s="4">
        <v>4</v>
      </c>
      <c r="B196" s="4">
        <v>24538</v>
      </c>
      <c r="C196" s="5" t="s">
        <v>186</v>
      </c>
      <c r="D196" s="4">
        <v>154180</v>
      </c>
      <c r="E196" s="5" t="s">
        <v>188</v>
      </c>
      <c r="F196" s="6">
        <f t="shared" si="14"/>
        <v>14151</v>
      </c>
      <c r="G196" s="6">
        <f t="shared" si="15"/>
        <v>0</v>
      </c>
      <c r="H196" s="12">
        <f t="shared" si="20"/>
        <v>0</v>
      </c>
      <c r="I196" s="6">
        <v>4717</v>
      </c>
      <c r="J196" s="6">
        <v>4717</v>
      </c>
      <c r="K196" s="6">
        <v>4717</v>
      </c>
      <c r="L196" s="6">
        <v>4717</v>
      </c>
      <c r="M196" s="6"/>
      <c r="N196" s="6">
        <f>IFERROR(COUNTIFS(#REF!,'Resultado eSF Antes'!D196),0)</f>
        <v>0</v>
      </c>
      <c r="O196" s="6">
        <f>IFERROR(COUNTIFS(#REF!,'Resultado eSF Antes'!D196),0)</f>
        <v>0</v>
      </c>
      <c r="P196" s="6">
        <f>IFERROR(COUNTIFS(#REF!,'Resultado eSF Antes'!D196),0)</f>
        <v>0</v>
      </c>
      <c r="Q196" s="6">
        <f>IFERROR(COUNTIFS(#REF!,'Resultado eSF Antes'!D196),0)</f>
        <v>0</v>
      </c>
      <c r="R196" s="11">
        <f t="shared" si="16"/>
        <v>0</v>
      </c>
      <c r="S196" s="11">
        <f t="shared" si="17"/>
        <v>0</v>
      </c>
      <c r="T196" s="11">
        <f t="shared" si="18"/>
        <v>0</v>
      </c>
      <c r="U196" s="11">
        <f t="shared" si="19"/>
        <v>0</v>
      </c>
    </row>
    <row r="197" spans="1:21">
      <c r="A197" s="4">
        <v>4</v>
      </c>
      <c r="B197" s="4">
        <v>24538</v>
      </c>
      <c r="C197" s="5" t="s">
        <v>186</v>
      </c>
      <c r="D197" s="4">
        <v>1710583</v>
      </c>
      <c r="E197" s="5" t="s">
        <v>189</v>
      </c>
      <c r="F197" s="6">
        <f t="shared" si="14"/>
        <v>7641</v>
      </c>
      <c r="G197" s="6">
        <f t="shared" si="15"/>
        <v>0</v>
      </c>
      <c r="H197" s="12">
        <f t="shared" si="20"/>
        <v>0</v>
      </c>
      <c r="I197" s="6">
        <v>2547</v>
      </c>
      <c r="J197" s="6">
        <v>2547</v>
      </c>
      <c r="K197" s="6">
        <v>2547</v>
      </c>
      <c r="L197" s="6">
        <v>2547</v>
      </c>
      <c r="M197" s="6"/>
      <c r="N197" s="6">
        <f>IFERROR(COUNTIFS(#REF!,'Resultado eSF Antes'!D197),0)</f>
        <v>0</v>
      </c>
      <c r="O197" s="6">
        <f>IFERROR(COUNTIFS(#REF!,'Resultado eSF Antes'!D197),0)</f>
        <v>0</v>
      </c>
      <c r="P197" s="6">
        <f>IFERROR(COUNTIFS(#REF!,'Resultado eSF Antes'!D197),0)</f>
        <v>0</v>
      </c>
      <c r="Q197" s="6">
        <f>IFERROR(COUNTIFS(#REF!,'Resultado eSF Antes'!D197),0)</f>
        <v>0</v>
      </c>
      <c r="R197" s="11">
        <f t="shared" si="16"/>
        <v>0</v>
      </c>
      <c r="S197" s="11">
        <f t="shared" si="17"/>
        <v>0</v>
      </c>
      <c r="T197" s="11">
        <f t="shared" si="18"/>
        <v>0</v>
      </c>
      <c r="U197" s="11">
        <f t="shared" si="19"/>
        <v>0</v>
      </c>
    </row>
    <row r="198" spans="1:21">
      <c r="A198" s="4">
        <v>4</v>
      </c>
      <c r="B198" s="4">
        <v>24538</v>
      </c>
      <c r="C198" s="5" t="s">
        <v>186</v>
      </c>
      <c r="D198" s="4">
        <v>2405946</v>
      </c>
      <c r="E198" s="5" t="s">
        <v>190</v>
      </c>
      <c r="F198" s="6">
        <f t="shared" si="14"/>
        <v>0</v>
      </c>
      <c r="G198" s="6">
        <f t="shared" si="15"/>
        <v>0</v>
      </c>
      <c r="H198" s="12">
        <f t="shared" si="20"/>
        <v>0</v>
      </c>
      <c r="I198" s="6">
        <v>0</v>
      </c>
      <c r="J198" s="6">
        <v>0</v>
      </c>
      <c r="K198" s="6">
        <v>0</v>
      </c>
      <c r="L198" s="6">
        <v>0</v>
      </c>
      <c r="M198" s="6"/>
      <c r="N198" s="6">
        <f>IFERROR(COUNTIFS(#REF!,'Resultado eSF Antes'!D198),0)</f>
        <v>0</v>
      </c>
      <c r="O198" s="6">
        <f>IFERROR(COUNTIFS(#REF!,'Resultado eSF Antes'!D198),0)</f>
        <v>0</v>
      </c>
      <c r="P198" s="6">
        <f>IFERROR(COUNTIFS(#REF!,'Resultado eSF Antes'!D198),0)</f>
        <v>0</v>
      </c>
      <c r="Q198" s="6">
        <f>IFERROR(COUNTIFS(#REF!,'Resultado eSF Antes'!D198),0)</f>
        <v>0</v>
      </c>
      <c r="R198" s="11">
        <f t="shared" si="16"/>
        <v>0</v>
      </c>
      <c r="S198" s="11">
        <f t="shared" si="17"/>
        <v>0</v>
      </c>
      <c r="T198" s="11">
        <f t="shared" si="18"/>
        <v>0</v>
      </c>
      <c r="U198" s="11">
        <f t="shared" si="19"/>
        <v>0</v>
      </c>
    </row>
    <row r="199" spans="1:21">
      <c r="A199" s="4">
        <v>4</v>
      </c>
      <c r="B199" s="4">
        <v>24538</v>
      </c>
      <c r="C199" s="5" t="s">
        <v>186</v>
      </c>
      <c r="D199" s="4">
        <v>2402572</v>
      </c>
      <c r="E199" s="5" t="s">
        <v>191</v>
      </c>
      <c r="F199" s="6">
        <f t="shared" si="14"/>
        <v>24</v>
      </c>
      <c r="G199" s="6">
        <f t="shared" si="15"/>
        <v>0</v>
      </c>
      <c r="H199" s="12">
        <f t="shared" si="20"/>
        <v>0</v>
      </c>
      <c r="I199" s="6">
        <v>8</v>
      </c>
      <c r="J199" s="6">
        <v>8</v>
      </c>
      <c r="K199" s="6">
        <v>8</v>
      </c>
      <c r="L199" s="6">
        <v>8</v>
      </c>
      <c r="M199" s="6"/>
      <c r="N199" s="6">
        <f>IFERROR(COUNTIFS(#REF!,'Resultado eSF Antes'!D199),0)</f>
        <v>0</v>
      </c>
      <c r="O199" s="6">
        <f>IFERROR(COUNTIFS(#REF!,'Resultado eSF Antes'!D199),0)</f>
        <v>0</v>
      </c>
      <c r="P199" s="6">
        <f>IFERROR(COUNTIFS(#REF!,'Resultado eSF Antes'!D199),0)</f>
        <v>0</v>
      </c>
      <c r="Q199" s="6">
        <f>IFERROR(COUNTIFS(#REF!,'Resultado eSF Antes'!D199),0)</f>
        <v>0</v>
      </c>
      <c r="R199" s="11">
        <f t="shared" si="16"/>
        <v>0</v>
      </c>
      <c r="S199" s="11">
        <f t="shared" si="17"/>
        <v>0</v>
      </c>
      <c r="T199" s="11">
        <f t="shared" si="18"/>
        <v>0</v>
      </c>
      <c r="U199" s="11">
        <f t="shared" si="19"/>
        <v>0</v>
      </c>
    </row>
    <row r="200" spans="1:21">
      <c r="A200" s="4">
        <v>4</v>
      </c>
      <c r="B200" s="4">
        <v>28975</v>
      </c>
      <c r="C200" s="5" t="s">
        <v>625</v>
      </c>
      <c r="D200" s="4">
        <v>154598</v>
      </c>
      <c r="E200" s="5" t="s">
        <v>196</v>
      </c>
      <c r="F200" s="6">
        <f t="shared" si="14"/>
        <v>7386</v>
      </c>
      <c r="G200" s="6">
        <f t="shared" si="15"/>
        <v>0</v>
      </c>
      <c r="H200" s="12">
        <f t="shared" si="20"/>
        <v>0</v>
      </c>
      <c r="I200" s="6">
        <v>2462</v>
      </c>
      <c r="J200" s="6">
        <v>2462</v>
      </c>
      <c r="K200" s="6">
        <v>2462</v>
      </c>
      <c r="L200" s="6">
        <v>2462</v>
      </c>
      <c r="M200" s="6"/>
      <c r="N200" s="6">
        <f>IFERROR(COUNTIFS(#REF!,'Resultado eSF Antes'!D200),0)</f>
        <v>0</v>
      </c>
      <c r="O200" s="6">
        <f>IFERROR(COUNTIFS(#REF!,'Resultado eSF Antes'!D200),0)</f>
        <v>0</v>
      </c>
      <c r="P200" s="6">
        <f>IFERROR(COUNTIFS(#REF!,'Resultado eSF Antes'!D200),0)</f>
        <v>0</v>
      </c>
      <c r="Q200" s="6">
        <f>IFERROR(COUNTIFS(#REF!,'Resultado eSF Antes'!D200),0)</f>
        <v>0</v>
      </c>
      <c r="R200" s="11">
        <f t="shared" si="16"/>
        <v>0</v>
      </c>
      <c r="S200" s="11">
        <f t="shared" si="17"/>
        <v>0</v>
      </c>
      <c r="T200" s="11">
        <f t="shared" si="18"/>
        <v>0</v>
      </c>
      <c r="U200" s="11">
        <f t="shared" si="19"/>
        <v>0</v>
      </c>
    </row>
    <row r="201" spans="1:21">
      <c r="A201" s="4">
        <v>4</v>
      </c>
      <c r="B201" s="4">
        <v>28975</v>
      </c>
      <c r="C201" s="5" t="s">
        <v>625</v>
      </c>
      <c r="D201" s="4">
        <v>154601</v>
      </c>
      <c r="E201" s="5" t="s">
        <v>197</v>
      </c>
      <c r="F201" s="6">
        <f t="shared" ref="F201:F264" si="21">SUM(I201:K201)</f>
        <v>6369</v>
      </c>
      <c r="G201" s="6">
        <f t="shared" ref="G201:G264" si="22">SUM(N201:P201)</f>
        <v>0</v>
      </c>
      <c r="H201" s="12">
        <f t="shared" si="20"/>
        <v>0</v>
      </c>
      <c r="I201" s="6">
        <v>2123</v>
      </c>
      <c r="J201" s="6">
        <v>2123</v>
      </c>
      <c r="K201" s="6">
        <v>2123</v>
      </c>
      <c r="L201" s="6">
        <v>2123</v>
      </c>
      <c r="M201" s="6"/>
      <c r="N201" s="6">
        <f>IFERROR(COUNTIFS(#REF!,'Resultado eSF Antes'!D201),0)</f>
        <v>0</v>
      </c>
      <c r="O201" s="6">
        <f>IFERROR(COUNTIFS(#REF!,'Resultado eSF Antes'!D201),0)</f>
        <v>0</v>
      </c>
      <c r="P201" s="6">
        <f>IFERROR(COUNTIFS(#REF!,'Resultado eSF Antes'!D201),0)</f>
        <v>0</v>
      </c>
      <c r="Q201" s="6">
        <f>IFERROR(COUNTIFS(#REF!,'Resultado eSF Antes'!D201),0)</f>
        <v>0</v>
      </c>
      <c r="R201" s="11">
        <f t="shared" ref="R201:R264" si="23">IFERROR(N201/I201,0)*100</f>
        <v>0</v>
      </c>
      <c r="S201" s="11">
        <f t="shared" ref="S201:S264" si="24">IFERROR(O201/J201,0)*100</f>
        <v>0</v>
      </c>
      <c r="T201" s="11">
        <f t="shared" ref="T201:T264" si="25">IFERROR(P201/K201,0)*100</f>
        <v>0</v>
      </c>
      <c r="U201" s="11">
        <f t="shared" ref="U201:U264" si="26">IFERROR(Q201/L201,0)*100</f>
        <v>0</v>
      </c>
    </row>
    <row r="202" spans="1:21">
      <c r="A202" s="4">
        <v>4</v>
      </c>
      <c r="B202" s="4">
        <v>3153487</v>
      </c>
      <c r="C202" s="5" t="s">
        <v>626</v>
      </c>
      <c r="D202" s="4">
        <v>155144</v>
      </c>
      <c r="E202" s="5" t="s">
        <v>199</v>
      </c>
      <c r="F202" s="6">
        <f t="shared" si="21"/>
        <v>12189</v>
      </c>
      <c r="G202" s="6">
        <f t="shared" si="22"/>
        <v>0</v>
      </c>
      <c r="H202" s="12">
        <f t="shared" ref="H202:H265" si="27">IFERROR(G202/F202,0)*100</f>
        <v>0</v>
      </c>
      <c r="I202" s="6">
        <v>4063</v>
      </c>
      <c r="J202" s="6">
        <v>4063</v>
      </c>
      <c r="K202" s="6">
        <v>4063</v>
      </c>
      <c r="L202" s="6">
        <v>4063</v>
      </c>
      <c r="M202" s="6"/>
      <c r="N202" s="6">
        <f>IFERROR(COUNTIFS(#REF!,'Resultado eSF Antes'!D202),0)</f>
        <v>0</v>
      </c>
      <c r="O202" s="6">
        <f>IFERROR(COUNTIFS(#REF!,'Resultado eSF Antes'!D202),0)</f>
        <v>0</v>
      </c>
      <c r="P202" s="6">
        <f>IFERROR(COUNTIFS(#REF!,'Resultado eSF Antes'!D202),0)</f>
        <v>0</v>
      </c>
      <c r="Q202" s="6">
        <f>IFERROR(COUNTIFS(#REF!,'Resultado eSF Antes'!D202),0)</f>
        <v>0</v>
      </c>
      <c r="R202" s="11">
        <f t="shared" si="23"/>
        <v>0</v>
      </c>
      <c r="S202" s="11">
        <f t="shared" si="24"/>
        <v>0</v>
      </c>
      <c r="T202" s="11">
        <f t="shared" si="25"/>
        <v>0</v>
      </c>
      <c r="U202" s="11">
        <f t="shared" si="26"/>
        <v>0</v>
      </c>
    </row>
    <row r="203" spans="1:21">
      <c r="A203" s="4">
        <v>4</v>
      </c>
      <c r="B203" s="4">
        <v>3153487</v>
      </c>
      <c r="C203" s="5" t="s">
        <v>626</v>
      </c>
      <c r="D203" s="4">
        <v>2402785</v>
      </c>
      <c r="E203" s="5" t="s">
        <v>627</v>
      </c>
      <c r="F203" s="6">
        <f t="shared" si="21"/>
        <v>0</v>
      </c>
      <c r="G203" s="6">
        <f t="shared" si="22"/>
        <v>0</v>
      </c>
      <c r="H203" s="12">
        <f t="shared" si="27"/>
        <v>0</v>
      </c>
      <c r="I203" s="6">
        <v>0</v>
      </c>
      <c r="J203" s="6">
        <v>0</v>
      </c>
      <c r="K203" s="6">
        <v>0</v>
      </c>
      <c r="L203" s="6">
        <v>0</v>
      </c>
      <c r="M203" s="6"/>
      <c r="N203" s="6">
        <f>IFERROR(COUNTIFS(#REF!,'Resultado eSF Antes'!D203),0)</f>
        <v>0</v>
      </c>
      <c r="O203" s="6">
        <f>IFERROR(COUNTIFS(#REF!,'Resultado eSF Antes'!D203),0)</f>
        <v>0</v>
      </c>
      <c r="P203" s="6">
        <f>IFERROR(COUNTIFS(#REF!,'Resultado eSF Antes'!D203),0)</f>
        <v>0</v>
      </c>
      <c r="Q203" s="6">
        <f>IFERROR(COUNTIFS(#REF!,'Resultado eSF Antes'!D203),0)</f>
        <v>0</v>
      </c>
      <c r="R203" s="11">
        <f t="shared" si="23"/>
        <v>0</v>
      </c>
      <c r="S203" s="11">
        <f t="shared" si="24"/>
        <v>0</v>
      </c>
      <c r="T203" s="11">
        <f t="shared" si="25"/>
        <v>0</v>
      </c>
      <c r="U203" s="11">
        <f t="shared" si="26"/>
        <v>0</v>
      </c>
    </row>
    <row r="204" spans="1:21">
      <c r="A204" s="4">
        <v>4</v>
      </c>
      <c r="B204" s="4">
        <v>3703223</v>
      </c>
      <c r="C204" s="5" t="s">
        <v>628</v>
      </c>
      <c r="D204" s="4">
        <v>2402564</v>
      </c>
      <c r="E204" s="5" t="s">
        <v>629</v>
      </c>
      <c r="F204" s="6">
        <f t="shared" si="21"/>
        <v>12</v>
      </c>
      <c r="G204" s="6">
        <f t="shared" si="22"/>
        <v>0</v>
      </c>
      <c r="H204" s="12">
        <f t="shared" si="27"/>
        <v>0</v>
      </c>
      <c r="I204" s="6">
        <v>4</v>
      </c>
      <c r="J204" s="6">
        <v>4</v>
      </c>
      <c r="K204" s="6">
        <v>4</v>
      </c>
      <c r="L204" s="6">
        <v>4</v>
      </c>
      <c r="M204" s="6"/>
      <c r="N204" s="6">
        <f>IFERROR(COUNTIFS(#REF!,'Resultado eSF Antes'!D204),0)</f>
        <v>0</v>
      </c>
      <c r="O204" s="6">
        <f>IFERROR(COUNTIFS(#REF!,'Resultado eSF Antes'!D204),0)</f>
        <v>0</v>
      </c>
      <c r="P204" s="6">
        <f>IFERROR(COUNTIFS(#REF!,'Resultado eSF Antes'!D204),0)</f>
        <v>0</v>
      </c>
      <c r="Q204" s="6">
        <f>IFERROR(COUNTIFS(#REF!,'Resultado eSF Antes'!D204),0)</f>
        <v>0</v>
      </c>
      <c r="R204" s="11">
        <f t="shared" si="23"/>
        <v>0</v>
      </c>
      <c r="S204" s="11">
        <f t="shared" si="24"/>
        <v>0</v>
      </c>
      <c r="T204" s="11">
        <f t="shared" si="25"/>
        <v>0</v>
      </c>
      <c r="U204" s="11">
        <f t="shared" si="26"/>
        <v>0</v>
      </c>
    </row>
    <row r="205" spans="1:21">
      <c r="A205" s="4">
        <v>4</v>
      </c>
      <c r="B205" s="4">
        <v>3703223</v>
      </c>
      <c r="C205" s="5" t="s">
        <v>628</v>
      </c>
      <c r="D205" s="4">
        <v>155691</v>
      </c>
      <c r="E205" s="5" t="s">
        <v>201</v>
      </c>
      <c r="F205" s="6">
        <f t="shared" si="21"/>
        <v>6750</v>
      </c>
      <c r="G205" s="6">
        <f t="shared" si="22"/>
        <v>0</v>
      </c>
      <c r="H205" s="12">
        <f t="shared" si="27"/>
        <v>0</v>
      </c>
      <c r="I205" s="6">
        <v>2250</v>
      </c>
      <c r="J205" s="6">
        <v>2250</v>
      </c>
      <c r="K205" s="6">
        <v>2250</v>
      </c>
      <c r="L205" s="6">
        <v>2250</v>
      </c>
      <c r="M205" s="6"/>
      <c r="N205" s="6">
        <f>IFERROR(COUNTIFS(#REF!,'Resultado eSF Antes'!D205),0)</f>
        <v>0</v>
      </c>
      <c r="O205" s="6">
        <f>IFERROR(COUNTIFS(#REF!,'Resultado eSF Antes'!D205),0)</f>
        <v>0</v>
      </c>
      <c r="P205" s="6">
        <f>IFERROR(COUNTIFS(#REF!,'Resultado eSF Antes'!D205),0)</f>
        <v>0</v>
      </c>
      <c r="Q205" s="6">
        <f>IFERROR(COUNTIFS(#REF!,'Resultado eSF Antes'!D205),0)</f>
        <v>0</v>
      </c>
      <c r="R205" s="11">
        <f t="shared" si="23"/>
        <v>0</v>
      </c>
      <c r="S205" s="11">
        <f t="shared" si="24"/>
        <v>0</v>
      </c>
      <c r="T205" s="11">
        <f t="shared" si="25"/>
        <v>0</v>
      </c>
      <c r="U205" s="11">
        <f t="shared" si="26"/>
        <v>0</v>
      </c>
    </row>
    <row r="206" spans="1:21">
      <c r="A206" s="4">
        <v>4</v>
      </c>
      <c r="B206" s="4">
        <v>3703223</v>
      </c>
      <c r="C206" s="5" t="s">
        <v>628</v>
      </c>
      <c r="D206" s="4">
        <v>155683</v>
      </c>
      <c r="E206" s="5" t="s">
        <v>202</v>
      </c>
      <c r="F206" s="6">
        <f t="shared" si="21"/>
        <v>7299</v>
      </c>
      <c r="G206" s="6">
        <f t="shared" si="22"/>
        <v>0</v>
      </c>
      <c r="H206" s="12">
        <f t="shared" si="27"/>
        <v>0</v>
      </c>
      <c r="I206" s="6">
        <v>2433</v>
      </c>
      <c r="J206" s="6">
        <v>2433</v>
      </c>
      <c r="K206" s="6">
        <v>2433</v>
      </c>
      <c r="L206" s="6">
        <v>2433</v>
      </c>
      <c r="M206" s="6"/>
      <c r="N206" s="6">
        <f>IFERROR(COUNTIFS(#REF!,'Resultado eSF Antes'!D206),0)</f>
        <v>0</v>
      </c>
      <c r="O206" s="6">
        <f>IFERROR(COUNTIFS(#REF!,'Resultado eSF Antes'!D206),0)</f>
        <v>0</v>
      </c>
      <c r="P206" s="6">
        <f>IFERROR(COUNTIFS(#REF!,'Resultado eSF Antes'!D206),0)</f>
        <v>0</v>
      </c>
      <c r="Q206" s="6">
        <f>IFERROR(COUNTIFS(#REF!,'Resultado eSF Antes'!D206),0)</f>
        <v>0</v>
      </c>
      <c r="R206" s="11">
        <f t="shared" si="23"/>
        <v>0</v>
      </c>
      <c r="S206" s="11">
        <f t="shared" si="24"/>
        <v>0</v>
      </c>
      <c r="T206" s="11">
        <f t="shared" si="25"/>
        <v>0</v>
      </c>
      <c r="U206" s="11">
        <f t="shared" si="26"/>
        <v>0</v>
      </c>
    </row>
    <row r="207" spans="1:21">
      <c r="A207" s="4">
        <v>4</v>
      </c>
      <c r="B207" s="4">
        <v>3703223</v>
      </c>
      <c r="C207" s="5" t="s">
        <v>628</v>
      </c>
      <c r="D207" s="4">
        <v>155705</v>
      </c>
      <c r="E207" s="5" t="s">
        <v>203</v>
      </c>
      <c r="F207" s="6">
        <f t="shared" si="21"/>
        <v>7509</v>
      </c>
      <c r="G207" s="6">
        <f t="shared" si="22"/>
        <v>0</v>
      </c>
      <c r="H207" s="12">
        <f t="shared" si="27"/>
        <v>0</v>
      </c>
      <c r="I207" s="6">
        <v>2503</v>
      </c>
      <c r="J207" s="6">
        <v>2503</v>
      </c>
      <c r="K207" s="6">
        <v>2503</v>
      </c>
      <c r="L207" s="6">
        <v>2503</v>
      </c>
      <c r="M207" s="6"/>
      <c r="N207" s="6">
        <f>IFERROR(COUNTIFS(#REF!,'Resultado eSF Antes'!D207),0)</f>
        <v>0</v>
      </c>
      <c r="O207" s="6">
        <f>IFERROR(COUNTIFS(#REF!,'Resultado eSF Antes'!D207),0)</f>
        <v>0</v>
      </c>
      <c r="P207" s="6">
        <f>IFERROR(COUNTIFS(#REF!,'Resultado eSF Antes'!D207),0)</f>
        <v>0</v>
      </c>
      <c r="Q207" s="6">
        <f>IFERROR(COUNTIFS(#REF!,'Resultado eSF Antes'!D207),0)</f>
        <v>0</v>
      </c>
      <c r="R207" s="11">
        <f t="shared" si="23"/>
        <v>0</v>
      </c>
      <c r="S207" s="11">
        <f t="shared" si="24"/>
        <v>0</v>
      </c>
      <c r="T207" s="11">
        <f t="shared" si="25"/>
        <v>0</v>
      </c>
      <c r="U207" s="11">
        <f t="shared" si="26"/>
        <v>0</v>
      </c>
    </row>
    <row r="208" spans="1:21">
      <c r="A208" s="4">
        <v>4</v>
      </c>
      <c r="B208" s="4">
        <v>5320380</v>
      </c>
      <c r="C208" s="5" t="s">
        <v>630</v>
      </c>
      <c r="D208" s="4">
        <v>155764</v>
      </c>
      <c r="E208" s="5" t="s">
        <v>205</v>
      </c>
      <c r="F208" s="6">
        <f t="shared" si="21"/>
        <v>7812</v>
      </c>
      <c r="G208" s="6">
        <f t="shared" si="22"/>
        <v>0</v>
      </c>
      <c r="H208" s="12">
        <f t="shared" si="27"/>
        <v>0</v>
      </c>
      <c r="I208" s="6">
        <v>2604</v>
      </c>
      <c r="J208" s="6">
        <v>2604</v>
      </c>
      <c r="K208" s="6">
        <v>2604</v>
      </c>
      <c r="L208" s="6">
        <v>2604</v>
      </c>
      <c r="M208" s="6"/>
      <c r="N208" s="6">
        <f>IFERROR(COUNTIFS(#REF!,'Resultado eSF Antes'!D208),0)</f>
        <v>0</v>
      </c>
      <c r="O208" s="6">
        <f>IFERROR(COUNTIFS(#REF!,'Resultado eSF Antes'!D208),0)</f>
        <v>0</v>
      </c>
      <c r="P208" s="6">
        <f>IFERROR(COUNTIFS(#REF!,'Resultado eSF Antes'!D208),0)</f>
        <v>0</v>
      </c>
      <c r="Q208" s="6">
        <f>IFERROR(COUNTIFS(#REF!,'Resultado eSF Antes'!D208),0)</f>
        <v>0</v>
      </c>
      <c r="R208" s="11">
        <f t="shared" si="23"/>
        <v>0</v>
      </c>
      <c r="S208" s="11">
        <f t="shared" si="24"/>
        <v>0</v>
      </c>
      <c r="T208" s="11">
        <f t="shared" si="25"/>
        <v>0</v>
      </c>
      <c r="U208" s="11">
        <f t="shared" si="26"/>
        <v>0</v>
      </c>
    </row>
    <row r="209" spans="1:21">
      <c r="A209" s="4">
        <v>4</v>
      </c>
      <c r="B209" s="4">
        <v>5320380</v>
      </c>
      <c r="C209" s="5" t="s">
        <v>630</v>
      </c>
      <c r="D209" s="4">
        <v>155772</v>
      </c>
      <c r="E209" s="5" t="s">
        <v>206</v>
      </c>
      <c r="F209" s="6">
        <f t="shared" si="21"/>
        <v>9507</v>
      </c>
      <c r="G209" s="6">
        <f t="shared" si="22"/>
        <v>0</v>
      </c>
      <c r="H209" s="12">
        <f t="shared" si="27"/>
        <v>0</v>
      </c>
      <c r="I209" s="6">
        <v>3169</v>
      </c>
      <c r="J209" s="6">
        <v>3169</v>
      </c>
      <c r="K209" s="6">
        <v>3169</v>
      </c>
      <c r="L209" s="6">
        <v>3169</v>
      </c>
      <c r="M209" s="6"/>
      <c r="N209" s="6">
        <f>IFERROR(COUNTIFS(#REF!,'Resultado eSF Antes'!D209),0)</f>
        <v>0</v>
      </c>
      <c r="O209" s="6">
        <f>IFERROR(COUNTIFS(#REF!,'Resultado eSF Antes'!D209),0)</f>
        <v>0</v>
      </c>
      <c r="P209" s="6">
        <f>IFERROR(COUNTIFS(#REF!,'Resultado eSF Antes'!D209),0)</f>
        <v>0</v>
      </c>
      <c r="Q209" s="6">
        <f>IFERROR(COUNTIFS(#REF!,'Resultado eSF Antes'!D209),0)</f>
        <v>0</v>
      </c>
      <c r="R209" s="11">
        <f t="shared" si="23"/>
        <v>0</v>
      </c>
      <c r="S209" s="11">
        <f t="shared" si="24"/>
        <v>0</v>
      </c>
      <c r="T209" s="11">
        <f t="shared" si="25"/>
        <v>0</v>
      </c>
      <c r="U209" s="11">
        <f t="shared" si="26"/>
        <v>0</v>
      </c>
    </row>
    <row r="210" spans="1:21">
      <c r="A210" s="4">
        <v>4</v>
      </c>
      <c r="B210" s="4">
        <v>5320380</v>
      </c>
      <c r="C210" s="5" t="s">
        <v>630</v>
      </c>
      <c r="D210" s="4">
        <v>155780</v>
      </c>
      <c r="E210" s="5" t="s">
        <v>207</v>
      </c>
      <c r="F210" s="6">
        <f t="shared" si="21"/>
        <v>8229</v>
      </c>
      <c r="G210" s="6">
        <f t="shared" si="22"/>
        <v>0</v>
      </c>
      <c r="H210" s="12">
        <f t="shared" si="27"/>
        <v>0</v>
      </c>
      <c r="I210" s="6">
        <v>2743</v>
      </c>
      <c r="J210" s="6">
        <v>2743</v>
      </c>
      <c r="K210" s="6">
        <v>2743</v>
      </c>
      <c r="L210" s="6">
        <v>2743</v>
      </c>
      <c r="M210" s="6"/>
      <c r="N210" s="6">
        <f>IFERROR(COUNTIFS(#REF!,'Resultado eSF Antes'!D210),0)</f>
        <v>0</v>
      </c>
      <c r="O210" s="6">
        <f>IFERROR(COUNTIFS(#REF!,'Resultado eSF Antes'!D210),0)</f>
        <v>0</v>
      </c>
      <c r="P210" s="6">
        <f>IFERROR(COUNTIFS(#REF!,'Resultado eSF Antes'!D210),0)</f>
        <v>0</v>
      </c>
      <c r="Q210" s="6">
        <f>IFERROR(COUNTIFS(#REF!,'Resultado eSF Antes'!D210),0)</f>
        <v>0</v>
      </c>
      <c r="R210" s="11">
        <f t="shared" si="23"/>
        <v>0</v>
      </c>
      <c r="S210" s="11">
        <f t="shared" si="24"/>
        <v>0</v>
      </c>
      <c r="T210" s="11">
        <f t="shared" si="25"/>
        <v>0</v>
      </c>
      <c r="U210" s="11">
        <f t="shared" si="26"/>
        <v>0</v>
      </c>
    </row>
    <row r="211" spans="1:21">
      <c r="A211" s="4">
        <v>4</v>
      </c>
      <c r="B211" s="4">
        <v>5320380</v>
      </c>
      <c r="C211" s="5" t="s">
        <v>630</v>
      </c>
      <c r="D211" s="4">
        <v>2402513</v>
      </c>
      <c r="E211" s="5" t="s">
        <v>631</v>
      </c>
      <c r="F211" s="6">
        <f t="shared" si="21"/>
        <v>18</v>
      </c>
      <c r="G211" s="6">
        <f t="shared" si="22"/>
        <v>0</v>
      </c>
      <c r="H211" s="12">
        <f t="shared" si="27"/>
        <v>0</v>
      </c>
      <c r="I211" s="6">
        <v>6</v>
      </c>
      <c r="J211" s="6">
        <v>6</v>
      </c>
      <c r="K211" s="6">
        <v>6</v>
      </c>
      <c r="L211" s="6">
        <v>6</v>
      </c>
      <c r="M211" s="6"/>
      <c r="N211" s="6">
        <f>IFERROR(COUNTIFS(#REF!,'Resultado eSF Antes'!D211),0)</f>
        <v>0</v>
      </c>
      <c r="O211" s="6">
        <f>IFERROR(COUNTIFS(#REF!,'Resultado eSF Antes'!D211),0)</f>
        <v>0</v>
      </c>
      <c r="P211" s="6">
        <f>IFERROR(COUNTIFS(#REF!,'Resultado eSF Antes'!D211),0)</f>
        <v>0</v>
      </c>
      <c r="Q211" s="6">
        <f>IFERROR(COUNTIFS(#REF!,'Resultado eSF Antes'!D211),0)</f>
        <v>0</v>
      </c>
      <c r="R211" s="11">
        <f t="shared" si="23"/>
        <v>0</v>
      </c>
      <c r="S211" s="11">
        <f t="shared" si="24"/>
        <v>0</v>
      </c>
      <c r="T211" s="11">
        <f t="shared" si="25"/>
        <v>0</v>
      </c>
      <c r="U211" s="11">
        <f t="shared" si="26"/>
        <v>0</v>
      </c>
    </row>
    <row r="212" spans="1:21">
      <c r="A212" s="4">
        <v>4</v>
      </c>
      <c r="B212" s="4">
        <v>6008984</v>
      </c>
      <c r="C212" s="5" t="s">
        <v>632</v>
      </c>
      <c r="D212" s="4">
        <v>155993</v>
      </c>
      <c r="E212" s="5" t="s">
        <v>209</v>
      </c>
      <c r="F212" s="6">
        <f t="shared" si="21"/>
        <v>7032</v>
      </c>
      <c r="G212" s="6">
        <f t="shared" si="22"/>
        <v>0</v>
      </c>
      <c r="H212" s="12">
        <f t="shared" si="27"/>
        <v>0</v>
      </c>
      <c r="I212" s="6">
        <v>2344</v>
      </c>
      <c r="J212" s="6">
        <v>2344</v>
      </c>
      <c r="K212" s="6">
        <v>2344</v>
      </c>
      <c r="L212" s="6">
        <v>2344</v>
      </c>
      <c r="M212" s="6"/>
      <c r="N212" s="6">
        <f>IFERROR(COUNTIFS(#REF!,'Resultado eSF Antes'!D212),0)</f>
        <v>0</v>
      </c>
      <c r="O212" s="6">
        <f>IFERROR(COUNTIFS(#REF!,'Resultado eSF Antes'!D212),0)</f>
        <v>0</v>
      </c>
      <c r="P212" s="6">
        <f>IFERROR(COUNTIFS(#REF!,'Resultado eSF Antes'!D212),0)</f>
        <v>0</v>
      </c>
      <c r="Q212" s="6">
        <f>IFERROR(COUNTIFS(#REF!,'Resultado eSF Antes'!D212),0)</f>
        <v>0</v>
      </c>
      <c r="R212" s="11">
        <f t="shared" si="23"/>
        <v>0</v>
      </c>
      <c r="S212" s="11">
        <f t="shared" si="24"/>
        <v>0</v>
      </c>
      <c r="T212" s="11">
        <f t="shared" si="25"/>
        <v>0</v>
      </c>
      <c r="U212" s="11">
        <f t="shared" si="26"/>
        <v>0</v>
      </c>
    </row>
    <row r="213" spans="1:21">
      <c r="A213" s="4">
        <v>4</v>
      </c>
      <c r="B213" s="4">
        <v>6008984</v>
      </c>
      <c r="C213" s="5" t="s">
        <v>632</v>
      </c>
      <c r="D213" s="4">
        <v>2402289</v>
      </c>
      <c r="E213" s="5" t="s">
        <v>633</v>
      </c>
      <c r="F213" s="6">
        <f t="shared" si="21"/>
        <v>6</v>
      </c>
      <c r="G213" s="6">
        <f t="shared" si="22"/>
        <v>0</v>
      </c>
      <c r="H213" s="12">
        <f t="shared" si="27"/>
        <v>0</v>
      </c>
      <c r="I213" s="6">
        <v>2</v>
      </c>
      <c r="J213" s="6">
        <v>2</v>
      </c>
      <c r="K213" s="6">
        <v>2</v>
      </c>
      <c r="L213" s="6">
        <v>2</v>
      </c>
      <c r="M213" s="6"/>
      <c r="N213" s="6">
        <f>IFERROR(COUNTIFS(#REF!,'Resultado eSF Antes'!D213),0)</f>
        <v>0</v>
      </c>
      <c r="O213" s="6">
        <f>IFERROR(COUNTIFS(#REF!,'Resultado eSF Antes'!D213),0)</f>
        <v>0</v>
      </c>
      <c r="P213" s="6">
        <f>IFERROR(COUNTIFS(#REF!,'Resultado eSF Antes'!D213),0)</f>
        <v>0</v>
      </c>
      <c r="Q213" s="6">
        <f>IFERROR(COUNTIFS(#REF!,'Resultado eSF Antes'!D213),0)</f>
        <v>0</v>
      </c>
      <c r="R213" s="11">
        <f t="shared" si="23"/>
        <v>0</v>
      </c>
      <c r="S213" s="11">
        <f t="shared" si="24"/>
        <v>0</v>
      </c>
      <c r="T213" s="11">
        <f t="shared" si="25"/>
        <v>0</v>
      </c>
      <c r="U213" s="11">
        <f t="shared" si="26"/>
        <v>0</v>
      </c>
    </row>
    <row r="214" spans="1:21">
      <c r="A214" s="4">
        <v>4</v>
      </c>
      <c r="B214" s="4">
        <v>6916325</v>
      </c>
      <c r="C214" s="5" t="s">
        <v>634</v>
      </c>
      <c r="D214" s="4">
        <v>156124</v>
      </c>
      <c r="E214" s="5" t="s">
        <v>211</v>
      </c>
      <c r="F214" s="6">
        <f t="shared" si="21"/>
        <v>8823</v>
      </c>
      <c r="G214" s="6">
        <f t="shared" si="22"/>
        <v>0</v>
      </c>
      <c r="H214" s="12">
        <f t="shared" si="27"/>
        <v>0</v>
      </c>
      <c r="I214" s="6">
        <v>2941</v>
      </c>
      <c r="J214" s="6">
        <v>2941</v>
      </c>
      <c r="K214" s="6">
        <v>2941</v>
      </c>
      <c r="L214" s="6">
        <v>2941</v>
      </c>
      <c r="M214" s="6"/>
      <c r="N214" s="6">
        <f>IFERROR(COUNTIFS(#REF!,'Resultado eSF Antes'!D214),0)</f>
        <v>0</v>
      </c>
      <c r="O214" s="6">
        <f>IFERROR(COUNTIFS(#REF!,'Resultado eSF Antes'!D214),0)</f>
        <v>0</v>
      </c>
      <c r="P214" s="6">
        <f>IFERROR(COUNTIFS(#REF!,'Resultado eSF Antes'!D214),0)</f>
        <v>0</v>
      </c>
      <c r="Q214" s="6">
        <f>IFERROR(COUNTIFS(#REF!,'Resultado eSF Antes'!D214),0)</f>
        <v>0</v>
      </c>
      <c r="R214" s="11">
        <f t="shared" si="23"/>
        <v>0</v>
      </c>
      <c r="S214" s="11">
        <f t="shared" si="24"/>
        <v>0</v>
      </c>
      <c r="T214" s="11">
        <f t="shared" si="25"/>
        <v>0</v>
      </c>
      <c r="U214" s="11">
        <f t="shared" si="26"/>
        <v>0</v>
      </c>
    </row>
    <row r="215" spans="1:21">
      <c r="A215" s="4">
        <v>4</v>
      </c>
      <c r="B215" s="4">
        <v>9069569</v>
      </c>
      <c r="C215" s="5" t="s">
        <v>213</v>
      </c>
      <c r="D215" s="4">
        <v>155403</v>
      </c>
      <c r="E215" s="5" t="s">
        <v>216</v>
      </c>
      <c r="F215" s="6">
        <f t="shared" si="21"/>
        <v>8580</v>
      </c>
      <c r="G215" s="6">
        <f t="shared" si="22"/>
        <v>0</v>
      </c>
      <c r="H215" s="12">
        <f t="shared" si="27"/>
        <v>0</v>
      </c>
      <c r="I215" s="6">
        <v>2860</v>
      </c>
      <c r="J215" s="6">
        <v>2860</v>
      </c>
      <c r="K215" s="6">
        <v>2860</v>
      </c>
      <c r="L215" s="6">
        <v>2860</v>
      </c>
      <c r="M215" s="6"/>
      <c r="N215" s="6">
        <f>IFERROR(COUNTIFS(#REF!,'Resultado eSF Antes'!D215),0)</f>
        <v>0</v>
      </c>
      <c r="O215" s="6">
        <f>IFERROR(COUNTIFS(#REF!,'Resultado eSF Antes'!D215),0)</f>
        <v>0</v>
      </c>
      <c r="P215" s="6">
        <f>IFERROR(COUNTIFS(#REF!,'Resultado eSF Antes'!D215),0)</f>
        <v>0</v>
      </c>
      <c r="Q215" s="6">
        <f>IFERROR(COUNTIFS(#REF!,'Resultado eSF Antes'!D215),0)</f>
        <v>0</v>
      </c>
      <c r="R215" s="11">
        <f t="shared" si="23"/>
        <v>0</v>
      </c>
      <c r="S215" s="11">
        <f t="shared" si="24"/>
        <v>0</v>
      </c>
      <c r="T215" s="11">
        <f t="shared" si="25"/>
        <v>0</v>
      </c>
      <c r="U215" s="11">
        <f t="shared" si="26"/>
        <v>0</v>
      </c>
    </row>
    <row r="216" spans="1:21">
      <c r="A216" s="4">
        <v>4</v>
      </c>
      <c r="B216" s="4">
        <v>9069569</v>
      </c>
      <c r="C216" s="5" t="s">
        <v>213</v>
      </c>
      <c r="D216" s="4">
        <v>155411</v>
      </c>
      <c r="E216" s="5" t="s">
        <v>214</v>
      </c>
      <c r="F216" s="6">
        <f t="shared" si="21"/>
        <v>9636</v>
      </c>
      <c r="G216" s="6">
        <f t="shared" si="22"/>
        <v>0</v>
      </c>
      <c r="H216" s="12">
        <f t="shared" si="27"/>
        <v>0</v>
      </c>
      <c r="I216" s="6">
        <v>3212</v>
      </c>
      <c r="J216" s="6">
        <v>3212</v>
      </c>
      <c r="K216" s="6">
        <v>3212</v>
      </c>
      <c r="L216" s="6">
        <v>3212</v>
      </c>
      <c r="M216" s="6"/>
      <c r="N216" s="6">
        <f>IFERROR(COUNTIFS(#REF!,'Resultado eSF Antes'!D216),0)</f>
        <v>0</v>
      </c>
      <c r="O216" s="6">
        <f>IFERROR(COUNTIFS(#REF!,'Resultado eSF Antes'!D216),0)</f>
        <v>0</v>
      </c>
      <c r="P216" s="6">
        <f>IFERROR(COUNTIFS(#REF!,'Resultado eSF Antes'!D216),0)</f>
        <v>0</v>
      </c>
      <c r="Q216" s="6">
        <f>IFERROR(COUNTIFS(#REF!,'Resultado eSF Antes'!D216),0)</f>
        <v>0</v>
      </c>
      <c r="R216" s="11">
        <f t="shared" si="23"/>
        <v>0</v>
      </c>
      <c r="S216" s="11">
        <f t="shared" si="24"/>
        <v>0</v>
      </c>
      <c r="T216" s="11">
        <f t="shared" si="25"/>
        <v>0</v>
      </c>
      <c r="U216" s="11">
        <f t="shared" si="26"/>
        <v>0</v>
      </c>
    </row>
    <row r="217" spans="1:21">
      <c r="A217" s="4">
        <v>4</v>
      </c>
      <c r="B217" s="4">
        <v>9069569</v>
      </c>
      <c r="C217" s="5" t="s">
        <v>213</v>
      </c>
      <c r="D217" s="4">
        <v>155381</v>
      </c>
      <c r="E217" s="5" t="s">
        <v>215</v>
      </c>
      <c r="F217" s="6">
        <f t="shared" si="21"/>
        <v>8316</v>
      </c>
      <c r="G217" s="6">
        <f t="shared" si="22"/>
        <v>0</v>
      </c>
      <c r="H217" s="12">
        <f t="shared" si="27"/>
        <v>0</v>
      </c>
      <c r="I217" s="6">
        <v>2772</v>
      </c>
      <c r="J217" s="6">
        <v>2772</v>
      </c>
      <c r="K217" s="6">
        <v>2772</v>
      </c>
      <c r="L217" s="6">
        <v>2772</v>
      </c>
      <c r="M217" s="6"/>
      <c r="N217" s="6">
        <f>IFERROR(COUNTIFS(#REF!,'Resultado eSF Antes'!D217),0)</f>
        <v>0</v>
      </c>
      <c r="O217" s="6">
        <f>IFERROR(COUNTIFS(#REF!,'Resultado eSF Antes'!D217),0)</f>
        <v>0</v>
      </c>
      <c r="P217" s="6">
        <f>IFERROR(COUNTIFS(#REF!,'Resultado eSF Antes'!D217),0)</f>
        <v>0</v>
      </c>
      <c r="Q217" s="6">
        <f>IFERROR(COUNTIFS(#REF!,'Resultado eSF Antes'!D217),0)</f>
        <v>0</v>
      </c>
      <c r="R217" s="11">
        <f t="shared" si="23"/>
        <v>0</v>
      </c>
      <c r="S217" s="11">
        <f t="shared" si="24"/>
        <v>0</v>
      </c>
      <c r="T217" s="11">
        <f t="shared" si="25"/>
        <v>0</v>
      </c>
      <c r="U217" s="11">
        <f t="shared" si="26"/>
        <v>0</v>
      </c>
    </row>
    <row r="218" spans="1:21">
      <c r="A218" s="4">
        <v>5</v>
      </c>
      <c r="B218" s="4">
        <v>760</v>
      </c>
      <c r="C218" s="5" t="s">
        <v>635</v>
      </c>
      <c r="D218" s="4">
        <v>152498</v>
      </c>
      <c r="E218" s="5" t="s">
        <v>636</v>
      </c>
      <c r="F218" s="6">
        <f t="shared" si="21"/>
        <v>11010</v>
      </c>
      <c r="G218" s="6">
        <f t="shared" si="22"/>
        <v>0</v>
      </c>
      <c r="H218" s="12">
        <f t="shared" si="27"/>
        <v>0</v>
      </c>
      <c r="I218" s="6">
        <v>3670</v>
      </c>
      <c r="J218" s="6">
        <v>3670</v>
      </c>
      <c r="K218" s="6">
        <v>3670</v>
      </c>
      <c r="L218" s="6">
        <v>3670</v>
      </c>
      <c r="M218" s="6"/>
      <c r="N218" s="6">
        <f>IFERROR(COUNTIFS(#REF!,'Resultado eSF Antes'!D218),0)</f>
        <v>0</v>
      </c>
      <c r="O218" s="6">
        <f>IFERROR(COUNTIFS(#REF!,'Resultado eSF Antes'!D218),0)</f>
        <v>0</v>
      </c>
      <c r="P218" s="6">
        <f>IFERROR(COUNTIFS(#REF!,'Resultado eSF Antes'!D218),0)</f>
        <v>0</v>
      </c>
      <c r="Q218" s="6">
        <f>IFERROR(COUNTIFS(#REF!,'Resultado eSF Antes'!D218),0)</f>
        <v>0</v>
      </c>
      <c r="R218" s="11">
        <f t="shared" si="23"/>
        <v>0</v>
      </c>
      <c r="S218" s="11">
        <f t="shared" si="24"/>
        <v>0</v>
      </c>
      <c r="T218" s="11">
        <f t="shared" si="25"/>
        <v>0</v>
      </c>
      <c r="U218" s="11">
        <f t="shared" si="26"/>
        <v>0</v>
      </c>
    </row>
    <row r="219" spans="1:21">
      <c r="A219" s="4">
        <v>5</v>
      </c>
      <c r="B219" s="4">
        <v>760</v>
      </c>
      <c r="C219" s="5" t="s">
        <v>635</v>
      </c>
      <c r="D219" s="4">
        <v>152471</v>
      </c>
      <c r="E219" s="5" t="s">
        <v>637</v>
      </c>
      <c r="F219" s="6">
        <f t="shared" si="21"/>
        <v>7233</v>
      </c>
      <c r="G219" s="6">
        <f t="shared" si="22"/>
        <v>0</v>
      </c>
      <c r="H219" s="12">
        <f t="shared" si="27"/>
        <v>0</v>
      </c>
      <c r="I219" s="6">
        <v>2411</v>
      </c>
      <c r="J219" s="6">
        <v>2411</v>
      </c>
      <c r="K219" s="6">
        <v>2411</v>
      </c>
      <c r="L219" s="6">
        <v>2411</v>
      </c>
      <c r="M219" s="6"/>
      <c r="N219" s="6">
        <f>IFERROR(COUNTIFS(#REF!,'Resultado eSF Antes'!D219),0)</f>
        <v>0</v>
      </c>
      <c r="O219" s="6">
        <f>IFERROR(COUNTIFS(#REF!,'Resultado eSF Antes'!D219),0)</f>
        <v>0</v>
      </c>
      <c r="P219" s="6">
        <f>IFERROR(COUNTIFS(#REF!,'Resultado eSF Antes'!D219),0)</f>
        <v>0</v>
      </c>
      <c r="Q219" s="6">
        <f>IFERROR(COUNTIFS(#REF!,'Resultado eSF Antes'!D219),0)</f>
        <v>0</v>
      </c>
      <c r="R219" s="11">
        <f t="shared" si="23"/>
        <v>0</v>
      </c>
      <c r="S219" s="11">
        <f t="shared" si="24"/>
        <v>0</v>
      </c>
      <c r="T219" s="11">
        <f t="shared" si="25"/>
        <v>0</v>
      </c>
      <c r="U219" s="11">
        <f t="shared" si="26"/>
        <v>0</v>
      </c>
    </row>
    <row r="220" spans="1:21">
      <c r="A220" s="4">
        <v>5</v>
      </c>
      <c r="B220" s="4">
        <v>760</v>
      </c>
      <c r="C220" s="5" t="s">
        <v>635</v>
      </c>
      <c r="D220" s="4">
        <v>152501</v>
      </c>
      <c r="E220" s="5" t="s">
        <v>638</v>
      </c>
      <c r="F220" s="6">
        <f t="shared" si="21"/>
        <v>7608</v>
      </c>
      <c r="G220" s="6">
        <f t="shared" si="22"/>
        <v>0</v>
      </c>
      <c r="H220" s="12">
        <f t="shared" si="27"/>
        <v>0</v>
      </c>
      <c r="I220" s="6">
        <v>2536</v>
      </c>
      <c r="J220" s="6">
        <v>2536</v>
      </c>
      <c r="K220" s="6">
        <v>2536</v>
      </c>
      <c r="L220" s="6">
        <v>2536</v>
      </c>
      <c r="M220" s="6"/>
      <c r="N220" s="6">
        <f>IFERROR(COUNTIFS(#REF!,'Resultado eSF Antes'!D220),0)</f>
        <v>0</v>
      </c>
      <c r="O220" s="6">
        <f>IFERROR(COUNTIFS(#REF!,'Resultado eSF Antes'!D220),0)</f>
        <v>0</v>
      </c>
      <c r="P220" s="6">
        <f>IFERROR(COUNTIFS(#REF!,'Resultado eSF Antes'!D220),0)</f>
        <v>0</v>
      </c>
      <c r="Q220" s="6">
        <f>IFERROR(COUNTIFS(#REF!,'Resultado eSF Antes'!D220),0)</f>
        <v>0</v>
      </c>
      <c r="R220" s="11">
        <f t="shared" si="23"/>
        <v>0</v>
      </c>
      <c r="S220" s="11">
        <f t="shared" si="24"/>
        <v>0</v>
      </c>
      <c r="T220" s="11">
        <f t="shared" si="25"/>
        <v>0</v>
      </c>
      <c r="U220" s="11">
        <f t="shared" si="26"/>
        <v>0</v>
      </c>
    </row>
    <row r="221" spans="1:21">
      <c r="A221" s="4">
        <v>5</v>
      </c>
      <c r="B221" s="4">
        <v>760</v>
      </c>
      <c r="C221" s="5" t="s">
        <v>635</v>
      </c>
      <c r="D221" s="4">
        <v>152463</v>
      </c>
      <c r="E221" s="5" t="s">
        <v>639</v>
      </c>
      <c r="F221" s="6">
        <f t="shared" si="21"/>
        <v>7332</v>
      </c>
      <c r="G221" s="6">
        <f t="shared" si="22"/>
        <v>0</v>
      </c>
      <c r="H221" s="12">
        <f t="shared" si="27"/>
        <v>0</v>
      </c>
      <c r="I221" s="6">
        <v>2444</v>
      </c>
      <c r="J221" s="6">
        <v>2444</v>
      </c>
      <c r="K221" s="6">
        <v>2444</v>
      </c>
      <c r="L221" s="6">
        <v>2444</v>
      </c>
      <c r="M221" s="6"/>
      <c r="N221" s="6">
        <f>IFERROR(COUNTIFS(#REF!,'Resultado eSF Antes'!D221),0)</f>
        <v>0</v>
      </c>
      <c r="O221" s="6">
        <f>IFERROR(COUNTIFS(#REF!,'Resultado eSF Antes'!D221),0)</f>
        <v>0</v>
      </c>
      <c r="P221" s="6">
        <f>IFERROR(COUNTIFS(#REF!,'Resultado eSF Antes'!D221),0)</f>
        <v>0</v>
      </c>
      <c r="Q221" s="6">
        <f>IFERROR(COUNTIFS(#REF!,'Resultado eSF Antes'!D221),0)</f>
        <v>0</v>
      </c>
      <c r="R221" s="11">
        <f t="shared" si="23"/>
        <v>0</v>
      </c>
      <c r="S221" s="11">
        <f t="shared" si="24"/>
        <v>0</v>
      </c>
      <c r="T221" s="11">
        <f t="shared" si="25"/>
        <v>0</v>
      </c>
      <c r="U221" s="11">
        <f t="shared" si="26"/>
        <v>0</v>
      </c>
    </row>
    <row r="222" spans="1:21">
      <c r="A222" s="4">
        <v>5</v>
      </c>
      <c r="B222" s="4">
        <v>841</v>
      </c>
      <c r="C222" s="5" t="s">
        <v>640</v>
      </c>
      <c r="D222" s="4">
        <v>152668</v>
      </c>
      <c r="E222" s="5" t="s">
        <v>641</v>
      </c>
      <c r="F222" s="6">
        <f t="shared" si="21"/>
        <v>8163</v>
      </c>
      <c r="G222" s="6">
        <f t="shared" si="22"/>
        <v>0</v>
      </c>
      <c r="H222" s="12">
        <f t="shared" si="27"/>
        <v>0</v>
      </c>
      <c r="I222" s="6">
        <v>2721</v>
      </c>
      <c r="J222" s="6">
        <v>2721</v>
      </c>
      <c r="K222" s="6">
        <v>2721</v>
      </c>
      <c r="L222" s="6">
        <v>2721</v>
      </c>
      <c r="M222" s="6"/>
      <c r="N222" s="6">
        <f>IFERROR(COUNTIFS(#REF!,'Resultado eSF Antes'!D222),0)</f>
        <v>0</v>
      </c>
      <c r="O222" s="6">
        <f>IFERROR(COUNTIFS(#REF!,'Resultado eSF Antes'!D222),0)</f>
        <v>0</v>
      </c>
      <c r="P222" s="6">
        <f>IFERROR(COUNTIFS(#REF!,'Resultado eSF Antes'!D222),0)</f>
        <v>0</v>
      </c>
      <c r="Q222" s="6">
        <f>IFERROR(COUNTIFS(#REF!,'Resultado eSF Antes'!D222),0)</f>
        <v>0</v>
      </c>
      <c r="R222" s="11">
        <f t="shared" si="23"/>
        <v>0</v>
      </c>
      <c r="S222" s="11">
        <f t="shared" si="24"/>
        <v>0</v>
      </c>
      <c r="T222" s="11">
        <f t="shared" si="25"/>
        <v>0</v>
      </c>
      <c r="U222" s="11">
        <f t="shared" si="26"/>
        <v>0</v>
      </c>
    </row>
    <row r="223" spans="1:21">
      <c r="A223" s="4">
        <v>5</v>
      </c>
      <c r="B223" s="4">
        <v>868</v>
      </c>
      <c r="C223" s="5" t="s">
        <v>220</v>
      </c>
      <c r="D223" s="4">
        <v>1497154</v>
      </c>
      <c r="E223" s="5" t="s">
        <v>642</v>
      </c>
      <c r="F223" s="6">
        <f t="shared" si="21"/>
        <v>8412</v>
      </c>
      <c r="G223" s="6">
        <f t="shared" si="22"/>
        <v>0</v>
      </c>
      <c r="H223" s="12">
        <f t="shared" si="27"/>
        <v>0</v>
      </c>
      <c r="I223" s="6">
        <v>2804</v>
      </c>
      <c r="J223" s="6">
        <v>2804</v>
      </c>
      <c r="K223" s="6">
        <v>2804</v>
      </c>
      <c r="L223" s="6">
        <v>2804</v>
      </c>
      <c r="M223" s="6"/>
      <c r="N223" s="6">
        <f>IFERROR(COUNTIFS(#REF!,'Resultado eSF Antes'!D223),0)</f>
        <v>0</v>
      </c>
      <c r="O223" s="6">
        <f>IFERROR(COUNTIFS(#REF!,'Resultado eSF Antes'!D223),0)</f>
        <v>0</v>
      </c>
      <c r="P223" s="6">
        <f>IFERROR(COUNTIFS(#REF!,'Resultado eSF Antes'!D223),0)</f>
        <v>0</v>
      </c>
      <c r="Q223" s="6">
        <f>IFERROR(COUNTIFS(#REF!,'Resultado eSF Antes'!D223),0)</f>
        <v>0</v>
      </c>
      <c r="R223" s="11">
        <f t="shared" si="23"/>
        <v>0</v>
      </c>
      <c r="S223" s="11">
        <f t="shared" si="24"/>
        <v>0</v>
      </c>
      <c r="T223" s="11">
        <f t="shared" si="25"/>
        <v>0</v>
      </c>
      <c r="U223" s="11">
        <f t="shared" si="26"/>
        <v>0</v>
      </c>
    </row>
    <row r="224" spans="1:21">
      <c r="A224" s="4">
        <v>5</v>
      </c>
      <c r="B224" s="4">
        <v>868</v>
      </c>
      <c r="C224" s="5" t="s">
        <v>220</v>
      </c>
      <c r="D224" s="4">
        <v>152684</v>
      </c>
      <c r="E224" s="5" t="s">
        <v>643</v>
      </c>
      <c r="F224" s="6">
        <f t="shared" si="21"/>
        <v>7944</v>
      </c>
      <c r="G224" s="6">
        <f t="shared" si="22"/>
        <v>0</v>
      </c>
      <c r="H224" s="12">
        <f t="shared" si="27"/>
        <v>0</v>
      </c>
      <c r="I224" s="6">
        <v>2648</v>
      </c>
      <c r="J224" s="6">
        <v>2648</v>
      </c>
      <c r="K224" s="6">
        <v>2648</v>
      </c>
      <c r="L224" s="6">
        <v>2648</v>
      </c>
      <c r="M224" s="6"/>
      <c r="N224" s="6">
        <f>IFERROR(COUNTIFS(#REF!,'Resultado eSF Antes'!D224),0)</f>
        <v>0</v>
      </c>
      <c r="O224" s="6">
        <f>IFERROR(COUNTIFS(#REF!,'Resultado eSF Antes'!D224),0)</f>
        <v>0</v>
      </c>
      <c r="P224" s="6">
        <f>IFERROR(COUNTIFS(#REF!,'Resultado eSF Antes'!D224),0)</f>
        <v>0</v>
      </c>
      <c r="Q224" s="6">
        <f>IFERROR(COUNTIFS(#REF!,'Resultado eSF Antes'!D224),0)</f>
        <v>0</v>
      </c>
      <c r="R224" s="11">
        <f t="shared" si="23"/>
        <v>0</v>
      </c>
      <c r="S224" s="11">
        <f t="shared" si="24"/>
        <v>0</v>
      </c>
      <c r="T224" s="11">
        <f t="shared" si="25"/>
        <v>0</v>
      </c>
      <c r="U224" s="11">
        <f t="shared" si="26"/>
        <v>0</v>
      </c>
    </row>
    <row r="225" spans="1:21">
      <c r="A225" s="4">
        <v>5</v>
      </c>
      <c r="B225" s="4">
        <v>868</v>
      </c>
      <c r="C225" s="5" t="s">
        <v>220</v>
      </c>
      <c r="D225" s="4">
        <v>152706</v>
      </c>
      <c r="E225" s="5" t="s">
        <v>644</v>
      </c>
      <c r="F225" s="6">
        <f t="shared" si="21"/>
        <v>7029</v>
      </c>
      <c r="G225" s="6">
        <f t="shared" si="22"/>
        <v>0</v>
      </c>
      <c r="H225" s="12">
        <f t="shared" si="27"/>
        <v>0</v>
      </c>
      <c r="I225" s="6">
        <v>2343</v>
      </c>
      <c r="J225" s="6">
        <v>2343</v>
      </c>
      <c r="K225" s="6">
        <v>2343</v>
      </c>
      <c r="L225" s="6">
        <v>2343</v>
      </c>
      <c r="M225" s="6"/>
      <c r="N225" s="6">
        <f>IFERROR(COUNTIFS(#REF!,'Resultado eSF Antes'!D225),0)</f>
        <v>0</v>
      </c>
      <c r="O225" s="6">
        <f>IFERROR(COUNTIFS(#REF!,'Resultado eSF Antes'!D225),0)</f>
        <v>0</v>
      </c>
      <c r="P225" s="6">
        <f>IFERROR(COUNTIFS(#REF!,'Resultado eSF Antes'!D225),0)</f>
        <v>0</v>
      </c>
      <c r="Q225" s="6">
        <f>IFERROR(COUNTIFS(#REF!,'Resultado eSF Antes'!D225),0)</f>
        <v>0</v>
      </c>
      <c r="R225" s="11">
        <f t="shared" si="23"/>
        <v>0</v>
      </c>
      <c r="S225" s="11">
        <f t="shared" si="24"/>
        <v>0</v>
      </c>
      <c r="T225" s="11">
        <f t="shared" si="25"/>
        <v>0</v>
      </c>
      <c r="U225" s="11">
        <f t="shared" si="26"/>
        <v>0</v>
      </c>
    </row>
    <row r="226" spans="1:21">
      <c r="A226" s="4">
        <v>5</v>
      </c>
      <c r="B226" s="4">
        <v>868</v>
      </c>
      <c r="C226" s="5" t="s">
        <v>220</v>
      </c>
      <c r="D226" s="4">
        <v>152692</v>
      </c>
      <c r="E226" s="5" t="s">
        <v>645</v>
      </c>
      <c r="F226" s="6">
        <f t="shared" si="21"/>
        <v>13764</v>
      </c>
      <c r="G226" s="6">
        <f t="shared" si="22"/>
        <v>0</v>
      </c>
      <c r="H226" s="12">
        <f t="shared" si="27"/>
        <v>0</v>
      </c>
      <c r="I226" s="6">
        <v>4588</v>
      </c>
      <c r="J226" s="6">
        <v>4588</v>
      </c>
      <c r="K226" s="6">
        <v>4588</v>
      </c>
      <c r="L226" s="6">
        <v>4588</v>
      </c>
      <c r="M226" s="6"/>
      <c r="N226" s="6">
        <f>IFERROR(COUNTIFS(#REF!,'Resultado eSF Antes'!D226),0)</f>
        <v>0</v>
      </c>
      <c r="O226" s="6">
        <f>IFERROR(COUNTIFS(#REF!,'Resultado eSF Antes'!D226),0)</f>
        <v>0</v>
      </c>
      <c r="P226" s="6">
        <f>IFERROR(COUNTIFS(#REF!,'Resultado eSF Antes'!D226),0)</f>
        <v>0</v>
      </c>
      <c r="Q226" s="6">
        <f>IFERROR(COUNTIFS(#REF!,'Resultado eSF Antes'!D226),0)</f>
        <v>0</v>
      </c>
      <c r="R226" s="11">
        <f t="shared" si="23"/>
        <v>0</v>
      </c>
      <c r="S226" s="11">
        <f t="shared" si="24"/>
        <v>0</v>
      </c>
      <c r="T226" s="11">
        <f t="shared" si="25"/>
        <v>0</v>
      </c>
      <c r="U226" s="11">
        <f t="shared" si="26"/>
        <v>0</v>
      </c>
    </row>
    <row r="227" spans="1:21">
      <c r="A227" s="4">
        <v>5</v>
      </c>
      <c r="B227" s="4">
        <v>965</v>
      </c>
      <c r="C227" s="5" t="s">
        <v>646</v>
      </c>
      <c r="D227" s="4">
        <v>152897</v>
      </c>
      <c r="E227" s="5" t="s">
        <v>228</v>
      </c>
      <c r="F227" s="6">
        <f t="shared" si="21"/>
        <v>12033</v>
      </c>
      <c r="G227" s="6">
        <f t="shared" si="22"/>
        <v>0</v>
      </c>
      <c r="H227" s="12">
        <f t="shared" si="27"/>
        <v>0</v>
      </c>
      <c r="I227" s="6">
        <v>4011</v>
      </c>
      <c r="J227" s="6">
        <v>4011</v>
      </c>
      <c r="K227" s="6">
        <v>4011</v>
      </c>
      <c r="L227" s="6">
        <v>4011</v>
      </c>
      <c r="M227" s="6"/>
      <c r="N227" s="6">
        <f>IFERROR(COUNTIFS(#REF!,'Resultado eSF Antes'!D227),0)</f>
        <v>0</v>
      </c>
      <c r="O227" s="6">
        <f>IFERROR(COUNTIFS(#REF!,'Resultado eSF Antes'!D227),0)</f>
        <v>0</v>
      </c>
      <c r="P227" s="6">
        <f>IFERROR(COUNTIFS(#REF!,'Resultado eSF Antes'!D227),0)</f>
        <v>0</v>
      </c>
      <c r="Q227" s="6">
        <f>IFERROR(COUNTIFS(#REF!,'Resultado eSF Antes'!D227),0)</f>
        <v>0</v>
      </c>
      <c r="R227" s="11">
        <f t="shared" si="23"/>
        <v>0</v>
      </c>
      <c r="S227" s="11">
        <f t="shared" si="24"/>
        <v>0</v>
      </c>
      <c r="T227" s="11">
        <f t="shared" si="25"/>
        <v>0</v>
      </c>
      <c r="U227" s="11">
        <f t="shared" si="26"/>
        <v>0</v>
      </c>
    </row>
    <row r="228" spans="1:21">
      <c r="A228" s="4">
        <v>5</v>
      </c>
      <c r="B228" s="4">
        <v>965</v>
      </c>
      <c r="C228" s="5" t="s">
        <v>646</v>
      </c>
      <c r="D228" s="4">
        <v>152889</v>
      </c>
      <c r="E228" s="5" t="s">
        <v>229</v>
      </c>
      <c r="F228" s="6">
        <f t="shared" si="21"/>
        <v>10398</v>
      </c>
      <c r="G228" s="6">
        <f t="shared" si="22"/>
        <v>0</v>
      </c>
      <c r="H228" s="12">
        <f t="shared" si="27"/>
        <v>0</v>
      </c>
      <c r="I228" s="6">
        <v>3466</v>
      </c>
      <c r="J228" s="6">
        <v>3466</v>
      </c>
      <c r="K228" s="6">
        <v>3466</v>
      </c>
      <c r="L228" s="6">
        <v>3466</v>
      </c>
      <c r="M228" s="6"/>
      <c r="N228" s="6">
        <f>IFERROR(COUNTIFS(#REF!,'Resultado eSF Antes'!D228),0)</f>
        <v>0</v>
      </c>
      <c r="O228" s="6">
        <f>IFERROR(COUNTIFS(#REF!,'Resultado eSF Antes'!D228),0)</f>
        <v>0</v>
      </c>
      <c r="P228" s="6">
        <f>IFERROR(COUNTIFS(#REF!,'Resultado eSF Antes'!D228),0)</f>
        <v>0</v>
      </c>
      <c r="Q228" s="6">
        <f>IFERROR(COUNTIFS(#REF!,'Resultado eSF Antes'!D228),0)</f>
        <v>0</v>
      </c>
      <c r="R228" s="11">
        <f t="shared" si="23"/>
        <v>0</v>
      </c>
      <c r="S228" s="11">
        <f t="shared" si="24"/>
        <v>0</v>
      </c>
      <c r="T228" s="11">
        <f t="shared" si="25"/>
        <v>0</v>
      </c>
      <c r="U228" s="11">
        <f t="shared" si="26"/>
        <v>0</v>
      </c>
    </row>
    <row r="229" spans="1:21">
      <c r="A229" s="4">
        <v>5</v>
      </c>
      <c r="B229" s="4">
        <v>1112</v>
      </c>
      <c r="C229" s="5" t="s">
        <v>647</v>
      </c>
      <c r="D229" s="4">
        <v>153028</v>
      </c>
      <c r="E229" s="5" t="s">
        <v>231</v>
      </c>
      <c r="F229" s="6">
        <f t="shared" si="21"/>
        <v>8397</v>
      </c>
      <c r="G229" s="6">
        <f t="shared" si="22"/>
        <v>0</v>
      </c>
      <c r="H229" s="12">
        <f t="shared" si="27"/>
        <v>0</v>
      </c>
      <c r="I229" s="6">
        <v>2799</v>
      </c>
      <c r="J229" s="6">
        <v>2799</v>
      </c>
      <c r="K229" s="6">
        <v>2799</v>
      </c>
      <c r="L229" s="6">
        <v>2799</v>
      </c>
      <c r="M229" s="6"/>
      <c r="N229" s="6">
        <f>IFERROR(COUNTIFS(#REF!,'Resultado eSF Antes'!D229),0)</f>
        <v>0</v>
      </c>
      <c r="O229" s="6">
        <f>IFERROR(COUNTIFS(#REF!,'Resultado eSF Antes'!D229),0)</f>
        <v>0</v>
      </c>
      <c r="P229" s="6">
        <f>IFERROR(COUNTIFS(#REF!,'Resultado eSF Antes'!D229),0)</f>
        <v>0</v>
      </c>
      <c r="Q229" s="6">
        <f>IFERROR(COUNTIFS(#REF!,'Resultado eSF Antes'!D229),0)</f>
        <v>0</v>
      </c>
      <c r="R229" s="11">
        <f t="shared" si="23"/>
        <v>0</v>
      </c>
      <c r="S229" s="11">
        <f t="shared" si="24"/>
        <v>0</v>
      </c>
      <c r="T229" s="11">
        <f t="shared" si="25"/>
        <v>0</v>
      </c>
      <c r="U229" s="11">
        <f t="shared" si="26"/>
        <v>0</v>
      </c>
    </row>
    <row r="230" spans="1:21">
      <c r="A230" s="4">
        <v>5</v>
      </c>
      <c r="B230" s="4">
        <v>1112</v>
      </c>
      <c r="C230" s="5" t="s">
        <v>647</v>
      </c>
      <c r="D230" s="4">
        <v>153036</v>
      </c>
      <c r="E230" s="5" t="s">
        <v>232</v>
      </c>
      <c r="F230" s="6">
        <f t="shared" si="21"/>
        <v>6549</v>
      </c>
      <c r="G230" s="6">
        <f t="shared" si="22"/>
        <v>0</v>
      </c>
      <c r="H230" s="12">
        <f t="shared" si="27"/>
        <v>0</v>
      </c>
      <c r="I230" s="6">
        <v>2183</v>
      </c>
      <c r="J230" s="6">
        <v>2183</v>
      </c>
      <c r="K230" s="6">
        <v>2183</v>
      </c>
      <c r="L230" s="6">
        <v>2183</v>
      </c>
      <c r="M230" s="6"/>
      <c r="N230" s="6">
        <f>IFERROR(COUNTIFS(#REF!,'Resultado eSF Antes'!D230),0)</f>
        <v>0</v>
      </c>
      <c r="O230" s="6">
        <f>IFERROR(COUNTIFS(#REF!,'Resultado eSF Antes'!D230),0)</f>
        <v>0</v>
      </c>
      <c r="P230" s="6">
        <f>IFERROR(COUNTIFS(#REF!,'Resultado eSF Antes'!D230),0)</f>
        <v>0</v>
      </c>
      <c r="Q230" s="6">
        <f>IFERROR(COUNTIFS(#REF!,'Resultado eSF Antes'!D230),0)</f>
        <v>0</v>
      </c>
      <c r="R230" s="11">
        <f t="shared" si="23"/>
        <v>0</v>
      </c>
      <c r="S230" s="11">
        <f t="shared" si="24"/>
        <v>0</v>
      </c>
      <c r="T230" s="11">
        <f t="shared" si="25"/>
        <v>0</v>
      </c>
      <c r="U230" s="11">
        <f t="shared" si="26"/>
        <v>0</v>
      </c>
    </row>
    <row r="231" spans="1:21">
      <c r="A231" s="4">
        <v>5</v>
      </c>
      <c r="B231" s="4">
        <v>1368</v>
      </c>
      <c r="C231" s="5" t="s">
        <v>648</v>
      </c>
      <c r="D231" s="4">
        <v>153222</v>
      </c>
      <c r="E231" s="5" t="s">
        <v>649</v>
      </c>
      <c r="F231" s="6">
        <f t="shared" si="21"/>
        <v>8379</v>
      </c>
      <c r="G231" s="6">
        <f t="shared" si="22"/>
        <v>0</v>
      </c>
      <c r="H231" s="12">
        <f t="shared" si="27"/>
        <v>0</v>
      </c>
      <c r="I231" s="6">
        <v>2793</v>
      </c>
      <c r="J231" s="6">
        <v>2793</v>
      </c>
      <c r="K231" s="6">
        <v>2793</v>
      </c>
      <c r="L231" s="6">
        <v>2793</v>
      </c>
      <c r="M231" s="6"/>
      <c r="N231" s="6">
        <f>IFERROR(COUNTIFS(#REF!,'Resultado eSF Antes'!D231),0)</f>
        <v>0</v>
      </c>
      <c r="O231" s="6">
        <f>IFERROR(COUNTIFS(#REF!,'Resultado eSF Antes'!D231),0)</f>
        <v>0</v>
      </c>
      <c r="P231" s="6">
        <f>IFERROR(COUNTIFS(#REF!,'Resultado eSF Antes'!D231),0)</f>
        <v>0</v>
      </c>
      <c r="Q231" s="6">
        <f>IFERROR(COUNTIFS(#REF!,'Resultado eSF Antes'!D231),0)</f>
        <v>0</v>
      </c>
      <c r="R231" s="11">
        <f t="shared" si="23"/>
        <v>0</v>
      </c>
      <c r="S231" s="11">
        <f t="shared" si="24"/>
        <v>0</v>
      </c>
      <c r="T231" s="11">
        <f t="shared" si="25"/>
        <v>0</v>
      </c>
      <c r="U231" s="11">
        <f t="shared" si="26"/>
        <v>0</v>
      </c>
    </row>
    <row r="232" spans="1:21">
      <c r="A232" s="4">
        <v>5</v>
      </c>
      <c r="B232" s="4">
        <v>1414</v>
      </c>
      <c r="C232" s="5" t="s">
        <v>650</v>
      </c>
      <c r="D232" s="4">
        <v>153230</v>
      </c>
      <c r="E232" s="5" t="s">
        <v>234</v>
      </c>
      <c r="F232" s="6">
        <f t="shared" si="21"/>
        <v>10323</v>
      </c>
      <c r="G232" s="6">
        <f t="shared" si="22"/>
        <v>0</v>
      </c>
      <c r="H232" s="12">
        <f t="shared" si="27"/>
        <v>0</v>
      </c>
      <c r="I232" s="6">
        <v>3441</v>
      </c>
      <c r="J232" s="6">
        <v>3441</v>
      </c>
      <c r="K232" s="6">
        <v>3441</v>
      </c>
      <c r="L232" s="6">
        <v>3441</v>
      </c>
      <c r="M232" s="6"/>
      <c r="N232" s="6">
        <f>IFERROR(COUNTIFS(#REF!,'Resultado eSF Antes'!D232),0)</f>
        <v>0</v>
      </c>
      <c r="O232" s="6">
        <f>IFERROR(COUNTIFS(#REF!,'Resultado eSF Antes'!D232),0)</f>
        <v>0</v>
      </c>
      <c r="P232" s="6">
        <f>IFERROR(COUNTIFS(#REF!,'Resultado eSF Antes'!D232),0)</f>
        <v>0</v>
      </c>
      <c r="Q232" s="6">
        <f>IFERROR(COUNTIFS(#REF!,'Resultado eSF Antes'!D232),0)</f>
        <v>0</v>
      </c>
      <c r="R232" s="11">
        <f t="shared" si="23"/>
        <v>0</v>
      </c>
      <c r="S232" s="11">
        <f t="shared" si="24"/>
        <v>0</v>
      </c>
      <c r="T232" s="11">
        <f t="shared" si="25"/>
        <v>0</v>
      </c>
      <c r="U232" s="11">
        <f t="shared" si="26"/>
        <v>0</v>
      </c>
    </row>
    <row r="233" spans="1:21">
      <c r="A233" s="4">
        <v>5</v>
      </c>
      <c r="B233" s="7">
        <v>1414</v>
      </c>
      <c r="C233" s="5" t="s">
        <v>650</v>
      </c>
      <c r="D233" s="4">
        <v>153249</v>
      </c>
      <c r="E233" s="5" t="s">
        <v>236</v>
      </c>
      <c r="F233" s="6">
        <f t="shared" si="21"/>
        <v>8757</v>
      </c>
      <c r="G233" s="6">
        <f t="shared" si="22"/>
        <v>0</v>
      </c>
      <c r="H233" s="12">
        <f t="shared" si="27"/>
        <v>0</v>
      </c>
      <c r="I233" s="6">
        <v>2919</v>
      </c>
      <c r="J233" s="6">
        <v>2919</v>
      </c>
      <c r="K233" s="6">
        <v>2919</v>
      </c>
      <c r="L233" s="6">
        <v>2919</v>
      </c>
      <c r="M233" s="6"/>
      <c r="N233" s="6">
        <f>IFERROR(COUNTIFS(#REF!,'Resultado eSF Antes'!D233),0)</f>
        <v>0</v>
      </c>
      <c r="O233" s="6">
        <f>IFERROR(COUNTIFS(#REF!,'Resultado eSF Antes'!D233),0)</f>
        <v>0</v>
      </c>
      <c r="P233" s="6">
        <f>IFERROR(COUNTIFS(#REF!,'Resultado eSF Antes'!D233),0)</f>
        <v>0</v>
      </c>
      <c r="Q233" s="6">
        <f>IFERROR(COUNTIFS(#REF!,'Resultado eSF Antes'!D233),0)</f>
        <v>0</v>
      </c>
      <c r="R233" s="11">
        <f t="shared" si="23"/>
        <v>0</v>
      </c>
      <c r="S233" s="11">
        <f t="shared" si="24"/>
        <v>0</v>
      </c>
      <c r="T233" s="11">
        <f t="shared" si="25"/>
        <v>0</v>
      </c>
      <c r="U233" s="11">
        <f t="shared" si="26"/>
        <v>0</v>
      </c>
    </row>
    <row r="234" spans="1:21">
      <c r="A234" s="4">
        <v>5</v>
      </c>
      <c r="B234" s="7">
        <v>1414</v>
      </c>
      <c r="C234" s="5" t="s">
        <v>650</v>
      </c>
      <c r="D234" s="4">
        <v>153257</v>
      </c>
      <c r="E234" s="5" t="s">
        <v>237</v>
      </c>
      <c r="F234" s="6">
        <f t="shared" si="21"/>
        <v>5202</v>
      </c>
      <c r="G234" s="6">
        <f t="shared" si="22"/>
        <v>0</v>
      </c>
      <c r="H234" s="12">
        <f t="shared" si="27"/>
        <v>0</v>
      </c>
      <c r="I234" s="6">
        <v>1734</v>
      </c>
      <c r="J234" s="6">
        <v>1734</v>
      </c>
      <c r="K234" s="6">
        <v>1734</v>
      </c>
      <c r="L234" s="6">
        <v>1734</v>
      </c>
      <c r="M234" s="6"/>
      <c r="N234" s="6">
        <f>IFERROR(COUNTIFS(#REF!,'Resultado eSF Antes'!D234),0)</f>
        <v>0</v>
      </c>
      <c r="O234" s="6">
        <f>IFERROR(COUNTIFS(#REF!,'Resultado eSF Antes'!D234),0)</f>
        <v>0</v>
      </c>
      <c r="P234" s="6">
        <f>IFERROR(COUNTIFS(#REF!,'Resultado eSF Antes'!D234),0)</f>
        <v>0</v>
      </c>
      <c r="Q234" s="6">
        <f>IFERROR(COUNTIFS(#REF!,'Resultado eSF Antes'!D234),0)</f>
        <v>0</v>
      </c>
      <c r="R234" s="11">
        <f t="shared" si="23"/>
        <v>0</v>
      </c>
      <c r="S234" s="11">
        <f t="shared" si="24"/>
        <v>0</v>
      </c>
      <c r="T234" s="11">
        <f t="shared" si="25"/>
        <v>0</v>
      </c>
      <c r="U234" s="11">
        <f t="shared" si="26"/>
        <v>0</v>
      </c>
    </row>
    <row r="235" spans="1:21">
      <c r="A235" s="4">
        <v>5</v>
      </c>
      <c r="B235" s="7">
        <v>22403</v>
      </c>
      <c r="C235" s="5" t="s">
        <v>651</v>
      </c>
      <c r="D235" s="4">
        <v>153974</v>
      </c>
      <c r="E235" s="5" t="s">
        <v>239</v>
      </c>
      <c r="F235" s="6">
        <f t="shared" si="21"/>
        <v>8136</v>
      </c>
      <c r="G235" s="6">
        <f t="shared" si="22"/>
        <v>0</v>
      </c>
      <c r="H235" s="12">
        <f t="shared" si="27"/>
        <v>0</v>
      </c>
      <c r="I235" s="6">
        <v>2712</v>
      </c>
      <c r="J235" s="6">
        <v>2712</v>
      </c>
      <c r="K235" s="6">
        <v>2712</v>
      </c>
      <c r="L235" s="6">
        <v>2712</v>
      </c>
      <c r="M235" s="6"/>
      <c r="N235" s="6">
        <f>IFERROR(COUNTIFS(#REF!,'Resultado eSF Antes'!D235),0)</f>
        <v>0</v>
      </c>
      <c r="O235" s="6">
        <f>IFERROR(COUNTIFS(#REF!,'Resultado eSF Antes'!D235),0)</f>
        <v>0</v>
      </c>
      <c r="P235" s="6">
        <f>IFERROR(COUNTIFS(#REF!,'Resultado eSF Antes'!D235),0)</f>
        <v>0</v>
      </c>
      <c r="Q235" s="6">
        <f>IFERROR(COUNTIFS(#REF!,'Resultado eSF Antes'!D235),0)</f>
        <v>0</v>
      </c>
      <c r="R235" s="11">
        <f t="shared" si="23"/>
        <v>0</v>
      </c>
      <c r="S235" s="11">
        <f t="shared" si="24"/>
        <v>0</v>
      </c>
      <c r="T235" s="11">
        <f t="shared" si="25"/>
        <v>0</v>
      </c>
      <c r="U235" s="11">
        <f t="shared" si="26"/>
        <v>0</v>
      </c>
    </row>
    <row r="236" spans="1:21">
      <c r="A236" s="4">
        <v>5</v>
      </c>
      <c r="B236" s="7">
        <v>22403</v>
      </c>
      <c r="C236" s="5" t="s">
        <v>651</v>
      </c>
      <c r="D236" s="4">
        <v>153966</v>
      </c>
      <c r="E236" s="5" t="s">
        <v>240</v>
      </c>
      <c r="F236" s="6">
        <f t="shared" si="21"/>
        <v>8613</v>
      </c>
      <c r="G236" s="6">
        <f t="shared" si="22"/>
        <v>0</v>
      </c>
      <c r="H236" s="12">
        <f t="shared" si="27"/>
        <v>0</v>
      </c>
      <c r="I236" s="6">
        <v>2871</v>
      </c>
      <c r="J236" s="6">
        <v>2871</v>
      </c>
      <c r="K236" s="6">
        <v>2871</v>
      </c>
      <c r="L236" s="6">
        <v>2871</v>
      </c>
      <c r="M236" s="6"/>
      <c r="N236" s="6">
        <f>IFERROR(COUNTIFS(#REF!,'Resultado eSF Antes'!D236),0)</f>
        <v>0</v>
      </c>
      <c r="O236" s="6">
        <f>IFERROR(COUNTIFS(#REF!,'Resultado eSF Antes'!D236),0)</f>
        <v>0</v>
      </c>
      <c r="P236" s="6">
        <f>IFERROR(COUNTIFS(#REF!,'Resultado eSF Antes'!D236),0)</f>
        <v>0</v>
      </c>
      <c r="Q236" s="6">
        <f>IFERROR(COUNTIFS(#REF!,'Resultado eSF Antes'!D236),0)</f>
        <v>0</v>
      </c>
      <c r="R236" s="11">
        <f t="shared" si="23"/>
        <v>0</v>
      </c>
      <c r="S236" s="11">
        <f t="shared" si="24"/>
        <v>0</v>
      </c>
      <c r="T236" s="11">
        <f t="shared" si="25"/>
        <v>0</v>
      </c>
      <c r="U236" s="11">
        <f t="shared" si="26"/>
        <v>0</v>
      </c>
    </row>
    <row r="237" spans="1:21">
      <c r="A237" s="4">
        <v>5</v>
      </c>
      <c r="B237" s="7">
        <v>22403</v>
      </c>
      <c r="C237" s="5" t="s">
        <v>651</v>
      </c>
      <c r="D237" s="4">
        <v>2399857</v>
      </c>
      <c r="E237" s="5" t="s">
        <v>241</v>
      </c>
      <c r="F237" s="6">
        <f t="shared" si="21"/>
        <v>102</v>
      </c>
      <c r="G237" s="6">
        <f t="shared" si="22"/>
        <v>0</v>
      </c>
      <c r="H237" s="12">
        <f t="shared" si="27"/>
        <v>0</v>
      </c>
      <c r="I237" s="6">
        <v>34</v>
      </c>
      <c r="J237" s="6">
        <v>34</v>
      </c>
      <c r="K237" s="6">
        <v>34</v>
      </c>
      <c r="L237" s="6">
        <v>34</v>
      </c>
      <c r="M237" s="6"/>
      <c r="N237" s="6">
        <f>IFERROR(COUNTIFS(#REF!,'Resultado eSF Antes'!D237),0)</f>
        <v>0</v>
      </c>
      <c r="O237" s="6">
        <f>IFERROR(COUNTIFS(#REF!,'Resultado eSF Antes'!D237),0)</f>
        <v>0</v>
      </c>
      <c r="P237" s="6">
        <f>IFERROR(COUNTIFS(#REF!,'Resultado eSF Antes'!D237),0)</f>
        <v>0</v>
      </c>
      <c r="Q237" s="6">
        <f>IFERROR(COUNTIFS(#REF!,'Resultado eSF Antes'!D237),0)</f>
        <v>0</v>
      </c>
      <c r="R237" s="11">
        <f t="shared" si="23"/>
        <v>0</v>
      </c>
      <c r="S237" s="11">
        <f t="shared" si="24"/>
        <v>0</v>
      </c>
      <c r="T237" s="11">
        <f t="shared" si="25"/>
        <v>0</v>
      </c>
      <c r="U237" s="11">
        <f t="shared" si="26"/>
        <v>0</v>
      </c>
    </row>
    <row r="238" spans="1:21">
      <c r="A238" s="4">
        <v>5</v>
      </c>
      <c r="B238" s="7">
        <v>22411</v>
      </c>
      <c r="C238" s="5" t="s">
        <v>652</v>
      </c>
      <c r="D238" s="4">
        <v>153990</v>
      </c>
      <c r="E238" s="5" t="s">
        <v>243</v>
      </c>
      <c r="F238" s="6">
        <f t="shared" si="21"/>
        <v>10743</v>
      </c>
      <c r="G238" s="6">
        <f t="shared" si="22"/>
        <v>0</v>
      </c>
      <c r="H238" s="12">
        <f t="shared" si="27"/>
        <v>0</v>
      </c>
      <c r="I238" s="6">
        <v>3581</v>
      </c>
      <c r="J238" s="6">
        <v>3581</v>
      </c>
      <c r="K238" s="6">
        <v>3581</v>
      </c>
      <c r="L238" s="6">
        <v>3581</v>
      </c>
      <c r="M238" s="6"/>
      <c r="N238" s="6">
        <f>IFERROR(COUNTIFS(#REF!,'Resultado eSF Antes'!D238),0)</f>
        <v>0</v>
      </c>
      <c r="O238" s="6">
        <f>IFERROR(COUNTIFS(#REF!,'Resultado eSF Antes'!D238),0)</f>
        <v>0</v>
      </c>
      <c r="P238" s="6">
        <f>IFERROR(COUNTIFS(#REF!,'Resultado eSF Antes'!D238),0)</f>
        <v>0</v>
      </c>
      <c r="Q238" s="6">
        <f>IFERROR(COUNTIFS(#REF!,'Resultado eSF Antes'!D238),0)</f>
        <v>0</v>
      </c>
      <c r="R238" s="11">
        <f t="shared" si="23"/>
        <v>0</v>
      </c>
      <c r="S238" s="11">
        <f t="shared" si="24"/>
        <v>0</v>
      </c>
      <c r="T238" s="11">
        <f t="shared" si="25"/>
        <v>0</v>
      </c>
      <c r="U238" s="11">
        <f t="shared" si="26"/>
        <v>0</v>
      </c>
    </row>
    <row r="239" spans="1:21">
      <c r="A239" s="4">
        <v>5</v>
      </c>
      <c r="B239" s="7">
        <v>22411</v>
      </c>
      <c r="C239" s="5" t="s">
        <v>652</v>
      </c>
      <c r="D239" s="4">
        <v>153982</v>
      </c>
      <c r="E239" s="5" t="s">
        <v>244</v>
      </c>
      <c r="F239" s="6">
        <f t="shared" si="21"/>
        <v>9486</v>
      </c>
      <c r="G239" s="6">
        <f t="shared" si="22"/>
        <v>0</v>
      </c>
      <c r="H239" s="12">
        <f t="shared" si="27"/>
        <v>0</v>
      </c>
      <c r="I239" s="6">
        <v>3162</v>
      </c>
      <c r="J239" s="6">
        <v>3162</v>
      </c>
      <c r="K239" s="6">
        <v>3162</v>
      </c>
      <c r="L239" s="6">
        <v>3162</v>
      </c>
      <c r="M239" s="6"/>
      <c r="N239" s="6">
        <f>IFERROR(COUNTIFS(#REF!,'Resultado eSF Antes'!D239),0)</f>
        <v>0</v>
      </c>
      <c r="O239" s="6">
        <f>IFERROR(COUNTIFS(#REF!,'Resultado eSF Antes'!D239),0)</f>
        <v>0</v>
      </c>
      <c r="P239" s="6">
        <f>IFERROR(COUNTIFS(#REF!,'Resultado eSF Antes'!D239),0)</f>
        <v>0</v>
      </c>
      <c r="Q239" s="6">
        <f>IFERROR(COUNTIFS(#REF!,'Resultado eSF Antes'!D239),0)</f>
        <v>0</v>
      </c>
      <c r="R239" s="11">
        <f t="shared" si="23"/>
        <v>0</v>
      </c>
      <c r="S239" s="11">
        <f t="shared" si="24"/>
        <v>0</v>
      </c>
      <c r="T239" s="11">
        <f t="shared" si="25"/>
        <v>0</v>
      </c>
      <c r="U239" s="11">
        <f t="shared" si="26"/>
        <v>0</v>
      </c>
    </row>
    <row r="240" spans="1:21">
      <c r="A240" s="4">
        <v>5</v>
      </c>
      <c r="B240" s="7">
        <v>22438</v>
      </c>
      <c r="C240" s="5" t="s">
        <v>653</v>
      </c>
      <c r="D240" s="4">
        <v>154008</v>
      </c>
      <c r="E240" s="5" t="s">
        <v>654</v>
      </c>
      <c r="F240" s="6">
        <f t="shared" si="21"/>
        <v>11388</v>
      </c>
      <c r="G240" s="6">
        <f t="shared" si="22"/>
        <v>0</v>
      </c>
      <c r="H240" s="12">
        <f t="shared" si="27"/>
        <v>0</v>
      </c>
      <c r="I240" s="6">
        <v>3796</v>
      </c>
      <c r="J240" s="6">
        <v>3796</v>
      </c>
      <c r="K240" s="6">
        <v>3796</v>
      </c>
      <c r="L240" s="6">
        <v>3796</v>
      </c>
      <c r="M240" s="6"/>
      <c r="N240" s="6">
        <f>IFERROR(COUNTIFS(#REF!,'Resultado eSF Antes'!D240),0)</f>
        <v>0</v>
      </c>
      <c r="O240" s="6">
        <f>IFERROR(COUNTIFS(#REF!,'Resultado eSF Antes'!D240),0)</f>
        <v>0</v>
      </c>
      <c r="P240" s="6">
        <f>IFERROR(COUNTIFS(#REF!,'Resultado eSF Antes'!D240),0)</f>
        <v>0</v>
      </c>
      <c r="Q240" s="6">
        <f>IFERROR(COUNTIFS(#REF!,'Resultado eSF Antes'!D240),0)</f>
        <v>0</v>
      </c>
      <c r="R240" s="11">
        <f t="shared" si="23"/>
        <v>0</v>
      </c>
      <c r="S240" s="11">
        <f t="shared" si="24"/>
        <v>0</v>
      </c>
      <c r="T240" s="11">
        <f t="shared" si="25"/>
        <v>0</v>
      </c>
      <c r="U240" s="11">
        <f t="shared" si="26"/>
        <v>0</v>
      </c>
    </row>
    <row r="241" spans="1:21">
      <c r="A241" s="4">
        <v>5</v>
      </c>
      <c r="B241" s="7">
        <v>22438</v>
      </c>
      <c r="C241" s="5" t="s">
        <v>653</v>
      </c>
      <c r="D241" s="4">
        <v>2399830</v>
      </c>
      <c r="E241" s="5" t="s">
        <v>247</v>
      </c>
      <c r="F241" s="6">
        <f t="shared" si="21"/>
        <v>801</v>
      </c>
      <c r="G241" s="6">
        <f t="shared" si="22"/>
        <v>0</v>
      </c>
      <c r="H241" s="12">
        <f t="shared" si="27"/>
        <v>0</v>
      </c>
      <c r="I241" s="6">
        <v>267</v>
      </c>
      <c r="J241" s="6">
        <v>267</v>
      </c>
      <c r="K241" s="6">
        <v>267</v>
      </c>
      <c r="L241" s="6">
        <v>267</v>
      </c>
      <c r="M241" s="6"/>
      <c r="N241" s="6">
        <f>IFERROR(COUNTIFS(#REF!,'Resultado eSF Antes'!D241),0)</f>
        <v>0</v>
      </c>
      <c r="O241" s="6">
        <f>IFERROR(COUNTIFS(#REF!,'Resultado eSF Antes'!D241),0)</f>
        <v>0</v>
      </c>
      <c r="P241" s="6">
        <f>IFERROR(COUNTIFS(#REF!,'Resultado eSF Antes'!D241),0)</f>
        <v>0</v>
      </c>
      <c r="Q241" s="6">
        <f>IFERROR(COUNTIFS(#REF!,'Resultado eSF Antes'!D241),0)</f>
        <v>0</v>
      </c>
      <c r="R241" s="11">
        <f t="shared" si="23"/>
        <v>0</v>
      </c>
      <c r="S241" s="11">
        <f t="shared" si="24"/>
        <v>0</v>
      </c>
      <c r="T241" s="11">
        <f t="shared" si="25"/>
        <v>0</v>
      </c>
      <c r="U241" s="11">
        <f t="shared" si="26"/>
        <v>0</v>
      </c>
    </row>
    <row r="242" spans="1:21">
      <c r="A242" s="4">
        <v>5</v>
      </c>
      <c r="B242" s="7">
        <v>26336</v>
      </c>
      <c r="C242" s="5" t="s">
        <v>655</v>
      </c>
      <c r="D242" s="4">
        <v>154261</v>
      </c>
      <c r="E242" s="5" t="s">
        <v>249</v>
      </c>
      <c r="F242" s="6">
        <f t="shared" si="21"/>
        <v>8295</v>
      </c>
      <c r="G242" s="6">
        <f t="shared" si="22"/>
        <v>0</v>
      </c>
      <c r="H242" s="12">
        <f t="shared" si="27"/>
        <v>0</v>
      </c>
      <c r="I242" s="6">
        <v>2765</v>
      </c>
      <c r="J242" s="6">
        <v>2765</v>
      </c>
      <c r="K242" s="6">
        <v>2765</v>
      </c>
      <c r="L242" s="6">
        <v>2765</v>
      </c>
      <c r="M242" s="6"/>
      <c r="N242" s="6">
        <f>IFERROR(COUNTIFS(#REF!,'Resultado eSF Antes'!D242),0)</f>
        <v>0</v>
      </c>
      <c r="O242" s="6">
        <f>IFERROR(COUNTIFS(#REF!,'Resultado eSF Antes'!D242),0)</f>
        <v>0</v>
      </c>
      <c r="P242" s="6">
        <f>IFERROR(COUNTIFS(#REF!,'Resultado eSF Antes'!D242),0)</f>
        <v>0</v>
      </c>
      <c r="Q242" s="6">
        <f>IFERROR(COUNTIFS(#REF!,'Resultado eSF Antes'!D242),0)</f>
        <v>0</v>
      </c>
      <c r="R242" s="11">
        <f t="shared" si="23"/>
        <v>0</v>
      </c>
      <c r="S242" s="11">
        <f t="shared" si="24"/>
        <v>0</v>
      </c>
      <c r="T242" s="11">
        <f t="shared" si="25"/>
        <v>0</v>
      </c>
      <c r="U242" s="11">
        <f t="shared" si="26"/>
        <v>0</v>
      </c>
    </row>
    <row r="243" spans="1:21">
      <c r="A243" s="4">
        <v>5</v>
      </c>
      <c r="B243" s="7">
        <v>26336</v>
      </c>
      <c r="C243" s="5" t="s">
        <v>655</v>
      </c>
      <c r="D243" s="4">
        <v>154288</v>
      </c>
      <c r="E243" s="5" t="s">
        <v>250</v>
      </c>
      <c r="F243" s="6">
        <f t="shared" si="21"/>
        <v>9480</v>
      </c>
      <c r="G243" s="6">
        <f t="shared" si="22"/>
        <v>0</v>
      </c>
      <c r="H243" s="12">
        <f t="shared" si="27"/>
        <v>0</v>
      </c>
      <c r="I243" s="6">
        <v>3160</v>
      </c>
      <c r="J243" s="6">
        <v>3160</v>
      </c>
      <c r="K243" s="6">
        <v>3160</v>
      </c>
      <c r="L243" s="6">
        <v>3160</v>
      </c>
      <c r="M243" s="6"/>
      <c r="N243" s="6">
        <f>IFERROR(COUNTIFS(#REF!,'Resultado eSF Antes'!D243),0)</f>
        <v>0</v>
      </c>
      <c r="O243" s="6">
        <f>IFERROR(COUNTIFS(#REF!,'Resultado eSF Antes'!D243),0)</f>
        <v>0</v>
      </c>
      <c r="P243" s="6">
        <f>IFERROR(COUNTIFS(#REF!,'Resultado eSF Antes'!D243),0)</f>
        <v>0</v>
      </c>
      <c r="Q243" s="6">
        <f>IFERROR(COUNTIFS(#REF!,'Resultado eSF Antes'!D243),0)</f>
        <v>0</v>
      </c>
      <c r="R243" s="11">
        <f t="shared" si="23"/>
        <v>0</v>
      </c>
      <c r="S243" s="11">
        <f t="shared" si="24"/>
        <v>0</v>
      </c>
      <c r="T243" s="11">
        <f t="shared" si="25"/>
        <v>0</v>
      </c>
      <c r="U243" s="11">
        <f t="shared" si="26"/>
        <v>0</v>
      </c>
    </row>
    <row r="244" spans="1:21">
      <c r="A244" s="4">
        <v>5</v>
      </c>
      <c r="B244" s="7">
        <v>26344</v>
      </c>
      <c r="C244" s="5" t="s">
        <v>656</v>
      </c>
      <c r="D244" s="4">
        <v>154318</v>
      </c>
      <c r="E244" s="5" t="s">
        <v>252</v>
      </c>
      <c r="F244" s="6">
        <f t="shared" si="21"/>
        <v>10650</v>
      </c>
      <c r="G244" s="6">
        <f t="shared" si="22"/>
        <v>0</v>
      </c>
      <c r="H244" s="12">
        <f t="shared" si="27"/>
        <v>0</v>
      </c>
      <c r="I244" s="6">
        <v>3550</v>
      </c>
      <c r="J244" s="6">
        <v>3550</v>
      </c>
      <c r="K244" s="6">
        <v>3550</v>
      </c>
      <c r="L244" s="6">
        <v>3550</v>
      </c>
      <c r="M244" s="6"/>
      <c r="N244" s="6">
        <f>IFERROR(COUNTIFS(#REF!,'Resultado eSF Antes'!D244),0)</f>
        <v>0</v>
      </c>
      <c r="O244" s="6">
        <f>IFERROR(COUNTIFS(#REF!,'Resultado eSF Antes'!D244),0)</f>
        <v>0</v>
      </c>
      <c r="P244" s="6">
        <f>IFERROR(COUNTIFS(#REF!,'Resultado eSF Antes'!D244),0)</f>
        <v>0</v>
      </c>
      <c r="Q244" s="6">
        <f>IFERROR(COUNTIFS(#REF!,'Resultado eSF Antes'!D244),0)</f>
        <v>0</v>
      </c>
      <c r="R244" s="11">
        <f t="shared" si="23"/>
        <v>0</v>
      </c>
      <c r="S244" s="11">
        <f t="shared" si="24"/>
        <v>0</v>
      </c>
      <c r="T244" s="11">
        <f t="shared" si="25"/>
        <v>0</v>
      </c>
      <c r="U244" s="11">
        <f t="shared" si="26"/>
        <v>0</v>
      </c>
    </row>
    <row r="245" spans="1:21">
      <c r="A245" s="4">
        <v>5</v>
      </c>
      <c r="B245" s="7">
        <v>26344</v>
      </c>
      <c r="C245" s="5" t="s">
        <v>656</v>
      </c>
      <c r="D245" s="4">
        <v>154296</v>
      </c>
      <c r="E245" s="5" t="s">
        <v>253</v>
      </c>
      <c r="F245" s="6">
        <f t="shared" si="21"/>
        <v>9636</v>
      </c>
      <c r="G245" s="6">
        <f t="shared" si="22"/>
        <v>0</v>
      </c>
      <c r="H245" s="12">
        <f t="shared" si="27"/>
        <v>0</v>
      </c>
      <c r="I245" s="6">
        <v>3212</v>
      </c>
      <c r="J245" s="6">
        <v>3212</v>
      </c>
      <c r="K245" s="6">
        <v>3212</v>
      </c>
      <c r="L245" s="6">
        <v>3212</v>
      </c>
      <c r="M245" s="6"/>
      <c r="N245" s="6">
        <f>IFERROR(COUNTIFS(#REF!,'Resultado eSF Antes'!D245),0)</f>
        <v>0</v>
      </c>
      <c r="O245" s="6">
        <f>IFERROR(COUNTIFS(#REF!,'Resultado eSF Antes'!D245),0)</f>
        <v>0</v>
      </c>
      <c r="P245" s="6">
        <f>IFERROR(COUNTIFS(#REF!,'Resultado eSF Antes'!D245),0)</f>
        <v>0</v>
      </c>
      <c r="Q245" s="6">
        <f>IFERROR(COUNTIFS(#REF!,'Resultado eSF Antes'!D245),0)</f>
        <v>0</v>
      </c>
      <c r="R245" s="11">
        <f t="shared" si="23"/>
        <v>0</v>
      </c>
      <c r="S245" s="11">
        <f t="shared" si="24"/>
        <v>0</v>
      </c>
      <c r="T245" s="11">
        <f t="shared" si="25"/>
        <v>0</v>
      </c>
      <c r="U245" s="11">
        <f t="shared" si="26"/>
        <v>0</v>
      </c>
    </row>
    <row r="246" spans="1:21">
      <c r="A246" s="4">
        <v>5</v>
      </c>
      <c r="B246" s="4">
        <v>29114</v>
      </c>
      <c r="C246" s="5" t="s">
        <v>657</v>
      </c>
      <c r="D246" s="4">
        <v>154709</v>
      </c>
      <c r="E246" s="5" t="s">
        <v>255</v>
      </c>
      <c r="F246" s="6">
        <f t="shared" si="21"/>
        <v>7386</v>
      </c>
      <c r="G246" s="6">
        <f t="shared" si="22"/>
        <v>0</v>
      </c>
      <c r="H246" s="12">
        <f t="shared" si="27"/>
        <v>0</v>
      </c>
      <c r="I246" s="6">
        <v>2462</v>
      </c>
      <c r="J246" s="6">
        <v>2462</v>
      </c>
      <c r="K246" s="6">
        <v>2462</v>
      </c>
      <c r="L246" s="6">
        <v>2462</v>
      </c>
      <c r="M246" s="6"/>
      <c r="N246" s="6">
        <f>IFERROR(COUNTIFS(#REF!,'Resultado eSF Antes'!D246),0)</f>
        <v>0</v>
      </c>
      <c r="O246" s="6">
        <f>IFERROR(COUNTIFS(#REF!,'Resultado eSF Antes'!D246),0)</f>
        <v>0</v>
      </c>
      <c r="P246" s="6">
        <f>IFERROR(COUNTIFS(#REF!,'Resultado eSF Antes'!D246),0)</f>
        <v>0</v>
      </c>
      <c r="Q246" s="6">
        <f>IFERROR(COUNTIFS(#REF!,'Resultado eSF Antes'!D246),0)</f>
        <v>0</v>
      </c>
      <c r="R246" s="11">
        <f t="shared" si="23"/>
        <v>0</v>
      </c>
      <c r="S246" s="11">
        <f t="shared" si="24"/>
        <v>0</v>
      </c>
      <c r="T246" s="11">
        <f t="shared" si="25"/>
        <v>0</v>
      </c>
      <c r="U246" s="11">
        <f t="shared" si="26"/>
        <v>0</v>
      </c>
    </row>
    <row r="247" spans="1:21">
      <c r="A247" s="4">
        <v>5</v>
      </c>
      <c r="B247" s="4">
        <v>29114</v>
      </c>
      <c r="C247" s="5" t="s">
        <v>657</v>
      </c>
      <c r="D247" s="4">
        <v>154695</v>
      </c>
      <c r="E247" s="5" t="s">
        <v>256</v>
      </c>
      <c r="F247" s="6">
        <f t="shared" si="21"/>
        <v>8073</v>
      </c>
      <c r="G247" s="6">
        <f t="shared" si="22"/>
        <v>0</v>
      </c>
      <c r="H247" s="12">
        <f t="shared" si="27"/>
        <v>0</v>
      </c>
      <c r="I247" s="6">
        <v>2691</v>
      </c>
      <c r="J247" s="6">
        <v>2691</v>
      </c>
      <c r="K247" s="6">
        <v>2691</v>
      </c>
      <c r="L247" s="6">
        <v>2691</v>
      </c>
      <c r="M247" s="6"/>
      <c r="N247" s="6">
        <f>IFERROR(COUNTIFS(#REF!,'Resultado eSF Antes'!D247),0)</f>
        <v>0</v>
      </c>
      <c r="O247" s="6">
        <f>IFERROR(COUNTIFS(#REF!,'Resultado eSF Antes'!D247),0)</f>
        <v>0</v>
      </c>
      <c r="P247" s="6">
        <f>IFERROR(COUNTIFS(#REF!,'Resultado eSF Antes'!D247),0)</f>
        <v>0</v>
      </c>
      <c r="Q247" s="6">
        <f>IFERROR(COUNTIFS(#REF!,'Resultado eSF Antes'!D247),0)</f>
        <v>0</v>
      </c>
      <c r="R247" s="11">
        <f t="shared" si="23"/>
        <v>0</v>
      </c>
      <c r="S247" s="11">
        <f t="shared" si="24"/>
        <v>0</v>
      </c>
      <c r="T247" s="11">
        <f t="shared" si="25"/>
        <v>0</v>
      </c>
      <c r="U247" s="11">
        <f t="shared" si="26"/>
        <v>0</v>
      </c>
    </row>
    <row r="248" spans="1:21">
      <c r="A248" s="4">
        <v>5</v>
      </c>
      <c r="B248" s="4">
        <v>29114</v>
      </c>
      <c r="C248" s="5" t="s">
        <v>657</v>
      </c>
      <c r="D248" s="4">
        <v>154687</v>
      </c>
      <c r="E248" s="5" t="s">
        <v>257</v>
      </c>
      <c r="F248" s="6">
        <f t="shared" si="21"/>
        <v>7203</v>
      </c>
      <c r="G248" s="6">
        <f t="shared" si="22"/>
        <v>0</v>
      </c>
      <c r="H248" s="12">
        <f t="shared" si="27"/>
        <v>0</v>
      </c>
      <c r="I248" s="6">
        <v>2401</v>
      </c>
      <c r="J248" s="6">
        <v>2401</v>
      </c>
      <c r="K248" s="6">
        <v>2401</v>
      </c>
      <c r="L248" s="6">
        <v>2401</v>
      </c>
      <c r="M248" s="6"/>
      <c r="N248" s="6">
        <f>IFERROR(COUNTIFS(#REF!,'Resultado eSF Antes'!D248),0)</f>
        <v>0</v>
      </c>
      <c r="O248" s="6">
        <f>IFERROR(COUNTIFS(#REF!,'Resultado eSF Antes'!D248),0)</f>
        <v>0</v>
      </c>
      <c r="P248" s="6">
        <f>IFERROR(COUNTIFS(#REF!,'Resultado eSF Antes'!D248),0)</f>
        <v>0</v>
      </c>
      <c r="Q248" s="6">
        <f>IFERROR(COUNTIFS(#REF!,'Resultado eSF Antes'!D248),0)</f>
        <v>0</v>
      </c>
      <c r="R248" s="11">
        <f t="shared" si="23"/>
        <v>0</v>
      </c>
      <c r="S248" s="11">
        <f t="shared" si="24"/>
        <v>0</v>
      </c>
      <c r="T248" s="11">
        <f t="shared" si="25"/>
        <v>0</v>
      </c>
      <c r="U248" s="11">
        <f t="shared" si="26"/>
        <v>0</v>
      </c>
    </row>
    <row r="249" spans="1:21">
      <c r="A249" s="4">
        <v>5</v>
      </c>
      <c r="B249" s="4">
        <v>3037908</v>
      </c>
      <c r="C249" s="5" t="s">
        <v>658</v>
      </c>
      <c r="D249" s="4">
        <v>154989</v>
      </c>
      <c r="E249" s="5" t="s">
        <v>659</v>
      </c>
      <c r="F249" s="6">
        <f t="shared" si="21"/>
        <v>8007</v>
      </c>
      <c r="G249" s="6">
        <f t="shared" si="22"/>
        <v>0</v>
      </c>
      <c r="H249" s="12">
        <f t="shared" si="27"/>
        <v>0</v>
      </c>
      <c r="I249" s="6">
        <v>2669</v>
      </c>
      <c r="J249" s="6">
        <v>2669</v>
      </c>
      <c r="K249" s="6">
        <v>2669</v>
      </c>
      <c r="L249" s="6">
        <v>2669</v>
      </c>
      <c r="M249" s="6"/>
      <c r="N249" s="6">
        <f>IFERROR(COUNTIFS(#REF!,'Resultado eSF Antes'!D249),0)</f>
        <v>0</v>
      </c>
      <c r="O249" s="6">
        <f>IFERROR(COUNTIFS(#REF!,'Resultado eSF Antes'!D249),0)</f>
        <v>0</v>
      </c>
      <c r="P249" s="6">
        <f>IFERROR(COUNTIFS(#REF!,'Resultado eSF Antes'!D249),0)</f>
        <v>0</v>
      </c>
      <c r="Q249" s="6">
        <f>IFERROR(COUNTIFS(#REF!,'Resultado eSF Antes'!D249),0)</f>
        <v>0</v>
      </c>
      <c r="R249" s="11">
        <f t="shared" si="23"/>
        <v>0</v>
      </c>
      <c r="S249" s="11">
        <f t="shared" si="24"/>
        <v>0</v>
      </c>
      <c r="T249" s="11">
        <f t="shared" si="25"/>
        <v>0</v>
      </c>
      <c r="U249" s="11">
        <f t="shared" si="26"/>
        <v>0</v>
      </c>
    </row>
    <row r="250" spans="1:21">
      <c r="A250" s="4">
        <v>5</v>
      </c>
      <c r="B250" s="4">
        <v>3037908</v>
      </c>
      <c r="C250" s="5" t="s">
        <v>658</v>
      </c>
      <c r="D250" s="4">
        <v>154970</v>
      </c>
      <c r="E250" s="5" t="s">
        <v>660</v>
      </c>
      <c r="F250" s="6">
        <f t="shared" si="21"/>
        <v>7527</v>
      </c>
      <c r="G250" s="6">
        <f t="shared" si="22"/>
        <v>0</v>
      </c>
      <c r="H250" s="12">
        <f t="shared" si="27"/>
        <v>0</v>
      </c>
      <c r="I250" s="6">
        <v>2509</v>
      </c>
      <c r="J250" s="6">
        <v>2509</v>
      </c>
      <c r="K250" s="6">
        <v>2509</v>
      </c>
      <c r="L250" s="6">
        <v>2509</v>
      </c>
      <c r="M250" s="6"/>
      <c r="N250" s="6">
        <f>IFERROR(COUNTIFS(#REF!,'Resultado eSF Antes'!D250),0)</f>
        <v>0</v>
      </c>
      <c r="O250" s="6">
        <f>IFERROR(COUNTIFS(#REF!,'Resultado eSF Antes'!D250),0)</f>
        <v>0</v>
      </c>
      <c r="P250" s="6">
        <f>IFERROR(COUNTIFS(#REF!,'Resultado eSF Antes'!D250),0)</f>
        <v>0</v>
      </c>
      <c r="Q250" s="6">
        <f>IFERROR(COUNTIFS(#REF!,'Resultado eSF Antes'!D250),0)</f>
        <v>0</v>
      </c>
      <c r="R250" s="11">
        <f t="shared" si="23"/>
        <v>0</v>
      </c>
      <c r="S250" s="11">
        <f t="shared" si="24"/>
        <v>0</v>
      </c>
      <c r="T250" s="11">
        <f t="shared" si="25"/>
        <v>0</v>
      </c>
      <c r="U250" s="11">
        <f t="shared" si="26"/>
        <v>0</v>
      </c>
    </row>
    <row r="251" spans="1:21">
      <c r="A251" s="4">
        <v>5</v>
      </c>
      <c r="B251" s="4">
        <v>3131521</v>
      </c>
      <c r="C251" s="5" t="s">
        <v>661</v>
      </c>
      <c r="D251" s="4">
        <v>155012</v>
      </c>
      <c r="E251" s="5" t="s">
        <v>262</v>
      </c>
      <c r="F251" s="6">
        <f t="shared" si="21"/>
        <v>7350</v>
      </c>
      <c r="G251" s="6">
        <f t="shared" si="22"/>
        <v>0</v>
      </c>
      <c r="H251" s="12">
        <f t="shared" si="27"/>
        <v>0</v>
      </c>
      <c r="I251" s="6">
        <v>2450</v>
      </c>
      <c r="J251" s="6">
        <v>2450</v>
      </c>
      <c r="K251" s="6">
        <v>2450</v>
      </c>
      <c r="L251" s="6">
        <v>2450</v>
      </c>
      <c r="M251" s="6"/>
      <c r="N251" s="6">
        <f>IFERROR(COUNTIFS(#REF!,'Resultado eSF Antes'!D251),0)</f>
        <v>0</v>
      </c>
      <c r="O251" s="6">
        <f>IFERROR(COUNTIFS(#REF!,'Resultado eSF Antes'!D251),0)</f>
        <v>0</v>
      </c>
      <c r="P251" s="6">
        <f>IFERROR(COUNTIFS(#REF!,'Resultado eSF Antes'!D251),0)</f>
        <v>0</v>
      </c>
      <c r="Q251" s="6">
        <f>IFERROR(COUNTIFS(#REF!,'Resultado eSF Antes'!D251),0)</f>
        <v>0</v>
      </c>
      <c r="R251" s="11">
        <f t="shared" si="23"/>
        <v>0</v>
      </c>
      <c r="S251" s="11">
        <f t="shared" si="24"/>
        <v>0</v>
      </c>
      <c r="T251" s="11">
        <f t="shared" si="25"/>
        <v>0</v>
      </c>
      <c r="U251" s="11">
        <f t="shared" si="26"/>
        <v>0</v>
      </c>
    </row>
    <row r="252" spans="1:21">
      <c r="A252" s="4">
        <v>5</v>
      </c>
      <c r="B252" s="4">
        <v>3131521</v>
      </c>
      <c r="C252" s="5" t="s">
        <v>661</v>
      </c>
      <c r="D252" s="4">
        <v>155020</v>
      </c>
      <c r="E252" s="5" t="s">
        <v>263</v>
      </c>
      <c r="F252" s="6">
        <f t="shared" si="21"/>
        <v>10023</v>
      </c>
      <c r="G252" s="6">
        <f t="shared" si="22"/>
        <v>0</v>
      </c>
      <c r="H252" s="12">
        <f t="shared" si="27"/>
        <v>0</v>
      </c>
      <c r="I252" s="6">
        <v>3341</v>
      </c>
      <c r="J252" s="6">
        <v>3341</v>
      </c>
      <c r="K252" s="6">
        <v>3341</v>
      </c>
      <c r="L252" s="6">
        <v>3341</v>
      </c>
      <c r="M252" s="6"/>
      <c r="N252" s="6">
        <f>IFERROR(COUNTIFS(#REF!,'Resultado eSF Antes'!D252),0)</f>
        <v>0</v>
      </c>
      <c r="O252" s="6">
        <f>IFERROR(COUNTIFS(#REF!,'Resultado eSF Antes'!D252),0)</f>
        <v>0</v>
      </c>
      <c r="P252" s="6">
        <f>IFERROR(COUNTIFS(#REF!,'Resultado eSF Antes'!D252),0)</f>
        <v>0</v>
      </c>
      <c r="Q252" s="6">
        <f>IFERROR(COUNTIFS(#REF!,'Resultado eSF Antes'!D252),0)</f>
        <v>0</v>
      </c>
      <c r="R252" s="11">
        <f t="shared" si="23"/>
        <v>0</v>
      </c>
      <c r="S252" s="11">
        <f t="shared" si="24"/>
        <v>0</v>
      </c>
      <c r="T252" s="11">
        <f t="shared" si="25"/>
        <v>0</v>
      </c>
      <c r="U252" s="11">
        <f t="shared" si="26"/>
        <v>0</v>
      </c>
    </row>
    <row r="253" spans="1:21">
      <c r="A253" s="4">
        <v>5</v>
      </c>
      <c r="B253" s="4">
        <v>3131521</v>
      </c>
      <c r="C253" s="5" t="s">
        <v>661</v>
      </c>
      <c r="D253" s="4">
        <v>155004</v>
      </c>
      <c r="E253" s="5" t="s">
        <v>264</v>
      </c>
      <c r="F253" s="6">
        <f t="shared" si="21"/>
        <v>10722</v>
      </c>
      <c r="G253" s="6">
        <f t="shared" si="22"/>
        <v>0</v>
      </c>
      <c r="H253" s="12">
        <f t="shared" si="27"/>
        <v>0</v>
      </c>
      <c r="I253" s="6">
        <v>3574</v>
      </c>
      <c r="J253" s="6">
        <v>3574</v>
      </c>
      <c r="K253" s="6">
        <v>3574</v>
      </c>
      <c r="L253" s="6">
        <v>3574</v>
      </c>
      <c r="M253" s="6"/>
      <c r="N253" s="6">
        <f>IFERROR(COUNTIFS(#REF!,'Resultado eSF Antes'!D253),0)</f>
        <v>0</v>
      </c>
      <c r="O253" s="6">
        <f>IFERROR(COUNTIFS(#REF!,'Resultado eSF Antes'!D253),0)</f>
        <v>0</v>
      </c>
      <c r="P253" s="6">
        <f>IFERROR(COUNTIFS(#REF!,'Resultado eSF Antes'!D253),0)</f>
        <v>0</v>
      </c>
      <c r="Q253" s="6">
        <f>IFERROR(COUNTIFS(#REF!,'Resultado eSF Antes'!D253),0)</f>
        <v>0</v>
      </c>
      <c r="R253" s="11">
        <f t="shared" si="23"/>
        <v>0</v>
      </c>
      <c r="S253" s="11">
        <f t="shared" si="24"/>
        <v>0</v>
      </c>
      <c r="T253" s="11">
        <f t="shared" si="25"/>
        <v>0</v>
      </c>
      <c r="U253" s="11">
        <f t="shared" si="26"/>
        <v>0</v>
      </c>
    </row>
    <row r="254" spans="1:21">
      <c r="A254" s="4">
        <v>5</v>
      </c>
      <c r="B254" s="4">
        <v>3131521</v>
      </c>
      <c r="C254" s="5" t="s">
        <v>661</v>
      </c>
      <c r="D254" s="4">
        <v>2399776</v>
      </c>
      <c r="E254" s="5" t="s">
        <v>265</v>
      </c>
      <c r="F254" s="6">
        <f t="shared" si="21"/>
        <v>807</v>
      </c>
      <c r="G254" s="6">
        <f t="shared" si="22"/>
        <v>0</v>
      </c>
      <c r="H254" s="12">
        <f t="shared" si="27"/>
        <v>0</v>
      </c>
      <c r="I254" s="6">
        <v>269</v>
      </c>
      <c r="J254" s="6">
        <v>269</v>
      </c>
      <c r="K254" s="6">
        <v>269</v>
      </c>
      <c r="L254" s="6">
        <v>269</v>
      </c>
      <c r="M254" s="6"/>
      <c r="N254" s="6">
        <f>IFERROR(COUNTIFS(#REF!,'Resultado eSF Antes'!D254),0)</f>
        <v>0</v>
      </c>
      <c r="O254" s="6">
        <f>IFERROR(COUNTIFS(#REF!,'Resultado eSF Antes'!D254),0)</f>
        <v>0</v>
      </c>
      <c r="P254" s="6">
        <f>IFERROR(COUNTIFS(#REF!,'Resultado eSF Antes'!D254),0)</f>
        <v>0</v>
      </c>
      <c r="Q254" s="6">
        <f>IFERROR(COUNTIFS(#REF!,'Resultado eSF Antes'!D254),0)</f>
        <v>0</v>
      </c>
      <c r="R254" s="11">
        <f t="shared" si="23"/>
        <v>0</v>
      </c>
      <c r="S254" s="11">
        <f t="shared" si="24"/>
        <v>0</v>
      </c>
      <c r="T254" s="11">
        <f t="shared" si="25"/>
        <v>0</v>
      </c>
      <c r="U254" s="11">
        <f t="shared" si="26"/>
        <v>0</v>
      </c>
    </row>
    <row r="255" spans="1:21">
      <c r="A255" s="4">
        <v>5</v>
      </c>
      <c r="B255" s="4">
        <v>3131572</v>
      </c>
      <c r="C255" s="5" t="s">
        <v>662</v>
      </c>
      <c r="D255" s="4">
        <v>155055</v>
      </c>
      <c r="E255" s="5" t="s">
        <v>267</v>
      </c>
      <c r="F255" s="6">
        <f t="shared" si="21"/>
        <v>10488</v>
      </c>
      <c r="G255" s="6">
        <f t="shared" si="22"/>
        <v>0</v>
      </c>
      <c r="H255" s="12">
        <f t="shared" si="27"/>
        <v>0</v>
      </c>
      <c r="I255" s="6">
        <v>3496</v>
      </c>
      <c r="J255" s="6">
        <v>3496</v>
      </c>
      <c r="K255" s="6">
        <v>3496</v>
      </c>
      <c r="L255" s="6">
        <v>3496</v>
      </c>
      <c r="M255" s="6"/>
      <c r="N255" s="6">
        <f>IFERROR(COUNTIFS(#REF!,'Resultado eSF Antes'!D255),0)</f>
        <v>0</v>
      </c>
      <c r="O255" s="6">
        <f>IFERROR(COUNTIFS(#REF!,'Resultado eSF Antes'!D255),0)</f>
        <v>0</v>
      </c>
      <c r="P255" s="6">
        <f>IFERROR(COUNTIFS(#REF!,'Resultado eSF Antes'!D255),0)</f>
        <v>0</v>
      </c>
      <c r="Q255" s="6">
        <f>IFERROR(COUNTIFS(#REF!,'Resultado eSF Antes'!D255),0)</f>
        <v>0</v>
      </c>
      <c r="R255" s="11">
        <f t="shared" si="23"/>
        <v>0</v>
      </c>
      <c r="S255" s="11">
        <f t="shared" si="24"/>
        <v>0</v>
      </c>
      <c r="T255" s="11">
        <f t="shared" si="25"/>
        <v>0</v>
      </c>
      <c r="U255" s="11">
        <f t="shared" si="26"/>
        <v>0</v>
      </c>
    </row>
    <row r="256" spans="1:21">
      <c r="A256" s="4">
        <v>5</v>
      </c>
      <c r="B256" s="4">
        <v>3131572</v>
      </c>
      <c r="C256" s="5" t="s">
        <v>662</v>
      </c>
      <c r="D256" s="4">
        <v>155047</v>
      </c>
      <c r="E256" s="5" t="s">
        <v>268</v>
      </c>
      <c r="F256" s="6">
        <f t="shared" si="21"/>
        <v>5649</v>
      </c>
      <c r="G256" s="6">
        <f t="shared" si="22"/>
        <v>0</v>
      </c>
      <c r="H256" s="12">
        <f t="shared" si="27"/>
        <v>0</v>
      </c>
      <c r="I256" s="6">
        <v>1883</v>
      </c>
      <c r="J256" s="6">
        <v>1883</v>
      </c>
      <c r="K256" s="6">
        <v>1883</v>
      </c>
      <c r="L256" s="6">
        <v>1883</v>
      </c>
      <c r="M256" s="6"/>
      <c r="N256" s="6">
        <f>IFERROR(COUNTIFS(#REF!,'Resultado eSF Antes'!D256),0)</f>
        <v>0</v>
      </c>
      <c r="O256" s="6">
        <f>IFERROR(COUNTIFS(#REF!,'Resultado eSF Antes'!D256),0)</f>
        <v>0</v>
      </c>
      <c r="P256" s="6">
        <f>IFERROR(COUNTIFS(#REF!,'Resultado eSF Antes'!D256),0)</f>
        <v>0</v>
      </c>
      <c r="Q256" s="6">
        <f>IFERROR(COUNTIFS(#REF!,'Resultado eSF Antes'!D256),0)</f>
        <v>0</v>
      </c>
      <c r="R256" s="11">
        <f t="shared" si="23"/>
        <v>0</v>
      </c>
      <c r="S256" s="11">
        <f t="shared" si="24"/>
        <v>0</v>
      </c>
      <c r="T256" s="11">
        <f t="shared" si="25"/>
        <v>0</v>
      </c>
      <c r="U256" s="11">
        <f t="shared" si="26"/>
        <v>0</v>
      </c>
    </row>
    <row r="257" spans="1:21">
      <c r="A257" s="4">
        <v>5</v>
      </c>
      <c r="B257" s="4">
        <v>3131572</v>
      </c>
      <c r="C257" s="5" t="s">
        <v>662</v>
      </c>
      <c r="D257" s="4">
        <v>155039</v>
      </c>
      <c r="E257" s="5" t="s">
        <v>269</v>
      </c>
      <c r="F257" s="6">
        <f t="shared" si="21"/>
        <v>7233</v>
      </c>
      <c r="G257" s="6">
        <f t="shared" si="22"/>
        <v>0</v>
      </c>
      <c r="H257" s="12">
        <f t="shared" si="27"/>
        <v>0</v>
      </c>
      <c r="I257" s="6">
        <v>2411</v>
      </c>
      <c r="J257" s="6">
        <v>2411</v>
      </c>
      <c r="K257" s="6">
        <v>2411</v>
      </c>
      <c r="L257" s="6">
        <v>2411</v>
      </c>
      <c r="M257" s="6"/>
      <c r="N257" s="6">
        <f>IFERROR(COUNTIFS(#REF!,'Resultado eSF Antes'!D257),0)</f>
        <v>0</v>
      </c>
      <c r="O257" s="6">
        <f>IFERROR(COUNTIFS(#REF!,'Resultado eSF Antes'!D257),0)</f>
        <v>0</v>
      </c>
      <c r="P257" s="6">
        <f>IFERROR(COUNTIFS(#REF!,'Resultado eSF Antes'!D257),0)</f>
        <v>0</v>
      </c>
      <c r="Q257" s="6">
        <f>IFERROR(COUNTIFS(#REF!,'Resultado eSF Antes'!D257),0)</f>
        <v>0</v>
      </c>
      <c r="R257" s="11">
        <f t="shared" si="23"/>
        <v>0</v>
      </c>
      <c r="S257" s="11">
        <f t="shared" si="24"/>
        <v>0</v>
      </c>
      <c r="T257" s="11">
        <f t="shared" si="25"/>
        <v>0</v>
      </c>
      <c r="U257" s="11">
        <f t="shared" si="26"/>
        <v>0</v>
      </c>
    </row>
    <row r="258" spans="1:21">
      <c r="A258" s="4">
        <v>5</v>
      </c>
      <c r="B258" s="4">
        <v>3371328</v>
      </c>
      <c r="C258" s="5" t="s">
        <v>663</v>
      </c>
      <c r="D258" s="4">
        <v>155322</v>
      </c>
      <c r="E258" s="5" t="s">
        <v>271</v>
      </c>
      <c r="F258" s="6">
        <f t="shared" si="21"/>
        <v>8034</v>
      </c>
      <c r="G258" s="6">
        <f t="shared" si="22"/>
        <v>0</v>
      </c>
      <c r="H258" s="12">
        <f t="shared" si="27"/>
        <v>0</v>
      </c>
      <c r="I258" s="6">
        <v>2678</v>
      </c>
      <c r="J258" s="6">
        <v>2678</v>
      </c>
      <c r="K258" s="6">
        <v>2678</v>
      </c>
      <c r="L258" s="6">
        <v>2678</v>
      </c>
      <c r="M258" s="6"/>
      <c r="N258" s="6">
        <f>IFERROR(COUNTIFS(#REF!,'Resultado eSF Antes'!D258),0)</f>
        <v>0</v>
      </c>
      <c r="O258" s="6">
        <f>IFERROR(COUNTIFS(#REF!,'Resultado eSF Antes'!D258),0)</f>
        <v>0</v>
      </c>
      <c r="P258" s="6">
        <f>IFERROR(COUNTIFS(#REF!,'Resultado eSF Antes'!D258),0)</f>
        <v>0</v>
      </c>
      <c r="Q258" s="6">
        <f>IFERROR(COUNTIFS(#REF!,'Resultado eSF Antes'!D258),0)</f>
        <v>0</v>
      </c>
      <c r="R258" s="11">
        <f t="shared" si="23"/>
        <v>0</v>
      </c>
      <c r="S258" s="11">
        <f t="shared" si="24"/>
        <v>0</v>
      </c>
      <c r="T258" s="11">
        <f t="shared" si="25"/>
        <v>0</v>
      </c>
      <c r="U258" s="11">
        <f t="shared" si="26"/>
        <v>0</v>
      </c>
    </row>
    <row r="259" spans="1:21">
      <c r="A259" s="4">
        <v>5</v>
      </c>
      <c r="B259" s="4">
        <v>3371328</v>
      </c>
      <c r="C259" s="5" t="s">
        <v>663</v>
      </c>
      <c r="D259" s="4">
        <v>155314</v>
      </c>
      <c r="E259" s="5" t="s">
        <v>272</v>
      </c>
      <c r="F259" s="6">
        <f t="shared" si="21"/>
        <v>10383</v>
      </c>
      <c r="G259" s="6">
        <f t="shared" si="22"/>
        <v>0</v>
      </c>
      <c r="H259" s="12">
        <f t="shared" si="27"/>
        <v>0</v>
      </c>
      <c r="I259" s="6">
        <v>3461</v>
      </c>
      <c r="J259" s="6">
        <v>3461</v>
      </c>
      <c r="K259" s="6">
        <v>3461</v>
      </c>
      <c r="L259" s="6">
        <v>3461</v>
      </c>
      <c r="M259" s="6"/>
      <c r="N259" s="6">
        <f>IFERROR(COUNTIFS(#REF!,'Resultado eSF Antes'!D259),0)</f>
        <v>0</v>
      </c>
      <c r="O259" s="6">
        <f>IFERROR(COUNTIFS(#REF!,'Resultado eSF Antes'!D259),0)</f>
        <v>0</v>
      </c>
      <c r="P259" s="6">
        <f>IFERROR(COUNTIFS(#REF!,'Resultado eSF Antes'!D259),0)</f>
        <v>0</v>
      </c>
      <c r="Q259" s="6">
        <f>IFERROR(COUNTIFS(#REF!,'Resultado eSF Antes'!D259),0)</f>
        <v>0</v>
      </c>
      <c r="R259" s="11">
        <f t="shared" si="23"/>
        <v>0</v>
      </c>
      <c r="S259" s="11">
        <f t="shared" si="24"/>
        <v>0</v>
      </c>
      <c r="T259" s="11">
        <f t="shared" si="25"/>
        <v>0</v>
      </c>
      <c r="U259" s="11">
        <f t="shared" si="26"/>
        <v>0</v>
      </c>
    </row>
    <row r="260" spans="1:21">
      <c r="A260" s="4">
        <v>5</v>
      </c>
      <c r="B260" s="4">
        <v>3371328</v>
      </c>
      <c r="C260" s="5" t="s">
        <v>663</v>
      </c>
      <c r="D260" s="4">
        <v>2399792</v>
      </c>
      <c r="E260" s="5" t="s">
        <v>273</v>
      </c>
      <c r="F260" s="6">
        <f t="shared" si="21"/>
        <v>450</v>
      </c>
      <c r="G260" s="6">
        <f t="shared" si="22"/>
        <v>0</v>
      </c>
      <c r="H260" s="12">
        <f t="shared" si="27"/>
        <v>0</v>
      </c>
      <c r="I260" s="6">
        <v>150</v>
      </c>
      <c r="J260" s="6">
        <v>150</v>
      </c>
      <c r="K260" s="6">
        <v>150</v>
      </c>
      <c r="L260" s="6">
        <v>150</v>
      </c>
      <c r="M260" s="6"/>
      <c r="N260" s="6">
        <f>IFERROR(COUNTIFS(#REF!,'Resultado eSF Antes'!D260),0)</f>
        <v>0</v>
      </c>
      <c r="O260" s="6">
        <f>IFERROR(COUNTIFS(#REF!,'Resultado eSF Antes'!D260),0)</f>
        <v>0</v>
      </c>
      <c r="P260" s="6">
        <f>IFERROR(COUNTIFS(#REF!,'Resultado eSF Antes'!D260),0)</f>
        <v>0</v>
      </c>
      <c r="Q260" s="6">
        <f>IFERROR(COUNTIFS(#REF!,'Resultado eSF Antes'!D260),0)</f>
        <v>0</v>
      </c>
      <c r="R260" s="11">
        <f t="shared" si="23"/>
        <v>0</v>
      </c>
      <c r="S260" s="11">
        <f t="shared" si="24"/>
        <v>0</v>
      </c>
      <c r="T260" s="11">
        <f t="shared" si="25"/>
        <v>0</v>
      </c>
      <c r="U260" s="11">
        <f t="shared" si="26"/>
        <v>0</v>
      </c>
    </row>
    <row r="261" spans="1:21">
      <c r="A261" s="4">
        <v>5</v>
      </c>
      <c r="B261" s="4">
        <v>3371328</v>
      </c>
      <c r="C261" s="5" t="s">
        <v>663</v>
      </c>
      <c r="D261" s="4">
        <v>2399806</v>
      </c>
      <c r="E261" s="5" t="s">
        <v>274</v>
      </c>
      <c r="F261" s="6">
        <f t="shared" si="21"/>
        <v>450</v>
      </c>
      <c r="G261" s="6">
        <f t="shared" si="22"/>
        <v>0</v>
      </c>
      <c r="H261" s="12">
        <f t="shared" si="27"/>
        <v>0</v>
      </c>
      <c r="I261" s="6">
        <v>150</v>
      </c>
      <c r="J261" s="6">
        <v>150</v>
      </c>
      <c r="K261" s="6">
        <v>150</v>
      </c>
      <c r="L261" s="6">
        <v>150</v>
      </c>
      <c r="M261" s="6"/>
      <c r="N261" s="6">
        <f>IFERROR(COUNTIFS(#REF!,'Resultado eSF Antes'!D261),0)</f>
        <v>0</v>
      </c>
      <c r="O261" s="6">
        <f>IFERROR(COUNTIFS(#REF!,'Resultado eSF Antes'!D261),0)</f>
        <v>0</v>
      </c>
      <c r="P261" s="6">
        <f>IFERROR(COUNTIFS(#REF!,'Resultado eSF Antes'!D261),0)</f>
        <v>0</v>
      </c>
      <c r="Q261" s="6">
        <f>IFERROR(COUNTIFS(#REF!,'Resultado eSF Antes'!D261),0)</f>
        <v>0</v>
      </c>
      <c r="R261" s="11">
        <f t="shared" si="23"/>
        <v>0</v>
      </c>
      <c r="S261" s="11">
        <f t="shared" si="24"/>
        <v>0</v>
      </c>
      <c r="T261" s="11">
        <f t="shared" si="25"/>
        <v>0</v>
      </c>
      <c r="U261" s="11">
        <f t="shared" si="26"/>
        <v>0</v>
      </c>
    </row>
    <row r="262" spans="1:21">
      <c r="A262" s="4">
        <v>5</v>
      </c>
      <c r="B262" s="4">
        <v>5342074</v>
      </c>
      <c r="C262" s="5" t="s">
        <v>275</v>
      </c>
      <c r="D262" s="4">
        <v>155810</v>
      </c>
      <c r="E262" s="5" t="s">
        <v>276</v>
      </c>
      <c r="F262" s="6">
        <f t="shared" si="21"/>
        <v>9009</v>
      </c>
      <c r="G262" s="6">
        <f t="shared" si="22"/>
        <v>0</v>
      </c>
      <c r="H262" s="12">
        <f t="shared" si="27"/>
        <v>0</v>
      </c>
      <c r="I262" s="6">
        <v>3003</v>
      </c>
      <c r="J262" s="6">
        <v>3003</v>
      </c>
      <c r="K262" s="6">
        <v>3003</v>
      </c>
      <c r="L262" s="6">
        <v>3003</v>
      </c>
      <c r="M262" s="6"/>
      <c r="N262" s="6">
        <f>IFERROR(COUNTIFS(#REF!,'Resultado eSF Antes'!D262),0)</f>
        <v>0</v>
      </c>
      <c r="O262" s="6">
        <f>IFERROR(COUNTIFS(#REF!,'Resultado eSF Antes'!D262),0)</f>
        <v>0</v>
      </c>
      <c r="P262" s="6">
        <f>IFERROR(COUNTIFS(#REF!,'Resultado eSF Antes'!D262),0)</f>
        <v>0</v>
      </c>
      <c r="Q262" s="6">
        <f>IFERROR(COUNTIFS(#REF!,'Resultado eSF Antes'!D262),0)</f>
        <v>0</v>
      </c>
      <c r="R262" s="11">
        <f t="shared" si="23"/>
        <v>0</v>
      </c>
      <c r="S262" s="11">
        <f t="shared" si="24"/>
        <v>0</v>
      </c>
      <c r="T262" s="11">
        <f t="shared" si="25"/>
        <v>0</v>
      </c>
      <c r="U262" s="11">
        <f t="shared" si="26"/>
        <v>0</v>
      </c>
    </row>
    <row r="263" spans="1:21">
      <c r="A263" s="4">
        <v>5</v>
      </c>
      <c r="B263" s="4">
        <v>5342074</v>
      </c>
      <c r="C263" s="5" t="s">
        <v>275</v>
      </c>
      <c r="D263" s="4">
        <v>155802</v>
      </c>
      <c r="E263" s="5" t="s">
        <v>277</v>
      </c>
      <c r="F263" s="6">
        <f t="shared" si="21"/>
        <v>9834</v>
      </c>
      <c r="G263" s="6">
        <f t="shared" si="22"/>
        <v>0</v>
      </c>
      <c r="H263" s="12">
        <f t="shared" si="27"/>
        <v>0</v>
      </c>
      <c r="I263" s="6">
        <v>3278</v>
      </c>
      <c r="J263" s="6">
        <v>3278</v>
      </c>
      <c r="K263" s="6">
        <v>3278</v>
      </c>
      <c r="L263" s="6">
        <v>3278</v>
      </c>
      <c r="M263" s="6"/>
      <c r="N263" s="6">
        <f>IFERROR(COUNTIFS(#REF!,'Resultado eSF Antes'!D263),0)</f>
        <v>0</v>
      </c>
      <c r="O263" s="6">
        <f>IFERROR(COUNTIFS(#REF!,'Resultado eSF Antes'!D263),0)</f>
        <v>0</v>
      </c>
      <c r="P263" s="6">
        <f>IFERROR(COUNTIFS(#REF!,'Resultado eSF Antes'!D263),0)</f>
        <v>0</v>
      </c>
      <c r="Q263" s="6">
        <f>IFERROR(COUNTIFS(#REF!,'Resultado eSF Antes'!D263),0)</f>
        <v>0</v>
      </c>
      <c r="R263" s="11">
        <f t="shared" si="23"/>
        <v>0</v>
      </c>
      <c r="S263" s="11">
        <f t="shared" si="24"/>
        <v>0</v>
      </c>
      <c r="T263" s="11">
        <f t="shared" si="25"/>
        <v>0</v>
      </c>
      <c r="U263" s="11">
        <f t="shared" si="26"/>
        <v>0</v>
      </c>
    </row>
    <row r="264" spans="1:21">
      <c r="A264" s="4">
        <v>5</v>
      </c>
      <c r="B264" s="4">
        <v>5342074</v>
      </c>
      <c r="C264" s="5" t="s">
        <v>275</v>
      </c>
      <c r="D264" s="4">
        <v>1676865</v>
      </c>
      <c r="E264" s="5" t="s">
        <v>278</v>
      </c>
      <c r="F264" s="6">
        <f t="shared" si="21"/>
        <v>10746</v>
      </c>
      <c r="G264" s="6">
        <f t="shared" si="22"/>
        <v>0</v>
      </c>
      <c r="H264" s="12">
        <f t="shared" si="27"/>
        <v>0</v>
      </c>
      <c r="I264" s="6">
        <v>3582</v>
      </c>
      <c r="J264" s="6">
        <v>3582</v>
      </c>
      <c r="K264" s="6">
        <v>3582</v>
      </c>
      <c r="L264" s="6">
        <v>3582</v>
      </c>
      <c r="M264" s="6"/>
      <c r="N264" s="6">
        <f>IFERROR(COUNTIFS(#REF!,'Resultado eSF Antes'!D264),0)</f>
        <v>0</v>
      </c>
      <c r="O264" s="6">
        <f>IFERROR(COUNTIFS(#REF!,'Resultado eSF Antes'!D264),0)</f>
        <v>0</v>
      </c>
      <c r="P264" s="6">
        <f>IFERROR(COUNTIFS(#REF!,'Resultado eSF Antes'!D264),0)</f>
        <v>0</v>
      </c>
      <c r="Q264" s="6">
        <f>IFERROR(COUNTIFS(#REF!,'Resultado eSF Antes'!D264),0)</f>
        <v>0</v>
      </c>
      <c r="R264" s="11">
        <f t="shared" si="23"/>
        <v>0</v>
      </c>
      <c r="S264" s="11">
        <f t="shared" si="24"/>
        <v>0</v>
      </c>
      <c r="T264" s="11">
        <f t="shared" si="25"/>
        <v>0</v>
      </c>
      <c r="U264" s="11">
        <f t="shared" si="26"/>
        <v>0</v>
      </c>
    </row>
    <row r="265" spans="1:21">
      <c r="A265" s="4">
        <v>5</v>
      </c>
      <c r="B265" s="4">
        <v>5342074</v>
      </c>
      <c r="C265" s="5" t="s">
        <v>275</v>
      </c>
      <c r="D265" s="4">
        <v>2399709</v>
      </c>
      <c r="E265" s="5" t="s">
        <v>279</v>
      </c>
      <c r="F265" s="6">
        <f t="shared" ref="F265:F328" si="28">SUM(I265:K265)</f>
        <v>1614</v>
      </c>
      <c r="G265" s="6">
        <f t="shared" ref="G265:G328" si="29">SUM(N265:P265)</f>
        <v>0</v>
      </c>
      <c r="H265" s="12">
        <f t="shared" si="27"/>
        <v>0</v>
      </c>
      <c r="I265" s="6">
        <v>538</v>
      </c>
      <c r="J265" s="6">
        <v>538</v>
      </c>
      <c r="K265" s="6">
        <v>538</v>
      </c>
      <c r="L265" s="6">
        <v>538</v>
      </c>
      <c r="M265" s="6"/>
      <c r="N265" s="6">
        <f>IFERROR(COUNTIFS(#REF!,'Resultado eSF Antes'!D265),0)</f>
        <v>0</v>
      </c>
      <c r="O265" s="6">
        <f>IFERROR(COUNTIFS(#REF!,'Resultado eSF Antes'!D265),0)</f>
        <v>0</v>
      </c>
      <c r="P265" s="6">
        <f>IFERROR(COUNTIFS(#REF!,'Resultado eSF Antes'!D265),0)</f>
        <v>0</v>
      </c>
      <c r="Q265" s="6">
        <f>IFERROR(COUNTIFS(#REF!,'Resultado eSF Antes'!D265),0)</f>
        <v>0</v>
      </c>
      <c r="R265" s="11">
        <f t="shared" ref="R265:R328" si="30">IFERROR(N265/I265,0)*100</f>
        <v>0</v>
      </c>
      <c r="S265" s="11">
        <f t="shared" ref="S265:S328" si="31">IFERROR(O265/J265,0)*100</f>
        <v>0</v>
      </c>
      <c r="T265" s="11">
        <f t="shared" ref="T265:T328" si="32">IFERROR(P265/K265,0)*100</f>
        <v>0</v>
      </c>
      <c r="U265" s="11">
        <f t="shared" ref="U265:U328" si="33">IFERROR(Q265/L265,0)*100</f>
        <v>0</v>
      </c>
    </row>
    <row r="266" spans="1:21">
      <c r="A266" s="4">
        <v>5</v>
      </c>
      <c r="B266" s="4">
        <v>5342074</v>
      </c>
      <c r="C266" s="5" t="s">
        <v>275</v>
      </c>
      <c r="D266" s="4">
        <v>2399717</v>
      </c>
      <c r="E266" s="5" t="s">
        <v>280</v>
      </c>
      <c r="F266" s="6">
        <f t="shared" si="28"/>
        <v>753</v>
      </c>
      <c r="G266" s="6">
        <f t="shared" si="29"/>
        <v>0</v>
      </c>
      <c r="H266" s="12">
        <f t="shared" ref="H266:H329" si="34">IFERROR(G266/F266,0)*100</f>
        <v>0</v>
      </c>
      <c r="I266" s="6">
        <v>251</v>
      </c>
      <c r="J266" s="6">
        <v>251</v>
      </c>
      <c r="K266" s="6">
        <v>251</v>
      </c>
      <c r="L266" s="6">
        <v>251</v>
      </c>
      <c r="M266" s="6"/>
      <c r="N266" s="6">
        <f>IFERROR(COUNTIFS(#REF!,'Resultado eSF Antes'!D266),0)</f>
        <v>0</v>
      </c>
      <c r="O266" s="6">
        <f>IFERROR(COUNTIFS(#REF!,'Resultado eSF Antes'!D266),0)</f>
        <v>0</v>
      </c>
      <c r="P266" s="6">
        <f>IFERROR(COUNTIFS(#REF!,'Resultado eSF Antes'!D266),0)</f>
        <v>0</v>
      </c>
      <c r="Q266" s="6">
        <f>IFERROR(COUNTIFS(#REF!,'Resultado eSF Antes'!D266),0)</f>
        <v>0</v>
      </c>
      <c r="R266" s="11">
        <f t="shared" si="30"/>
        <v>0</v>
      </c>
      <c r="S266" s="11">
        <f t="shared" si="31"/>
        <v>0</v>
      </c>
      <c r="T266" s="11">
        <f t="shared" si="32"/>
        <v>0</v>
      </c>
      <c r="U266" s="11">
        <f t="shared" si="33"/>
        <v>0</v>
      </c>
    </row>
    <row r="267" spans="1:21">
      <c r="A267" s="4">
        <v>5</v>
      </c>
      <c r="B267" s="4">
        <v>5342074</v>
      </c>
      <c r="C267" s="5" t="s">
        <v>275</v>
      </c>
      <c r="D267" s="4">
        <v>2399725</v>
      </c>
      <c r="E267" s="5" t="s">
        <v>281</v>
      </c>
      <c r="F267" s="6">
        <f t="shared" si="28"/>
        <v>381</v>
      </c>
      <c r="G267" s="6">
        <f t="shared" si="29"/>
        <v>0</v>
      </c>
      <c r="H267" s="12">
        <f t="shared" si="34"/>
        <v>0</v>
      </c>
      <c r="I267" s="6">
        <v>127</v>
      </c>
      <c r="J267" s="6">
        <v>127</v>
      </c>
      <c r="K267" s="6">
        <v>127</v>
      </c>
      <c r="L267" s="6">
        <v>127</v>
      </c>
      <c r="M267" s="6"/>
      <c r="N267" s="6">
        <f>IFERROR(COUNTIFS(#REF!,'Resultado eSF Antes'!D267),0)</f>
        <v>0</v>
      </c>
      <c r="O267" s="6">
        <f>IFERROR(COUNTIFS(#REF!,'Resultado eSF Antes'!D267),0)</f>
        <v>0</v>
      </c>
      <c r="P267" s="6">
        <f>IFERROR(COUNTIFS(#REF!,'Resultado eSF Antes'!D267),0)</f>
        <v>0</v>
      </c>
      <c r="Q267" s="6">
        <f>IFERROR(COUNTIFS(#REF!,'Resultado eSF Antes'!D267),0)</f>
        <v>0</v>
      </c>
      <c r="R267" s="11">
        <f t="shared" si="30"/>
        <v>0</v>
      </c>
      <c r="S267" s="11">
        <f t="shared" si="31"/>
        <v>0</v>
      </c>
      <c r="T267" s="11">
        <f t="shared" si="32"/>
        <v>0</v>
      </c>
      <c r="U267" s="11">
        <f t="shared" si="33"/>
        <v>0</v>
      </c>
    </row>
    <row r="268" spans="1:21">
      <c r="A268" s="4">
        <v>5</v>
      </c>
      <c r="B268" s="4">
        <v>5601037</v>
      </c>
      <c r="C268" s="5" t="s">
        <v>664</v>
      </c>
      <c r="D268" s="4">
        <v>155934</v>
      </c>
      <c r="E268" s="5" t="s">
        <v>283</v>
      </c>
      <c r="F268" s="6">
        <f t="shared" si="28"/>
        <v>9294</v>
      </c>
      <c r="G268" s="6">
        <f t="shared" si="29"/>
        <v>0</v>
      </c>
      <c r="H268" s="12">
        <f t="shared" si="34"/>
        <v>0</v>
      </c>
      <c r="I268" s="6">
        <v>3098</v>
      </c>
      <c r="J268" s="6">
        <v>3098</v>
      </c>
      <c r="K268" s="6">
        <v>3098</v>
      </c>
      <c r="L268" s="6">
        <v>3098</v>
      </c>
      <c r="M268" s="6"/>
      <c r="N268" s="6">
        <f>IFERROR(COUNTIFS(#REF!,'Resultado eSF Antes'!D268),0)</f>
        <v>0</v>
      </c>
      <c r="O268" s="6">
        <f>IFERROR(COUNTIFS(#REF!,'Resultado eSF Antes'!D268),0)</f>
        <v>0</v>
      </c>
      <c r="P268" s="6">
        <f>IFERROR(COUNTIFS(#REF!,'Resultado eSF Antes'!D268),0)</f>
        <v>0</v>
      </c>
      <c r="Q268" s="6">
        <f>IFERROR(COUNTIFS(#REF!,'Resultado eSF Antes'!D268),0)</f>
        <v>0</v>
      </c>
      <c r="R268" s="11">
        <f t="shared" si="30"/>
        <v>0</v>
      </c>
      <c r="S268" s="11">
        <f t="shared" si="31"/>
        <v>0</v>
      </c>
      <c r="T268" s="11">
        <f t="shared" si="32"/>
        <v>0</v>
      </c>
      <c r="U268" s="11">
        <f t="shared" si="33"/>
        <v>0</v>
      </c>
    </row>
    <row r="269" spans="1:21">
      <c r="A269" s="4">
        <v>5</v>
      </c>
      <c r="B269" s="4">
        <v>5601037</v>
      </c>
      <c r="C269" s="5" t="s">
        <v>664</v>
      </c>
      <c r="D269" s="4">
        <v>155926</v>
      </c>
      <c r="E269" s="5" t="s">
        <v>284</v>
      </c>
      <c r="F269" s="6">
        <f t="shared" si="28"/>
        <v>9255</v>
      </c>
      <c r="G269" s="6">
        <f t="shared" si="29"/>
        <v>0</v>
      </c>
      <c r="H269" s="12">
        <f t="shared" si="34"/>
        <v>0</v>
      </c>
      <c r="I269" s="6">
        <v>3085</v>
      </c>
      <c r="J269" s="6">
        <v>3085</v>
      </c>
      <c r="K269" s="6">
        <v>3085</v>
      </c>
      <c r="L269" s="6">
        <v>3085</v>
      </c>
      <c r="M269" s="6"/>
      <c r="N269" s="6">
        <f>IFERROR(COUNTIFS(#REF!,'Resultado eSF Antes'!D269),0)</f>
        <v>0</v>
      </c>
      <c r="O269" s="6">
        <f>IFERROR(COUNTIFS(#REF!,'Resultado eSF Antes'!D269),0)</f>
        <v>0</v>
      </c>
      <c r="P269" s="6">
        <f>IFERROR(COUNTIFS(#REF!,'Resultado eSF Antes'!D269),0)</f>
        <v>0</v>
      </c>
      <c r="Q269" s="6">
        <f>IFERROR(COUNTIFS(#REF!,'Resultado eSF Antes'!D269),0)</f>
        <v>0</v>
      </c>
      <c r="R269" s="11">
        <f t="shared" si="30"/>
        <v>0</v>
      </c>
      <c r="S269" s="11">
        <f t="shared" si="31"/>
        <v>0</v>
      </c>
      <c r="T269" s="11">
        <f t="shared" si="32"/>
        <v>0</v>
      </c>
      <c r="U269" s="11">
        <f t="shared" si="33"/>
        <v>0</v>
      </c>
    </row>
    <row r="270" spans="1:21">
      <c r="A270" s="4">
        <v>5</v>
      </c>
      <c r="B270" s="4">
        <v>5601037</v>
      </c>
      <c r="C270" s="5" t="s">
        <v>664</v>
      </c>
      <c r="D270" s="4">
        <v>2399741</v>
      </c>
      <c r="E270" s="5" t="s">
        <v>285</v>
      </c>
      <c r="F270" s="6">
        <f t="shared" si="28"/>
        <v>243</v>
      </c>
      <c r="G270" s="6">
        <f t="shared" si="29"/>
        <v>0</v>
      </c>
      <c r="H270" s="12">
        <f t="shared" si="34"/>
        <v>0</v>
      </c>
      <c r="I270" s="6">
        <v>81</v>
      </c>
      <c r="J270" s="6">
        <v>81</v>
      </c>
      <c r="K270" s="6">
        <v>81</v>
      </c>
      <c r="L270" s="6">
        <v>81</v>
      </c>
      <c r="M270" s="6"/>
      <c r="N270" s="6">
        <f>IFERROR(COUNTIFS(#REF!,'Resultado eSF Antes'!D270),0)</f>
        <v>0</v>
      </c>
      <c r="O270" s="6">
        <f>IFERROR(COUNTIFS(#REF!,'Resultado eSF Antes'!D270),0)</f>
        <v>0</v>
      </c>
      <c r="P270" s="6">
        <f>IFERROR(COUNTIFS(#REF!,'Resultado eSF Antes'!D270),0)</f>
        <v>0</v>
      </c>
      <c r="Q270" s="6">
        <f>IFERROR(COUNTIFS(#REF!,'Resultado eSF Antes'!D270),0)</f>
        <v>0</v>
      </c>
      <c r="R270" s="11">
        <f t="shared" si="30"/>
        <v>0</v>
      </c>
      <c r="S270" s="11">
        <f t="shared" si="31"/>
        <v>0</v>
      </c>
      <c r="T270" s="11">
        <f t="shared" si="32"/>
        <v>0</v>
      </c>
      <c r="U270" s="11">
        <f t="shared" si="33"/>
        <v>0</v>
      </c>
    </row>
    <row r="271" spans="1:21">
      <c r="A271" s="4">
        <v>5</v>
      </c>
      <c r="B271" s="4">
        <v>5601053</v>
      </c>
      <c r="C271" s="5" t="s">
        <v>665</v>
      </c>
      <c r="D271" s="4">
        <v>155942</v>
      </c>
      <c r="E271" s="5" t="s">
        <v>287</v>
      </c>
      <c r="F271" s="6">
        <f t="shared" si="28"/>
        <v>10674</v>
      </c>
      <c r="G271" s="6">
        <f t="shared" si="29"/>
        <v>0</v>
      </c>
      <c r="H271" s="12">
        <f t="shared" si="34"/>
        <v>0</v>
      </c>
      <c r="I271" s="6">
        <v>3558</v>
      </c>
      <c r="J271" s="6">
        <v>3558</v>
      </c>
      <c r="K271" s="6">
        <v>3558</v>
      </c>
      <c r="L271" s="6">
        <v>3558</v>
      </c>
      <c r="M271" s="6"/>
      <c r="N271" s="6">
        <f>IFERROR(COUNTIFS(#REF!,'Resultado eSF Antes'!D271),0)</f>
        <v>0</v>
      </c>
      <c r="O271" s="6">
        <f>IFERROR(COUNTIFS(#REF!,'Resultado eSF Antes'!D271),0)</f>
        <v>0</v>
      </c>
      <c r="P271" s="6">
        <f>IFERROR(COUNTIFS(#REF!,'Resultado eSF Antes'!D271),0)</f>
        <v>0</v>
      </c>
      <c r="Q271" s="6">
        <f>IFERROR(COUNTIFS(#REF!,'Resultado eSF Antes'!D271),0)</f>
        <v>0</v>
      </c>
      <c r="R271" s="11">
        <f t="shared" si="30"/>
        <v>0</v>
      </c>
      <c r="S271" s="11">
        <f t="shared" si="31"/>
        <v>0</v>
      </c>
      <c r="T271" s="11">
        <f t="shared" si="32"/>
        <v>0</v>
      </c>
      <c r="U271" s="11">
        <f t="shared" si="33"/>
        <v>0</v>
      </c>
    </row>
    <row r="272" spans="1:21">
      <c r="A272" s="4">
        <v>5</v>
      </c>
      <c r="B272" s="4">
        <v>5601053</v>
      </c>
      <c r="C272" s="5" t="s">
        <v>665</v>
      </c>
      <c r="D272" s="4">
        <v>2399822</v>
      </c>
      <c r="E272" s="5" t="s">
        <v>288</v>
      </c>
      <c r="F272" s="6">
        <f t="shared" si="28"/>
        <v>1062</v>
      </c>
      <c r="G272" s="6">
        <f t="shared" si="29"/>
        <v>0</v>
      </c>
      <c r="H272" s="12">
        <f t="shared" si="34"/>
        <v>0</v>
      </c>
      <c r="I272" s="6">
        <v>354</v>
      </c>
      <c r="J272" s="6">
        <v>354</v>
      </c>
      <c r="K272" s="6">
        <v>354</v>
      </c>
      <c r="L272" s="6">
        <v>354</v>
      </c>
      <c r="M272" s="6"/>
      <c r="N272" s="6">
        <f>IFERROR(COUNTIFS(#REF!,'Resultado eSF Antes'!D272),0)</f>
        <v>0</v>
      </c>
      <c r="O272" s="6">
        <f>IFERROR(COUNTIFS(#REF!,'Resultado eSF Antes'!D272),0)</f>
        <v>0</v>
      </c>
      <c r="P272" s="6">
        <f>IFERROR(COUNTIFS(#REF!,'Resultado eSF Antes'!D272),0)</f>
        <v>0</v>
      </c>
      <c r="Q272" s="6">
        <f>IFERROR(COUNTIFS(#REF!,'Resultado eSF Antes'!D272),0)</f>
        <v>0</v>
      </c>
      <c r="R272" s="11">
        <f t="shared" si="30"/>
        <v>0</v>
      </c>
      <c r="S272" s="11">
        <f t="shared" si="31"/>
        <v>0</v>
      </c>
      <c r="T272" s="11">
        <f t="shared" si="32"/>
        <v>0</v>
      </c>
      <c r="U272" s="11">
        <f t="shared" si="33"/>
        <v>0</v>
      </c>
    </row>
    <row r="273" spans="1:21">
      <c r="A273" s="4">
        <v>5</v>
      </c>
      <c r="B273" s="4">
        <v>7404379</v>
      </c>
      <c r="C273" s="5" t="s">
        <v>289</v>
      </c>
      <c r="D273" s="4">
        <v>1501011</v>
      </c>
      <c r="E273" s="5" t="s">
        <v>290</v>
      </c>
      <c r="F273" s="6">
        <f t="shared" si="28"/>
        <v>9993</v>
      </c>
      <c r="G273" s="6">
        <f t="shared" si="29"/>
        <v>0</v>
      </c>
      <c r="H273" s="12">
        <f t="shared" si="34"/>
        <v>0</v>
      </c>
      <c r="I273" s="6">
        <v>3331</v>
      </c>
      <c r="J273" s="6">
        <v>3331</v>
      </c>
      <c r="K273" s="6">
        <v>3331</v>
      </c>
      <c r="L273" s="6">
        <v>3331</v>
      </c>
      <c r="M273" s="6"/>
      <c r="N273" s="6">
        <f>IFERROR(COUNTIFS(#REF!,'Resultado eSF Antes'!D273),0)</f>
        <v>0</v>
      </c>
      <c r="O273" s="6">
        <f>IFERROR(COUNTIFS(#REF!,'Resultado eSF Antes'!D273),0)</f>
        <v>0</v>
      </c>
      <c r="P273" s="6">
        <f>IFERROR(COUNTIFS(#REF!,'Resultado eSF Antes'!D273),0)</f>
        <v>0</v>
      </c>
      <c r="Q273" s="6">
        <f>IFERROR(COUNTIFS(#REF!,'Resultado eSF Antes'!D273),0)</f>
        <v>0</v>
      </c>
      <c r="R273" s="11">
        <f t="shared" si="30"/>
        <v>0</v>
      </c>
      <c r="S273" s="11">
        <f t="shared" si="31"/>
        <v>0</v>
      </c>
      <c r="T273" s="11">
        <f t="shared" si="32"/>
        <v>0</v>
      </c>
      <c r="U273" s="11">
        <f t="shared" si="33"/>
        <v>0</v>
      </c>
    </row>
    <row r="274" spans="1:21">
      <c r="A274" s="4">
        <v>5</v>
      </c>
      <c r="B274" s="4">
        <v>7648480</v>
      </c>
      <c r="C274" s="5" t="s">
        <v>291</v>
      </c>
      <c r="D274" s="4">
        <v>1562827</v>
      </c>
      <c r="E274" s="5" t="s">
        <v>292</v>
      </c>
      <c r="F274" s="6">
        <f t="shared" si="28"/>
        <v>9900</v>
      </c>
      <c r="G274" s="6">
        <f t="shared" si="29"/>
        <v>0</v>
      </c>
      <c r="H274" s="12">
        <f t="shared" si="34"/>
        <v>0</v>
      </c>
      <c r="I274" s="6">
        <v>3300</v>
      </c>
      <c r="J274" s="6">
        <v>3300</v>
      </c>
      <c r="K274" s="6">
        <v>3300</v>
      </c>
      <c r="L274" s="6">
        <v>3300</v>
      </c>
      <c r="M274" s="6"/>
      <c r="N274" s="6">
        <f>IFERROR(COUNTIFS(#REF!,'Resultado eSF Antes'!D274),0)</f>
        <v>0</v>
      </c>
      <c r="O274" s="6">
        <f>IFERROR(COUNTIFS(#REF!,'Resultado eSF Antes'!D274),0)</f>
        <v>0</v>
      </c>
      <c r="P274" s="6">
        <f>IFERROR(COUNTIFS(#REF!,'Resultado eSF Antes'!D274),0)</f>
        <v>0</v>
      </c>
      <c r="Q274" s="6">
        <f>IFERROR(COUNTIFS(#REF!,'Resultado eSF Antes'!D274),0)</f>
        <v>0</v>
      </c>
      <c r="R274" s="11">
        <f t="shared" si="30"/>
        <v>0</v>
      </c>
      <c r="S274" s="11">
        <f t="shared" si="31"/>
        <v>0</v>
      </c>
      <c r="T274" s="11">
        <f t="shared" si="32"/>
        <v>0</v>
      </c>
      <c r="U274" s="11">
        <f t="shared" si="33"/>
        <v>0</v>
      </c>
    </row>
    <row r="275" spans="1:21">
      <c r="A275" s="4">
        <v>6</v>
      </c>
      <c r="B275" s="4">
        <v>752</v>
      </c>
      <c r="C275" s="5" t="s">
        <v>666</v>
      </c>
      <c r="D275" s="4">
        <v>2418193</v>
      </c>
      <c r="E275" s="5" t="s">
        <v>667</v>
      </c>
      <c r="F275" s="6">
        <f t="shared" si="28"/>
        <v>0</v>
      </c>
      <c r="G275" s="6">
        <f t="shared" si="29"/>
        <v>0</v>
      </c>
      <c r="H275" s="12">
        <f t="shared" si="34"/>
        <v>0</v>
      </c>
      <c r="I275" s="6">
        <v>0</v>
      </c>
      <c r="J275" s="6">
        <v>0</v>
      </c>
      <c r="K275" s="6">
        <v>0</v>
      </c>
      <c r="L275" s="6">
        <v>0</v>
      </c>
      <c r="M275" s="6"/>
      <c r="N275" s="6">
        <f>IFERROR(COUNTIFS(#REF!,'Resultado eSF Antes'!D275),0)</f>
        <v>0</v>
      </c>
      <c r="O275" s="6">
        <f>IFERROR(COUNTIFS(#REF!,'Resultado eSF Antes'!D275),0)</f>
        <v>0</v>
      </c>
      <c r="P275" s="6">
        <f>IFERROR(COUNTIFS(#REF!,'Resultado eSF Antes'!D275),0)</f>
        <v>0</v>
      </c>
      <c r="Q275" s="6">
        <f>IFERROR(COUNTIFS(#REF!,'Resultado eSF Antes'!D275),0)</f>
        <v>0</v>
      </c>
      <c r="R275" s="11">
        <f t="shared" si="30"/>
        <v>0</v>
      </c>
      <c r="S275" s="11">
        <f t="shared" si="31"/>
        <v>0</v>
      </c>
      <c r="T275" s="11">
        <f t="shared" si="32"/>
        <v>0</v>
      </c>
      <c r="U275" s="11">
        <f t="shared" si="33"/>
        <v>0</v>
      </c>
    </row>
    <row r="276" spans="1:21">
      <c r="A276" s="4">
        <v>6</v>
      </c>
      <c r="B276" s="4">
        <v>752</v>
      </c>
      <c r="C276" s="5" t="s">
        <v>666</v>
      </c>
      <c r="D276" s="4">
        <v>152455</v>
      </c>
      <c r="E276" s="5" t="s">
        <v>668</v>
      </c>
      <c r="F276" s="6">
        <f t="shared" si="28"/>
        <v>5220</v>
      </c>
      <c r="G276" s="6">
        <f t="shared" si="29"/>
        <v>0</v>
      </c>
      <c r="H276" s="12">
        <f t="shared" si="34"/>
        <v>0</v>
      </c>
      <c r="I276" s="6">
        <v>1740</v>
      </c>
      <c r="J276" s="6">
        <v>1740</v>
      </c>
      <c r="K276" s="6">
        <v>1740</v>
      </c>
      <c r="L276" s="6">
        <v>1740</v>
      </c>
      <c r="M276" s="6"/>
      <c r="N276" s="6">
        <f>IFERROR(COUNTIFS(#REF!,'Resultado eSF Antes'!D276),0)</f>
        <v>0</v>
      </c>
      <c r="O276" s="6">
        <f>IFERROR(COUNTIFS(#REF!,'Resultado eSF Antes'!D276),0)</f>
        <v>0</v>
      </c>
      <c r="P276" s="6">
        <f>IFERROR(COUNTIFS(#REF!,'Resultado eSF Antes'!D276),0)</f>
        <v>0</v>
      </c>
      <c r="Q276" s="6">
        <f>IFERROR(COUNTIFS(#REF!,'Resultado eSF Antes'!D276),0)</f>
        <v>0</v>
      </c>
      <c r="R276" s="11">
        <f t="shared" si="30"/>
        <v>0</v>
      </c>
      <c r="S276" s="11">
        <f t="shared" si="31"/>
        <v>0</v>
      </c>
      <c r="T276" s="11">
        <f t="shared" si="32"/>
        <v>0</v>
      </c>
      <c r="U276" s="11">
        <f t="shared" si="33"/>
        <v>0</v>
      </c>
    </row>
    <row r="277" spans="1:21">
      <c r="A277" s="4">
        <v>6</v>
      </c>
      <c r="B277" s="7">
        <v>752</v>
      </c>
      <c r="C277" s="5" t="s">
        <v>666</v>
      </c>
      <c r="D277" s="4">
        <v>152439</v>
      </c>
      <c r="E277" s="5" t="s">
        <v>669</v>
      </c>
      <c r="F277" s="6">
        <f t="shared" si="28"/>
        <v>5922</v>
      </c>
      <c r="G277" s="6">
        <f t="shared" si="29"/>
        <v>0</v>
      </c>
      <c r="H277" s="12">
        <f t="shared" si="34"/>
        <v>0</v>
      </c>
      <c r="I277" s="6">
        <v>1974</v>
      </c>
      <c r="J277" s="6">
        <v>1974</v>
      </c>
      <c r="K277" s="6">
        <v>1974</v>
      </c>
      <c r="L277" s="6">
        <v>1974</v>
      </c>
      <c r="M277" s="6"/>
      <c r="N277" s="6">
        <f>IFERROR(COUNTIFS(#REF!,'Resultado eSF Antes'!D277),0)</f>
        <v>0</v>
      </c>
      <c r="O277" s="6">
        <f>IFERROR(COUNTIFS(#REF!,'Resultado eSF Antes'!D277),0)</f>
        <v>0</v>
      </c>
      <c r="P277" s="6">
        <f>IFERROR(COUNTIFS(#REF!,'Resultado eSF Antes'!D277),0)</f>
        <v>0</v>
      </c>
      <c r="Q277" s="6">
        <f>IFERROR(COUNTIFS(#REF!,'Resultado eSF Antes'!D277),0)</f>
        <v>0</v>
      </c>
      <c r="R277" s="11">
        <f t="shared" si="30"/>
        <v>0</v>
      </c>
      <c r="S277" s="11">
        <f t="shared" si="31"/>
        <v>0</v>
      </c>
      <c r="T277" s="11">
        <f t="shared" si="32"/>
        <v>0</v>
      </c>
      <c r="U277" s="11">
        <f t="shared" si="33"/>
        <v>0</v>
      </c>
    </row>
    <row r="278" spans="1:21">
      <c r="A278" s="4">
        <v>6</v>
      </c>
      <c r="B278" s="7">
        <v>752</v>
      </c>
      <c r="C278" s="5" t="s">
        <v>666</v>
      </c>
      <c r="D278" s="4">
        <v>152447</v>
      </c>
      <c r="E278" s="5" t="s">
        <v>670</v>
      </c>
      <c r="F278" s="6">
        <f t="shared" si="28"/>
        <v>3</v>
      </c>
      <c r="G278" s="6">
        <f t="shared" si="29"/>
        <v>0</v>
      </c>
      <c r="H278" s="12">
        <f t="shared" si="34"/>
        <v>0</v>
      </c>
      <c r="I278" s="6">
        <v>1</v>
      </c>
      <c r="J278" s="6">
        <v>1</v>
      </c>
      <c r="K278" s="6">
        <v>1</v>
      </c>
      <c r="L278" s="6">
        <v>1</v>
      </c>
      <c r="M278" s="6"/>
      <c r="N278" s="6">
        <f>IFERROR(COUNTIFS(#REF!,'Resultado eSF Antes'!D278),0)</f>
        <v>0</v>
      </c>
      <c r="O278" s="6">
        <f>IFERROR(COUNTIFS(#REF!,'Resultado eSF Antes'!D278),0)</f>
        <v>0</v>
      </c>
      <c r="P278" s="6">
        <f>IFERROR(COUNTIFS(#REF!,'Resultado eSF Antes'!D278),0)</f>
        <v>0</v>
      </c>
      <c r="Q278" s="6">
        <f>IFERROR(COUNTIFS(#REF!,'Resultado eSF Antes'!D278),0)</f>
        <v>0</v>
      </c>
      <c r="R278" s="11">
        <f t="shared" si="30"/>
        <v>0</v>
      </c>
      <c r="S278" s="11">
        <f t="shared" si="31"/>
        <v>0</v>
      </c>
      <c r="T278" s="11">
        <f t="shared" si="32"/>
        <v>0</v>
      </c>
      <c r="U278" s="11">
        <f t="shared" si="33"/>
        <v>0</v>
      </c>
    </row>
    <row r="279" spans="1:21">
      <c r="A279" s="4">
        <v>6</v>
      </c>
      <c r="B279" s="7">
        <v>833</v>
      </c>
      <c r="C279" s="5" t="s">
        <v>293</v>
      </c>
      <c r="D279" s="4">
        <v>152633</v>
      </c>
      <c r="E279" s="5" t="s">
        <v>671</v>
      </c>
      <c r="F279" s="6">
        <f t="shared" si="28"/>
        <v>10857</v>
      </c>
      <c r="G279" s="6">
        <f t="shared" si="29"/>
        <v>0</v>
      </c>
      <c r="H279" s="12">
        <f t="shared" si="34"/>
        <v>0</v>
      </c>
      <c r="I279" s="6">
        <v>3619</v>
      </c>
      <c r="J279" s="6">
        <v>3619</v>
      </c>
      <c r="K279" s="6">
        <v>3619</v>
      </c>
      <c r="L279" s="6">
        <v>3619</v>
      </c>
      <c r="M279" s="6"/>
      <c r="N279" s="6">
        <f>IFERROR(COUNTIFS(#REF!,'Resultado eSF Antes'!D279),0)</f>
        <v>0</v>
      </c>
      <c r="O279" s="6">
        <f>IFERROR(COUNTIFS(#REF!,'Resultado eSF Antes'!D279),0)</f>
        <v>0</v>
      </c>
      <c r="P279" s="6">
        <f>IFERROR(COUNTIFS(#REF!,'Resultado eSF Antes'!D279),0)</f>
        <v>0</v>
      </c>
      <c r="Q279" s="6">
        <f>IFERROR(COUNTIFS(#REF!,'Resultado eSF Antes'!D279),0)</f>
        <v>0</v>
      </c>
      <c r="R279" s="11">
        <f t="shared" si="30"/>
        <v>0</v>
      </c>
      <c r="S279" s="11">
        <f t="shared" si="31"/>
        <v>0</v>
      </c>
      <c r="T279" s="11">
        <f t="shared" si="32"/>
        <v>0</v>
      </c>
      <c r="U279" s="11">
        <f t="shared" si="33"/>
        <v>0</v>
      </c>
    </row>
    <row r="280" spans="1:21">
      <c r="A280" s="4">
        <v>6</v>
      </c>
      <c r="B280" s="7">
        <v>957</v>
      </c>
      <c r="C280" s="5" t="s">
        <v>672</v>
      </c>
      <c r="D280" s="4">
        <v>152846</v>
      </c>
      <c r="E280" s="5" t="s">
        <v>296</v>
      </c>
      <c r="F280" s="6">
        <f t="shared" si="28"/>
        <v>9690</v>
      </c>
      <c r="G280" s="6">
        <f t="shared" si="29"/>
        <v>0</v>
      </c>
      <c r="H280" s="12">
        <f t="shared" si="34"/>
        <v>0</v>
      </c>
      <c r="I280" s="6">
        <v>3230</v>
      </c>
      <c r="J280" s="6">
        <v>3230</v>
      </c>
      <c r="K280" s="6">
        <v>3230</v>
      </c>
      <c r="L280" s="6">
        <v>3230</v>
      </c>
      <c r="M280" s="6"/>
      <c r="N280" s="6">
        <f>IFERROR(COUNTIFS(#REF!,'Resultado eSF Antes'!D280),0)</f>
        <v>0</v>
      </c>
      <c r="O280" s="6">
        <f>IFERROR(COUNTIFS(#REF!,'Resultado eSF Antes'!D280),0)</f>
        <v>0</v>
      </c>
      <c r="P280" s="6">
        <f>IFERROR(COUNTIFS(#REF!,'Resultado eSF Antes'!D280),0)</f>
        <v>0</v>
      </c>
      <c r="Q280" s="6">
        <f>IFERROR(COUNTIFS(#REF!,'Resultado eSF Antes'!D280),0)</f>
        <v>0</v>
      </c>
      <c r="R280" s="11">
        <f t="shared" si="30"/>
        <v>0</v>
      </c>
      <c r="S280" s="11">
        <f t="shared" si="31"/>
        <v>0</v>
      </c>
      <c r="T280" s="11">
        <f t="shared" si="32"/>
        <v>0</v>
      </c>
      <c r="U280" s="11">
        <f t="shared" si="33"/>
        <v>0</v>
      </c>
    </row>
    <row r="281" spans="1:21">
      <c r="A281" s="4">
        <v>6</v>
      </c>
      <c r="B281" s="7">
        <v>957</v>
      </c>
      <c r="C281" s="5" t="s">
        <v>672</v>
      </c>
      <c r="D281" s="4">
        <v>152854</v>
      </c>
      <c r="E281" s="5" t="s">
        <v>297</v>
      </c>
      <c r="F281" s="6">
        <f t="shared" si="28"/>
        <v>9396</v>
      </c>
      <c r="G281" s="6">
        <f t="shared" si="29"/>
        <v>0</v>
      </c>
      <c r="H281" s="12">
        <f t="shared" si="34"/>
        <v>0</v>
      </c>
      <c r="I281" s="6">
        <v>3132</v>
      </c>
      <c r="J281" s="6">
        <v>3132</v>
      </c>
      <c r="K281" s="6">
        <v>3132</v>
      </c>
      <c r="L281" s="6">
        <v>3132</v>
      </c>
      <c r="M281" s="6"/>
      <c r="N281" s="6">
        <f>IFERROR(COUNTIFS(#REF!,'Resultado eSF Antes'!D281),0)</f>
        <v>0</v>
      </c>
      <c r="O281" s="6">
        <f>IFERROR(COUNTIFS(#REF!,'Resultado eSF Antes'!D281),0)</f>
        <v>0</v>
      </c>
      <c r="P281" s="6">
        <f>IFERROR(COUNTIFS(#REF!,'Resultado eSF Antes'!D281),0)</f>
        <v>0</v>
      </c>
      <c r="Q281" s="6">
        <f>IFERROR(COUNTIFS(#REF!,'Resultado eSF Antes'!D281),0)</f>
        <v>0</v>
      </c>
      <c r="R281" s="11">
        <f t="shared" si="30"/>
        <v>0</v>
      </c>
      <c r="S281" s="11">
        <f t="shared" si="31"/>
        <v>0</v>
      </c>
      <c r="T281" s="11">
        <f t="shared" si="32"/>
        <v>0</v>
      </c>
      <c r="U281" s="11">
        <f t="shared" si="33"/>
        <v>0</v>
      </c>
    </row>
    <row r="282" spans="1:21">
      <c r="A282" s="4">
        <v>6</v>
      </c>
      <c r="B282" s="4">
        <v>957</v>
      </c>
      <c r="C282" s="5" t="s">
        <v>672</v>
      </c>
      <c r="D282" s="4">
        <v>152862</v>
      </c>
      <c r="E282" s="5" t="s">
        <v>298</v>
      </c>
      <c r="F282" s="6">
        <f t="shared" si="28"/>
        <v>8898</v>
      </c>
      <c r="G282" s="6">
        <f t="shared" si="29"/>
        <v>0</v>
      </c>
      <c r="H282" s="12">
        <f t="shared" si="34"/>
        <v>0</v>
      </c>
      <c r="I282" s="6">
        <v>2966</v>
      </c>
      <c r="J282" s="6">
        <v>2966</v>
      </c>
      <c r="K282" s="6">
        <v>2966</v>
      </c>
      <c r="L282" s="6">
        <v>2966</v>
      </c>
      <c r="M282" s="6"/>
      <c r="N282" s="6">
        <f>IFERROR(COUNTIFS(#REF!,'Resultado eSF Antes'!D282),0)</f>
        <v>0</v>
      </c>
      <c r="O282" s="6">
        <f>IFERROR(COUNTIFS(#REF!,'Resultado eSF Antes'!D282),0)</f>
        <v>0</v>
      </c>
      <c r="P282" s="6">
        <f>IFERROR(COUNTIFS(#REF!,'Resultado eSF Antes'!D282),0)</f>
        <v>0</v>
      </c>
      <c r="Q282" s="6">
        <f>IFERROR(COUNTIFS(#REF!,'Resultado eSF Antes'!D282),0)</f>
        <v>0</v>
      </c>
      <c r="R282" s="11">
        <f t="shared" si="30"/>
        <v>0</v>
      </c>
      <c r="S282" s="11">
        <f t="shared" si="31"/>
        <v>0</v>
      </c>
      <c r="T282" s="11">
        <f t="shared" si="32"/>
        <v>0</v>
      </c>
      <c r="U282" s="11">
        <f t="shared" si="33"/>
        <v>0</v>
      </c>
    </row>
    <row r="283" spans="1:21">
      <c r="A283" s="4">
        <v>6</v>
      </c>
      <c r="B283" s="4">
        <v>1090</v>
      </c>
      <c r="C283" s="5" t="s">
        <v>673</v>
      </c>
      <c r="D283" s="4">
        <v>153001</v>
      </c>
      <c r="E283" s="5" t="s">
        <v>674</v>
      </c>
      <c r="F283" s="6">
        <f t="shared" si="28"/>
        <v>6471</v>
      </c>
      <c r="G283" s="6">
        <f t="shared" si="29"/>
        <v>0</v>
      </c>
      <c r="H283" s="12">
        <f t="shared" si="34"/>
        <v>0</v>
      </c>
      <c r="I283" s="6">
        <v>2157</v>
      </c>
      <c r="J283" s="6">
        <v>2157</v>
      </c>
      <c r="K283" s="6">
        <v>2157</v>
      </c>
      <c r="L283" s="6">
        <v>2157</v>
      </c>
      <c r="M283" s="6"/>
      <c r="N283" s="6">
        <f>IFERROR(COUNTIFS(#REF!,'Resultado eSF Antes'!D283),0)</f>
        <v>0</v>
      </c>
      <c r="O283" s="6">
        <f>IFERROR(COUNTIFS(#REF!,'Resultado eSF Antes'!D283),0)</f>
        <v>0</v>
      </c>
      <c r="P283" s="6">
        <f>IFERROR(COUNTIFS(#REF!,'Resultado eSF Antes'!D283),0)</f>
        <v>0</v>
      </c>
      <c r="Q283" s="6">
        <f>IFERROR(COUNTIFS(#REF!,'Resultado eSF Antes'!D283),0)</f>
        <v>0</v>
      </c>
      <c r="R283" s="11">
        <f t="shared" si="30"/>
        <v>0</v>
      </c>
      <c r="S283" s="11">
        <f t="shared" si="31"/>
        <v>0</v>
      </c>
      <c r="T283" s="11">
        <f t="shared" si="32"/>
        <v>0</v>
      </c>
      <c r="U283" s="11">
        <f t="shared" si="33"/>
        <v>0</v>
      </c>
    </row>
    <row r="284" spans="1:21">
      <c r="A284" s="4">
        <v>6</v>
      </c>
      <c r="B284" s="4">
        <v>1090</v>
      </c>
      <c r="C284" s="5" t="s">
        <v>673</v>
      </c>
      <c r="D284" s="4">
        <v>2400669</v>
      </c>
      <c r="E284" s="5" t="s">
        <v>675</v>
      </c>
      <c r="F284" s="6">
        <f t="shared" si="28"/>
        <v>108</v>
      </c>
      <c r="G284" s="6">
        <f t="shared" si="29"/>
        <v>0</v>
      </c>
      <c r="H284" s="12">
        <f t="shared" si="34"/>
        <v>0</v>
      </c>
      <c r="I284" s="6">
        <v>36</v>
      </c>
      <c r="J284" s="6">
        <v>36</v>
      </c>
      <c r="K284" s="6">
        <v>36</v>
      </c>
      <c r="L284" s="6">
        <v>36</v>
      </c>
      <c r="M284" s="6"/>
      <c r="N284" s="6">
        <f>IFERROR(COUNTIFS(#REF!,'Resultado eSF Antes'!D284),0)</f>
        <v>0</v>
      </c>
      <c r="O284" s="6">
        <f>IFERROR(COUNTIFS(#REF!,'Resultado eSF Antes'!D284),0)</f>
        <v>0</v>
      </c>
      <c r="P284" s="6">
        <f>IFERROR(COUNTIFS(#REF!,'Resultado eSF Antes'!D284),0)</f>
        <v>0</v>
      </c>
      <c r="Q284" s="6">
        <f>IFERROR(COUNTIFS(#REF!,'Resultado eSF Antes'!D284),0)</f>
        <v>0</v>
      </c>
      <c r="R284" s="11">
        <f t="shared" si="30"/>
        <v>0</v>
      </c>
      <c r="S284" s="11">
        <f t="shared" si="31"/>
        <v>0</v>
      </c>
      <c r="T284" s="11">
        <f t="shared" si="32"/>
        <v>0</v>
      </c>
      <c r="U284" s="11">
        <f t="shared" si="33"/>
        <v>0</v>
      </c>
    </row>
    <row r="285" spans="1:21">
      <c r="A285" s="4">
        <v>6</v>
      </c>
      <c r="B285" s="4">
        <v>2070</v>
      </c>
      <c r="C285" s="5" t="s">
        <v>676</v>
      </c>
      <c r="D285" s="4">
        <v>153427</v>
      </c>
      <c r="E285" s="5" t="s">
        <v>301</v>
      </c>
      <c r="F285" s="6">
        <f t="shared" si="28"/>
        <v>8961</v>
      </c>
      <c r="G285" s="6">
        <f t="shared" si="29"/>
        <v>0</v>
      </c>
      <c r="H285" s="12">
        <f t="shared" si="34"/>
        <v>0</v>
      </c>
      <c r="I285" s="6">
        <v>2987</v>
      </c>
      <c r="J285" s="6">
        <v>2987</v>
      </c>
      <c r="K285" s="6">
        <v>2987</v>
      </c>
      <c r="L285" s="6">
        <v>2987</v>
      </c>
      <c r="M285" s="6"/>
      <c r="N285" s="6">
        <f>IFERROR(COUNTIFS(#REF!,'Resultado eSF Antes'!D285),0)</f>
        <v>0</v>
      </c>
      <c r="O285" s="6">
        <f>IFERROR(COUNTIFS(#REF!,'Resultado eSF Antes'!D285),0)</f>
        <v>0</v>
      </c>
      <c r="P285" s="6">
        <f>IFERROR(COUNTIFS(#REF!,'Resultado eSF Antes'!D285),0)</f>
        <v>0</v>
      </c>
      <c r="Q285" s="6">
        <f>IFERROR(COUNTIFS(#REF!,'Resultado eSF Antes'!D285),0)</f>
        <v>0</v>
      </c>
      <c r="R285" s="11">
        <f t="shared" si="30"/>
        <v>0</v>
      </c>
      <c r="S285" s="11">
        <f t="shared" si="31"/>
        <v>0</v>
      </c>
      <c r="T285" s="11">
        <f t="shared" si="32"/>
        <v>0</v>
      </c>
      <c r="U285" s="11">
        <f t="shared" si="33"/>
        <v>0</v>
      </c>
    </row>
    <row r="286" spans="1:21">
      <c r="A286" s="4">
        <v>6</v>
      </c>
      <c r="B286" s="4">
        <v>2070</v>
      </c>
      <c r="C286" s="5" t="s">
        <v>676</v>
      </c>
      <c r="D286" s="4">
        <v>2400650</v>
      </c>
      <c r="E286" s="5" t="s">
        <v>302</v>
      </c>
      <c r="F286" s="6">
        <f t="shared" si="28"/>
        <v>0</v>
      </c>
      <c r="G286" s="6">
        <f t="shared" si="29"/>
        <v>0</v>
      </c>
      <c r="H286" s="12">
        <f t="shared" si="34"/>
        <v>0</v>
      </c>
      <c r="I286" s="6">
        <v>0</v>
      </c>
      <c r="J286" s="6">
        <v>0</v>
      </c>
      <c r="K286" s="6">
        <v>0</v>
      </c>
      <c r="L286" s="6">
        <v>0</v>
      </c>
      <c r="M286" s="6"/>
      <c r="N286" s="6">
        <f>IFERROR(COUNTIFS(#REF!,'Resultado eSF Antes'!D286),0)</f>
        <v>0</v>
      </c>
      <c r="O286" s="6">
        <f>IFERROR(COUNTIFS(#REF!,'Resultado eSF Antes'!D286),0)</f>
        <v>0</v>
      </c>
      <c r="P286" s="6">
        <f>IFERROR(COUNTIFS(#REF!,'Resultado eSF Antes'!D286),0)</f>
        <v>0</v>
      </c>
      <c r="Q286" s="6">
        <f>IFERROR(COUNTIFS(#REF!,'Resultado eSF Antes'!D286),0)</f>
        <v>0</v>
      </c>
      <c r="R286" s="11">
        <f t="shared" si="30"/>
        <v>0</v>
      </c>
      <c r="S286" s="11">
        <f t="shared" si="31"/>
        <v>0</v>
      </c>
      <c r="T286" s="11">
        <f t="shared" si="32"/>
        <v>0</v>
      </c>
      <c r="U286" s="11">
        <f t="shared" si="33"/>
        <v>0</v>
      </c>
    </row>
    <row r="287" spans="1:21">
      <c r="A287" s="4">
        <v>6</v>
      </c>
      <c r="B287" s="4">
        <v>2100</v>
      </c>
      <c r="C287" s="5" t="s">
        <v>677</v>
      </c>
      <c r="D287" s="4">
        <v>153443</v>
      </c>
      <c r="E287" s="5" t="s">
        <v>304</v>
      </c>
      <c r="F287" s="6">
        <f t="shared" si="28"/>
        <v>11706</v>
      </c>
      <c r="G287" s="6">
        <f t="shared" si="29"/>
        <v>0</v>
      </c>
      <c r="H287" s="12">
        <f t="shared" si="34"/>
        <v>0</v>
      </c>
      <c r="I287" s="6">
        <v>3902</v>
      </c>
      <c r="J287" s="6">
        <v>3902</v>
      </c>
      <c r="K287" s="6">
        <v>3902</v>
      </c>
      <c r="L287" s="6">
        <v>3902</v>
      </c>
      <c r="M287" s="6"/>
      <c r="N287" s="6">
        <f>IFERROR(COUNTIFS(#REF!,'Resultado eSF Antes'!D287),0)</f>
        <v>0</v>
      </c>
      <c r="O287" s="6">
        <f>IFERROR(COUNTIFS(#REF!,'Resultado eSF Antes'!D287),0)</f>
        <v>0</v>
      </c>
      <c r="P287" s="6">
        <f>IFERROR(COUNTIFS(#REF!,'Resultado eSF Antes'!D287),0)</f>
        <v>0</v>
      </c>
      <c r="Q287" s="6">
        <f>IFERROR(COUNTIFS(#REF!,'Resultado eSF Antes'!D287),0)</f>
        <v>0</v>
      </c>
      <c r="R287" s="11">
        <f t="shared" si="30"/>
        <v>0</v>
      </c>
      <c r="S287" s="11">
        <f t="shared" si="31"/>
        <v>0</v>
      </c>
      <c r="T287" s="11">
        <f t="shared" si="32"/>
        <v>0</v>
      </c>
      <c r="U287" s="11">
        <f t="shared" si="33"/>
        <v>0</v>
      </c>
    </row>
    <row r="288" spans="1:21">
      <c r="A288" s="4">
        <v>6</v>
      </c>
      <c r="B288" s="4">
        <v>26360</v>
      </c>
      <c r="C288" s="5" t="s">
        <v>678</v>
      </c>
      <c r="D288" s="4">
        <v>154350</v>
      </c>
      <c r="E288" s="5" t="s">
        <v>306</v>
      </c>
      <c r="F288" s="6">
        <f t="shared" si="28"/>
        <v>11499</v>
      </c>
      <c r="G288" s="6">
        <f t="shared" si="29"/>
        <v>0</v>
      </c>
      <c r="H288" s="12">
        <f t="shared" si="34"/>
        <v>0</v>
      </c>
      <c r="I288" s="6">
        <v>3833</v>
      </c>
      <c r="J288" s="6">
        <v>3833</v>
      </c>
      <c r="K288" s="6">
        <v>3833</v>
      </c>
      <c r="L288" s="6">
        <v>3833</v>
      </c>
      <c r="M288" s="6"/>
      <c r="N288" s="6">
        <f>IFERROR(COUNTIFS(#REF!,'Resultado eSF Antes'!D288),0)</f>
        <v>0</v>
      </c>
      <c r="O288" s="6">
        <f>IFERROR(COUNTIFS(#REF!,'Resultado eSF Antes'!D288),0)</f>
        <v>0</v>
      </c>
      <c r="P288" s="6">
        <f>IFERROR(COUNTIFS(#REF!,'Resultado eSF Antes'!D288),0)</f>
        <v>0</v>
      </c>
      <c r="Q288" s="6">
        <f>IFERROR(COUNTIFS(#REF!,'Resultado eSF Antes'!D288),0)</f>
        <v>0</v>
      </c>
      <c r="R288" s="11">
        <f t="shared" si="30"/>
        <v>0</v>
      </c>
      <c r="S288" s="11">
        <f t="shared" si="31"/>
        <v>0</v>
      </c>
      <c r="T288" s="11">
        <f t="shared" si="32"/>
        <v>0</v>
      </c>
      <c r="U288" s="11">
        <f t="shared" si="33"/>
        <v>0</v>
      </c>
    </row>
    <row r="289" spans="1:21">
      <c r="A289" s="4">
        <v>6</v>
      </c>
      <c r="B289" s="4">
        <v>26360</v>
      </c>
      <c r="C289" s="5" t="s">
        <v>678</v>
      </c>
      <c r="D289" s="4">
        <v>2400642</v>
      </c>
      <c r="E289" s="5" t="s">
        <v>679</v>
      </c>
      <c r="F289" s="6">
        <f t="shared" si="28"/>
        <v>27</v>
      </c>
      <c r="G289" s="6">
        <f t="shared" si="29"/>
        <v>0</v>
      </c>
      <c r="H289" s="12">
        <f t="shared" si="34"/>
        <v>0</v>
      </c>
      <c r="I289" s="6">
        <v>9</v>
      </c>
      <c r="J289" s="6">
        <v>9</v>
      </c>
      <c r="K289" s="6">
        <v>9</v>
      </c>
      <c r="L289" s="6">
        <v>9</v>
      </c>
      <c r="M289" s="6"/>
      <c r="N289" s="6">
        <f>IFERROR(COUNTIFS(#REF!,'Resultado eSF Antes'!D289),0)</f>
        <v>0</v>
      </c>
      <c r="O289" s="6">
        <f>IFERROR(COUNTIFS(#REF!,'Resultado eSF Antes'!D289),0)</f>
        <v>0</v>
      </c>
      <c r="P289" s="6">
        <f>IFERROR(COUNTIFS(#REF!,'Resultado eSF Antes'!D289),0)</f>
        <v>0</v>
      </c>
      <c r="Q289" s="6">
        <f>IFERROR(COUNTIFS(#REF!,'Resultado eSF Antes'!D289),0)</f>
        <v>0</v>
      </c>
      <c r="R289" s="11">
        <f t="shared" si="30"/>
        <v>0</v>
      </c>
      <c r="S289" s="11">
        <f t="shared" si="31"/>
        <v>0</v>
      </c>
      <c r="T289" s="11">
        <f t="shared" si="32"/>
        <v>0</v>
      </c>
      <c r="U289" s="11">
        <f t="shared" si="33"/>
        <v>0</v>
      </c>
    </row>
    <row r="290" spans="1:21">
      <c r="A290" s="4">
        <v>6</v>
      </c>
      <c r="B290" s="4">
        <v>26379</v>
      </c>
      <c r="C290" s="5" t="s">
        <v>680</v>
      </c>
      <c r="D290" s="4">
        <v>154377</v>
      </c>
      <c r="E290" s="5" t="s">
        <v>308</v>
      </c>
      <c r="F290" s="6">
        <f t="shared" si="28"/>
        <v>7212</v>
      </c>
      <c r="G290" s="6">
        <f t="shared" si="29"/>
        <v>0</v>
      </c>
      <c r="H290" s="12">
        <f t="shared" si="34"/>
        <v>0</v>
      </c>
      <c r="I290" s="6">
        <v>2404</v>
      </c>
      <c r="J290" s="6">
        <v>2404</v>
      </c>
      <c r="K290" s="6">
        <v>2404</v>
      </c>
      <c r="L290" s="6">
        <v>2404</v>
      </c>
      <c r="M290" s="6"/>
      <c r="N290" s="6">
        <f>IFERROR(COUNTIFS(#REF!,'Resultado eSF Antes'!D290),0)</f>
        <v>0</v>
      </c>
      <c r="O290" s="6">
        <f>IFERROR(COUNTIFS(#REF!,'Resultado eSF Antes'!D290),0)</f>
        <v>0</v>
      </c>
      <c r="P290" s="6">
        <f>IFERROR(COUNTIFS(#REF!,'Resultado eSF Antes'!D290),0)</f>
        <v>0</v>
      </c>
      <c r="Q290" s="6">
        <f>IFERROR(COUNTIFS(#REF!,'Resultado eSF Antes'!D290),0)</f>
        <v>0</v>
      </c>
      <c r="R290" s="11">
        <f t="shared" si="30"/>
        <v>0</v>
      </c>
      <c r="S290" s="11">
        <f t="shared" si="31"/>
        <v>0</v>
      </c>
      <c r="T290" s="11">
        <f t="shared" si="32"/>
        <v>0</v>
      </c>
      <c r="U290" s="11">
        <f t="shared" si="33"/>
        <v>0</v>
      </c>
    </row>
    <row r="291" spans="1:21">
      <c r="A291" s="4">
        <v>6</v>
      </c>
      <c r="B291" s="4">
        <v>26379</v>
      </c>
      <c r="C291" s="5" t="s">
        <v>680</v>
      </c>
      <c r="D291" s="4">
        <v>154369</v>
      </c>
      <c r="E291" s="5" t="s">
        <v>309</v>
      </c>
      <c r="F291" s="6">
        <f t="shared" si="28"/>
        <v>7224</v>
      </c>
      <c r="G291" s="6">
        <f t="shared" si="29"/>
        <v>0</v>
      </c>
      <c r="H291" s="12">
        <f t="shared" si="34"/>
        <v>0</v>
      </c>
      <c r="I291" s="6">
        <v>2408</v>
      </c>
      <c r="J291" s="6">
        <v>2408</v>
      </c>
      <c r="K291" s="6">
        <v>2408</v>
      </c>
      <c r="L291" s="6">
        <v>2408</v>
      </c>
      <c r="M291" s="6"/>
      <c r="N291" s="6">
        <f>IFERROR(COUNTIFS(#REF!,'Resultado eSF Antes'!D291),0)</f>
        <v>0</v>
      </c>
      <c r="O291" s="6">
        <f>IFERROR(COUNTIFS(#REF!,'Resultado eSF Antes'!D291),0)</f>
        <v>0</v>
      </c>
      <c r="P291" s="6">
        <f>IFERROR(COUNTIFS(#REF!,'Resultado eSF Antes'!D291),0)</f>
        <v>0</v>
      </c>
      <c r="Q291" s="6">
        <f>IFERROR(COUNTIFS(#REF!,'Resultado eSF Antes'!D291),0)</f>
        <v>0</v>
      </c>
      <c r="R291" s="11">
        <f t="shared" si="30"/>
        <v>0</v>
      </c>
      <c r="S291" s="11">
        <f t="shared" si="31"/>
        <v>0</v>
      </c>
      <c r="T291" s="11">
        <f t="shared" si="32"/>
        <v>0</v>
      </c>
      <c r="U291" s="11">
        <f t="shared" si="33"/>
        <v>0</v>
      </c>
    </row>
    <row r="292" spans="1:21">
      <c r="A292" s="4">
        <v>6</v>
      </c>
      <c r="B292" s="4">
        <v>3007995</v>
      </c>
      <c r="C292" s="5" t="s">
        <v>681</v>
      </c>
      <c r="D292" s="4">
        <v>154954</v>
      </c>
      <c r="E292" s="5" t="s">
        <v>311</v>
      </c>
      <c r="F292" s="6">
        <f t="shared" si="28"/>
        <v>9024</v>
      </c>
      <c r="G292" s="6">
        <f t="shared" si="29"/>
        <v>0</v>
      </c>
      <c r="H292" s="12">
        <f t="shared" si="34"/>
        <v>0</v>
      </c>
      <c r="I292" s="6">
        <v>3008</v>
      </c>
      <c r="J292" s="6">
        <v>3008</v>
      </c>
      <c r="K292" s="6">
        <v>3008</v>
      </c>
      <c r="L292" s="6">
        <v>3008</v>
      </c>
      <c r="M292" s="6"/>
      <c r="N292" s="6">
        <f>IFERROR(COUNTIFS(#REF!,'Resultado eSF Antes'!D292),0)</f>
        <v>0</v>
      </c>
      <c r="O292" s="6">
        <f>IFERROR(COUNTIFS(#REF!,'Resultado eSF Antes'!D292),0)</f>
        <v>0</v>
      </c>
      <c r="P292" s="6">
        <f>IFERROR(COUNTIFS(#REF!,'Resultado eSF Antes'!D292),0)</f>
        <v>0</v>
      </c>
      <c r="Q292" s="6">
        <f>IFERROR(COUNTIFS(#REF!,'Resultado eSF Antes'!D292),0)</f>
        <v>0</v>
      </c>
      <c r="R292" s="11">
        <f t="shared" si="30"/>
        <v>0</v>
      </c>
      <c r="S292" s="11">
        <f t="shared" si="31"/>
        <v>0</v>
      </c>
      <c r="T292" s="11">
        <f t="shared" si="32"/>
        <v>0</v>
      </c>
      <c r="U292" s="11">
        <f t="shared" si="33"/>
        <v>0</v>
      </c>
    </row>
    <row r="293" spans="1:21">
      <c r="A293" s="4">
        <v>6</v>
      </c>
      <c r="B293" s="4">
        <v>3007995</v>
      </c>
      <c r="C293" s="5" t="s">
        <v>681</v>
      </c>
      <c r="D293" s="4">
        <v>154962</v>
      </c>
      <c r="E293" s="5" t="s">
        <v>312</v>
      </c>
      <c r="F293" s="6">
        <f t="shared" si="28"/>
        <v>9924</v>
      </c>
      <c r="G293" s="6">
        <f t="shared" si="29"/>
        <v>0</v>
      </c>
      <c r="H293" s="12">
        <f t="shared" si="34"/>
        <v>0</v>
      </c>
      <c r="I293" s="6">
        <v>3308</v>
      </c>
      <c r="J293" s="6">
        <v>3308</v>
      </c>
      <c r="K293" s="6">
        <v>3308</v>
      </c>
      <c r="L293" s="6">
        <v>3308</v>
      </c>
      <c r="M293" s="6"/>
      <c r="N293" s="6">
        <f>IFERROR(COUNTIFS(#REF!,'Resultado eSF Antes'!D293),0)</f>
        <v>0</v>
      </c>
      <c r="O293" s="6">
        <f>IFERROR(COUNTIFS(#REF!,'Resultado eSF Antes'!D293),0)</f>
        <v>0</v>
      </c>
      <c r="P293" s="6">
        <f>IFERROR(COUNTIFS(#REF!,'Resultado eSF Antes'!D293),0)</f>
        <v>0</v>
      </c>
      <c r="Q293" s="6">
        <f>IFERROR(COUNTIFS(#REF!,'Resultado eSF Antes'!D293),0)</f>
        <v>0</v>
      </c>
      <c r="R293" s="11">
        <f t="shared" si="30"/>
        <v>0</v>
      </c>
      <c r="S293" s="11">
        <f t="shared" si="31"/>
        <v>0</v>
      </c>
      <c r="T293" s="11">
        <f t="shared" si="32"/>
        <v>0</v>
      </c>
      <c r="U293" s="11">
        <f t="shared" si="33"/>
        <v>0</v>
      </c>
    </row>
    <row r="294" spans="1:21">
      <c r="A294" s="4">
        <v>6</v>
      </c>
      <c r="B294" s="4">
        <v>3007995</v>
      </c>
      <c r="C294" s="5" t="s">
        <v>681</v>
      </c>
      <c r="D294" s="4">
        <v>2400634</v>
      </c>
      <c r="E294" s="5" t="s">
        <v>682</v>
      </c>
      <c r="F294" s="6">
        <f t="shared" si="28"/>
        <v>84</v>
      </c>
      <c r="G294" s="6">
        <f t="shared" si="29"/>
        <v>0</v>
      </c>
      <c r="H294" s="12">
        <f t="shared" si="34"/>
        <v>0</v>
      </c>
      <c r="I294" s="6">
        <v>28</v>
      </c>
      <c r="J294" s="6">
        <v>28</v>
      </c>
      <c r="K294" s="6">
        <v>28</v>
      </c>
      <c r="L294" s="6">
        <v>28</v>
      </c>
      <c r="M294" s="6"/>
      <c r="N294" s="6">
        <f>IFERROR(COUNTIFS(#REF!,'Resultado eSF Antes'!D294),0)</f>
        <v>0</v>
      </c>
      <c r="O294" s="6">
        <f>IFERROR(COUNTIFS(#REF!,'Resultado eSF Antes'!D294),0)</f>
        <v>0</v>
      </c>
      <c r="P294" s="6">
        <f>IFERROR(COUNTIFS(#REF!,'Resultado eSF Antes'!D294),0)</f>
        <v>0</v>
      </c>
      <c r="Q294" s="6">
        <f>IFERROR(COUNTIFS(#REF!,'Resultado eSF Antes'!D294),0)</f>
        <v>0</v>
      </c>
      <c r="R294" s="11">
        <f t="shared" si="30"/>
        <v>0</v>
      </c>
      <c r="S294" s="11">
        <f t="shared" si="31"/>
        <v>0</v>
      </c>
      <c r="T294" s="11">
        <f t="shared" si="32"/>
        <v>0</v>
      </c>
      <c r="U294" s="11">
        <f t="shared" si="33"/>
        <v>0</v>
      </c>
    </row>
    <row r="295" spans="1:21">
      <c r="A295" s="4">
        <v>6</v>
      </c>
      <c r="B295" s="4">
        <v>3007995</v>
      </c>
      <c r="C295" s="5" t="s">
        <v>681</v>
      </c>
      <c r="D295" s="4">
        <v>2401258</v>
      </c>
      <c r="E295" s="5" t="s">
        <v>683</v>
      </c>
      <c r="F295" s="6">
        <f t="shared" si="28"/>
        <v>60</v>
      </c>
      <c r="G295" s="6">
        <f t="shared" si="29"/>
        <v>0</v>
      </c>
      <c r="H295" s="12">
        <f t="shared" si="34"/>
        <v>0</v>
      </c>
      <c r="I295" s="6">
        <v>20</v>
      </c>
      <c r="J295" s="6">
        <v>20</v>
      </c>
      <c r="K295" s="6">
        <v>20</v>
      </c>
      <c r="L295" s="6">
        <v>20</v>
      </c>
      <c r="M295" s="6"/>
      <c r="N295" s="6">
        <f>IFERROR(COUNTIFS(#REF!,'Resultado eSF Antes'!D295),0)</f>
        <v>0</v>
      </c>
      <c r="O295" s="6">
        <f>IFERROR(COUNTIFS(#REF!,'Resultado eSF Antes'!D295),0)</f>
        <v>0</v>
      </c>
      <c r="P295" s="6">
        <f>IFERROR(COUNTIFS(#REF!,'Resultado eSF Antes'!D295),0)</f>
        <v>0</v>
      </c>
      <c r="Q295" s="6">
        <f>IFERROR(COUNTIFS(#REF!,'Resultado eSF Antes'!D295),0)</f>
        <v>0</v>
      </c>
      <c r="R295" s="11">
        <f t="shared" si="30"/>
        <v>0</v>
      </c>
      <c r="S295" s="11">
        <f t="shared" si="31"/>
        <v>0</v>
      </c>
      <c r="T295" s="11">
        <f t="shared" si="32"/>
        <v>0</v>
      </c>
      <c r="U295" s="11">
        <f t="shared" si="33"/>
        <v>0</v>
      </c>
    </row>
    <row r="296" spans="1:21">
      <c r="A296" s="4">
        <v>6</v>
      </c>
      <c r="B296" s="4">
        <v>3153568</v>
      </c>
      <c r="C296" s="5" t="s">
        <v>684</v>
      </c>
      <c r="D296" s="4">
        <v>155187</v>
      </c>
      <c r="E296" s="5" t="s">
        <v>314</v>
      </c>
      <c r="F296" s="6">
        <f t="shared" si="28"/>
        <v>8535</v>
      </c>
      <c r="G296" s="6">
        <f t="shared" si="29"/>
        <v>0</v>
      </c>
      <c r="H296" s="12">
        <f t="shared" si="34"/>
        <v>0</v>
      </c>
      <c r="I296" s="6">
        <v>2845</v>
      </c>
      <c r="J296" s="6">
        <v>2845</v>
      </c>
      <c r="K296" s="6">
        <v>2845</v>
      </c>
      <c r="L296" s="6">
        <v>2845</v>
      </c>
      <c r="M296" s="6"/>
      <c r="N296" s="6">
        <f>IFERROR(COUNTIFS(#REF!,'Resultado eSF Antes'!D296),0)</f>
        <v>0</v>
      </c>
      <c r="O296" s="6">
        <f>IFERROR(COUNTIFS(#REF!,'Resultado eSF Antes'!D296),0)</f>
        <v>0</v>
      </c>
      <c r="P296" s="6">
        <f>IFERROR(COUNTIFS(#REF!,'Resultado eSF Antes'!D296),0)</f>
        <v>0</v>
      </c>
      <c r="Q296" s="6">
        <f>IFERROR(COUNTIFS(#REF!,'Resultado eSF Antes'!D296),0)</f>
        <v>0</v>
      </c>
      <c r="R296" s="11">
        <f t="shared" si="30"/>
        <v>0</v>
      </c>
      <c r="S296" s="11">
        <f t="shared" si="31"/>
        <v>0</v>
      </c>
      <c r="T296" s="11">
        <f t="shared" si="32"/>
        <v>0</v>
      </c>
      <c r="U296" s="11">
        <f t="shared" si="33"/>
        <v>0</v>
      </c>
    </row>
    <row r="297" spans="1:21">
      <c r="A297" s="4">
        <v>6</v>
      </c>
      <c r="B297" s="4">
        <v>3153568</v>
      </c>
      <c r="C297" s="5" t="s">
        <v>684</v>
      </c>
      <c r="D297" s="4">
        <v>155160</v>
      </c>
      <c r="E297" s="5" t="s">
        <v>315</v>
      </c>
      <c r="F297" s="6">
        <f t="shared" si="28"/>
        <v>8901</v>
      </c>
      <c r="G297" s="6">
        <f t="shared" si="29"/>
        <v>0</v>
      </c>
      <c r="H297" s="12">
        <f t="shared" si="34"/>
        <v>0</v>
      </c>
      <c r="I297" s="6">
        <v>2967</v>
      </c>
      <c r="J297" s="6">
        <v>2967</v>
      </c>
      <c r="K297" s="6">
        <v>2967</v>
      </c>
      <c r="L297" s="6">
        <v>2967</v>
      </c>
      <c r="M297" s="6"/>
      <c r="N297" s="6">
        <f>IFERROR(COUNTIFS(#REF!,'Resultado eSF Antes'!D297),0)</f>
        <v>0</v>
      </c>
      <c r="O297" s="6">
        <f>IFERROR(COUNTIFS(#REF!,'Resultado eSF Antes'!D297),0)</f>
        <v>0</v>
      </c>
      <c r="P297" s="6">
        <f>IFERROR(COUNTIFS(#REF!,'Resultado eSF Antes'!D297),0)</f>
        <v>0</v>
      </c>
      <c r="Q297" s="6">
        <f>IFERROR(COUNTIFS(#REF!,'Resultado eSF Antes'!D297),0)</f>
        <v>0</v>
      </c>
      <c r="R297" s="11">
        <f t="shared" si="30"/>
        <v>0</v>
      </c>
      <c r="S297" s="11">
        <f t="shared" si="31"/>
        <v>0</v>
      </c>
      <c r="T297" s="11">
        <f t="shared" si="32"/>
        <v>0</v>
      </c>
      <c r="U297" s="11">
        <f t="shared" si="33"/>
        <v>0</v>
      </c>
    </row>
    <row r="298" spans="1:21">
      <c r="A298" s="4">
        <v>6</v>
      </c>
      <c r="B298" s="4">
        <v>3153568</v>
      </c>
      <c r="C298" s="5" t="s">
        <v>684</v>
      </c>
      <c r="D298" s="4">
        <v>155152</v>
      </c>
      <c r="E298" s="5" t="s">
        <v>316</v>
      </c>
      <c r="F298" s="6">
        <f t="shared" si="28"/>
        <v>8334</v>
      </c>
      <c r="G298" s="6">
        <f t="shared" si="29"/>
        <v>0</v>
      </c>
      <c r="H298" s="12">
        <f t="shared" si="34"/>
        <v>0</v>
      </c>
      <c r="I298" s="6">
        <v>2778</v>
      </c>
      <c r="J298" s="6">
        <v>2778</v>
      </c>
      <c r="K298" s="6">
        <v>2778</v>
      </c>
      <c r="L298" s="6">
        <v>2778</v>
      </c>
      <c r="M298" s="6"/>
      <c r="N298" s="6">
        <f>IFERROR(COUNTIFS(#REF!,'Resultado eSF Antes'!D298),0)</f>
        <v>0</v>
      </c>
      <c r="O298" s="6">
        <f>IFERROR(COUNTIFS(#REF!,'Resultado eSF Antes'!D298),0)</f>
        <v>0</v>
      </c>
      <c r="P298" s="6">
        <f>IFERROR(COUNTIFS(#REF!,'Resultado eSF Antes'!D298),0)</f>
        <v>0</v>
      </c>
      <c r="Q298" s="6">
        <f>IFERROR(COUNTIFS(#REF!,'Resultado eSF Antes'!D298),0)</f>
        <v>0</v>
      </c>
      <c r="R298" s="11">
        <f t="shared" si="30"/>
        <v>0</v>
      </c>
      <c r="S298" s="11">
        <f t="shared" si="31"/>
        <v>0</v>
      </c>
      <c r="T298" s="11">
        <f t="shared" si="32"/>
        <v>0</v>
      </c>
      <c r="U298" s="11">
        <f t="shared" si="33"/>
        <v>0</v>
      </c>
    </row>
    <row r="299" spans="1:21">
      <c r="A299" s="4">
        <v>6</v>
      </c>
      <c r="B299" s="4">
        <v>3153568</v>
      </c>
      <c r="C299" s="5" t="s">
        <v>684</v>
      </c>
      <c r="D299" s="4">
        <v>155179</v>
      </c>
      <c r="E299" s="5" t="s">
        <v>317</v>
      </c>
      <c r="F299" s="6">
        <f t="shared" si="28"/>
        <v>7086</v>
      </c>
      <c r="G299" s="6">
        <f t="shared" si="29"/>
        <v>0</v>
      </c>
      <c r="H299" s="12">
        <f t="shared" si="34"/>
        <v>0</v>
      </c>
      <c r="I299" s="6">
        <v>2362</v>
      </c>
      <c r="J299" s="6">
        <v>2362</v>
      </c>
      <c r="K299" s="6">
        <v>2362</v>
      </c>
      <c r="L299" s="6">
        <v>2362</v>
      </c>
      <c r="M299" s="6"/>
      <c r="N299" s="6">
        <f>IFERROR(COUNTIFS(#REF!,'Resultado eSF Antes'!D299),0)</f>
        <v>0</v>
      </c>
      <c r="O299" s="6">
        <f>IFERROR(COUNTIFS(#REF!,'Resultado eSF Antes'!D299),0)</f>
        <v>0</v>
      </c>
      <c r="P299" s="6">
        <f>IFERROR(COUNTIFS(#REF!,'Resultado eSF Antes'!D299),0)</f>
        <v>0</v>
      </c>
      <c r="Q299" s="6">
        <f>IFERROR(COUNTIFS(#REF!,'Resultado eSF Antes'!D299),0)</f>
        <v>0</v>
      </c>
      <c r="R299" s="11">
        <f t="shared" si="30"/>
        <v>0</v>
      </c>
      <c r="S299" s="11">
        <f t="shared" si="31"/>
        <v>0</v>
      </c>
      <c r="T299" s="11">
        <f t="shared" si="32"/>
        <v>0</v>
      </c>
      <c r="U299" s="11">
        <f t="shared" si="33"/>
        <v>0</v>
      </c>
    </row>
    <row r="300" spans="1:21">
      <c r="A300" s="4">
        <v>6</v>
      </c>
      <c r="B300" s="4">
        <v>3153584</v>
      </c>
      <c r="C300" s="5" t="s">
        <v>685</v>
      </c>
      <c r="D300" s="4">
        <v>155209</v>
      </c>
      <c r="E300" s="5" t="s">
        <v>319</v>
      </c>
      <c r="F300" s="6">
        <f t="shared" si="28"/>
        <v>9819</v>
      </c>
      <c r="G300" s="6">
        <f t="shared" si="29"/>
        <v>0</v>
      </c>
      <c r="H300" s="12">
        <f t="shared" si="34"/>
        <v>0</v>
      </c>
      <c r="I300" s="6">
        <v>3273</v>
      </c>
      <c r="J300" s="6">
        <v>3273</v>
      </c>
      <c r="K300" s="6">
        <v>3273</v>
      </c>
      <c r="L300" s="6">
        <v>3273</v>
      </c>
      <c r="M300" s="6"/>
      <c r="N300" s="6">
        <f>IFERROR(COUNTIFS(#REF!,'Resultado eSF Antes'!D300),0)</f>
        <v>0</v>
      </c>
      <c r="O300" s="6">
        <f>IFERROR(COUNTIFS(#REF!,'Resultado eSF Antes'!D300),0)</f>
        <v>0</v>
      </c>
      <c r="P300" s="6">
        <f>IFERROR(COUNTIFS(#REF!,'Resultado eSF Antes'!D300),0)</f>
        <v>0</v>
      </c>
      <c r="Q300" s="6">
        <f>IFERROR(COUNTIFS(#REF!,'Resultado eSF Antes'!D300),0)</f>
        <v>0</v>
      </c>
      <c r="R300" s="11">
        <f t="shared" si="30"/>
        <v>0</v>
      </c>
      <c r="S300" s="11">
        <f t="shared" si="31"/>
        <v>0</v>
      </c>
      <c r="T300" s="11">
        <f t="shared" si="32"/>
        <v>0</v>
      </c>
      <c r="U300" s="11">
        <f t="shared" si="33"/>
        <v>0</v>
      </c>
    </row>
    <row r="301" spans="1:21">
      <c r="A301" s="4">
        <v>6</v>
      </c>
      <c r="B301" s="4">
        <v>3153584</v>
      </c>
      <c r="C301" s="5" t="s">
        <v>685</v>
      </c>
      <c r="D301" s="4">
        <v>155195</v>
      </c>
      <c r="E301" s="5" t="s">
        <v>320</v>
      </c>
      <c r="F301" s="6">
        <f t="shared" si="28"/>
        <v>8238</v>
      </c>
      <c r="G301" s="6">
        <f t="shared" si="29"/>
        <v>0</v>
      </c>
      <c r="H301" s="12">
        <f t="shared" si="34"/>
        <v>0</v>
      </c>
      <c r="I301" s="6">
        <v>2746</v>
      </c>
      <c r="J301" s="6">
        <v>2746</v>
      </c>
      <c r="K301" s="6">
        <v>2746</v>
      </c>
      <c r="L301" s="6">
        <v>2746</v>
      </c>
      <c r="M301" s="6"/>
      <c r="N301" s="6">
        <f>IFERROR(COUNTIFS(#REF!,'Resultado eSF Antes'!D301),0)</f>
        <v>0</v>
      </c>
      <c r="O301" s="6">
        <f>IFERROR(COUNTIFS(#REF!,'Resultado eSF Antes'!D301),0)</f>
        <v>0</v>
      </c>
      <c r="P301" s="6">
        <f>IFERROR(COUNTIFS(#REF!,'Resultado eSF Antes'!D301),0)</f>
        <v>0</v>
      </c>
      <c r="Q301" s="6">
        <f>IFERROR(COUNTIFS(#REF!,'Resultado eSF Antes'!D301),0)</f>
        <v>0</v>
      </c>
      <c r="R301" s="11">
        <f t="shared" si="30"/>
        <v>0</v>
      </c>
      <c r="S301" s="11">
        <f t="shared" si="31"/>
        <v>0</v>
      </c>
      <c r="T301" s="11">
        <f t="shared" si="32"/>
        <v>0</v>
      </c>
      <c r="U301" s="11">
        <f t="shared" si="33"/>
        <v>0</v>
      </c>
    </row>
    <row r="302" spans="1:21">
      <c r="A302" s="4">
        <v>6</v>
      </c>
      <c r="B302" s="4">
        <v>3470261</v>
      </c>
      <c r="C302" s="5" t="s">
        <v>686</v>
      </c>
      <c r="D302" s="4">
        <v>155497</v>
      </c>
      <c r="E302" s="5" t="s">
        <v>322</v>
      </c>
      <c r="F302" s="6">
        <f t="shared" si="28"/>
        <v>7227</v>
      </c>
      <c r="G302" s="6">
        <f t="shared" si="29"/>
        <v>0</v>
      </c>
      <c r="H302" s="12">
        <f t="shared" si="34"/>
        <v>0</v>
      </c>
      <c r="I302" s="6">
        <v>2409</v>
      </c>
      <c r="J302" s="6">
        <v>2409</v>
      </c>
      <c r="K302" s="6">
        <v>2409</v>
      </c>
      <c r="L302" s="6">
        <v>2409</v>
      </c>
      <c r="M302" s="6"/>
      <c r="N302" s="6">
        <f>IFERROR(COUNTIFS(#REF!,'Resultado eSF Antes'!D302),0)</f>
        <v>0</v>
      </c>
      <c r="O302" s="6">
        <f>IFERROR(COUNTIFS(#REF!,'Resultado eSF Antes'!D302),0)</f>
        <v>0</v>
      </c>
      <c r="P302" s="6">
        <f>IFERROR(COUNTIFS(#REF!,'Resultado eSF Antes'!D302),0)</f>
        <v>0</v>
      </c>
      <c r="Q302" s="6">
        <f>IFERROR(COUNTIFS(#REF!,'Resultado eSF Antes'!D302),0)</f>
        <v>0</v>
      </c>
      <c r="R302" s="11">
        <f t="shared" si="30"/>
        <v>0</v>
      </c>
      <c r="S302" s="11">
        <f t="shared" si="31"/>
        <v>0</v>
      </c>
      <c r="T302" s="11">
        <f t="shared" si="32"/>
        <v>0</v>
      </c>
      <c r="U302" s="11">
        <f t="shared" si="33"/>
        <v>0</v>
      </c>
    </row>
    <row r="303" spans="1:21">
      <c r="A303" s="4">
        <v>6</v>
      </c>
      <c r="B303" s="4">
        <v>3470261</v>
      </c>
      <c r="C303" s="5" t="s">
        <v>686</v>
      </c>
      <c r="D303" s="4">
        <v>155489</v>
      </c>
      <c r="E303" s="5" t="s">
        <v>323</v>
      </c>
      <c r="F303" s="6">
        <f t="shared" si="28"/>
        <v>7533</v>
      </c>
      <c r="G303" s="6">
        <f t="shared" si="29"/>
        <v>0</v>
      </c>
      <c r="H303" s="12">
        <f t="shared" si="34"/>
        <v>0</v>
      </c>
      <c r="I303" s="6">
        <v>2511</v>
      </c>
      <c r="J303" s="6">
        <v>2511</v>
      </c>
      <c r="K303" s="6">
        <v>2511</v>
      </c>
      <c r="L303" s="6">
        <v>2511</v>
      </c>
      <c r="M303" s="6"/>
      <c r="N303" s="6">
        <f>IFERROR(COUNTIFS(#REF!,'Resultado eSF Antes'!D303),0)</f>
        <v>0</v>
      </c>
      <c r="O303" s="6">
        <f>IFERROR(COUNTIFS(#REF!,'Resultado eSF Antes'!D303),0)</f>
        <v>0</v>
      </c>
      <c r="P303" s="6">
        <f>IFERROR(COUNTIFS(#REF!,'Resultado eSF Antes'!D303),0)</f>
        <v>0</v>
      </c>
      <c r="Q303" s="6">
        <f>IFERROR(COUNTIFS(#REF!,'Resultado eSF Antes'!D303),0)</f>
        <v>0</v>
      </c>
      <c r="R303" s="11">
        <f t="shared" si="30"/>
        <v>0</v>
      </c>
      <c r="S303" s="11">
        <f t="shared" si="31"/>
        <v>0</v>
      </c>
      <c r="T303" s="11">
        <f t="shared" si="32"/>
        <v>0</v>
      </c>
      <c r="U303" s="11">
        <f t="shared" si="33"/>
        <v>0</v>
      </c>
    </row>
    <row r="304" spans="1:21">
      <c r="A304" s="4">
        <v>6</v>
      </c>
      <c r="B304" s="4">
        <v>3562581</v>
      </c>
      <c r="C304" s="5" t="s">
        <v>687</v>
      </c>
      <c r="D304" s="4">
        <v>155543</v>
      </c>
      <c r="E304" s="5" t="s">
        <v>327</v>
      </c>
      <c r="F304" s="6">
        <f t="shared" si="28"/>
        <v>9618</v>
      </c>
      <c r="G304" s="6">
        <f t="shared" si="29"/>
        <v>0</v>
      </c>
      <c r="H304" s="12">
        <f t="shared" si="34"/>
        <v>0</v>
      </c>
      <c r="I304" s="6">
        <v>3206</v>
      </c>
      <c r="J304" s="6">
        <v>3206</v>
      </c>
      <c r="K304" s="6">
        <v>3206</v>
      </c>
      <c r="L304" s="6">
        <v>3206</v>
      </c>
      <c r="M304" s="6"/>
      <c r="N304" s="6">
        <f>IFERROR(COUNTIFS(#REF!,'Resultado eSF Antes'!D304),0)</f>
        <v>0</v>
      </c>
      <c r="O304" s="6">
        <f>IFERROR(COUNTIFS(#REF!,'Resultado eSF Antes'!D304),0)</f>
        <v>0</v>
      </c>
      <c r="P304" s="6">
        <f>IFERROR(COUNTIFS(#REF!,'Resultado eSF Antes'!D304),0)</f>
        <v>0</v>
      </c>
      <c r="Q304" s="6">
        <f>IFERROR(COUNTIFS(#REF!,'Resultado eSF Antes'!D304),0)</f>
        <v>0</v>
      </c>
      <c r="R304" s="11">
        <f t="shared" si="30"/>
        <v>0</v>
      </c>
      <c r="S304" s="11">
        <f t="shared" si="31"/>
        <v>0</v>
      </c>
      <c r="T304" s="11">
        <f t="shared" si="32"/>
        <v>0</v>
      </c>
      <c r="U304" s="11">
        <f t="shared" si="33"/>
        <v>0</v>
      </c>
    </row>
    <row r="305" spans="1:21">
      <c r="A305" s="4">
        <v>6</v>
      </c>
      <c r="B305" s="4">
        <v>3562581</v>
      </c>
      <c r="C305" s="5" t="s">
        <v>687</v>
      </c>
      <c r="D305" s="4">
        <v>155500</v>
      </c>
      <c r="E305" s="5" t="s">
        <v>325</v>
      </c>
      <c r="F305" s="6">
        <f t="shared" si="28"/>
        <v>8286</v>
      </c>
      <c r="G305" s="6">
        <f t="shared" si="29"/>
        <v>0</v>
      </c>
      <c r="H305" s="12">
        <f t="shared" si="34"/>
        <v>0</v>
      </c>
      <c r="I305" s="6">
        <v>2762</v>
      </c>
      <c r="J305" s="6">
        <v>2762</v>
      </c>
      <c r="K305" s="6">
        <v>2762</v>
      </c>
      <c r="L305" s="6">
        <v>2762</v>
      </c>
      <c r="M305" s="6"/>
      <c r="N305" s="6">
        <f>IFERROR(COUNTIFS(#REF!,'Resultado eSF Antes'!D305),0)</f>
        <v>0</v>
      </c>
      <c r="O305" s="6">
        <f>IFERROR(COUNTIFS(#REF!,'Resultado eSF Antes'!D305),0)</f>
        <v>0</v>
      </c>
      <c r="P305" s="6">
        <f>IFERROR(COUNTIFS(#REF!,'Resultado eSF Antes'!D305),0)</f>
        <v>0</v>
      </c>
      <c r="Q305" s="6">
        <f>IFERROR(COUNTIFS(#REF!,'Resultado eSF Antes'!D305),0)</f>
        <v>0</v>
      </c>
      <c r="R305" s="11">
        <f t="shared" si="30"/>
        <v>0</v>
      </c>
      <c r="S305" s="11">
        <f t="shared" si="31"/>
        <v>0</v>
      </c>
      <c r="T305" s="11">
        <f t="shared" si="32"/>
        <v>0</v>
      </c>
      <c r="U305" s="11">
        <f t="shared" si="33"/>
        <v>0</v>
      </c>
    </row>
    <row r="306" spans="1:21">
      <c r="A306" s="4">
        <v>6</v>
      </c>
      <c r="B306" s="4">
        <v>3562581</v>
      </c>
      <c r="C306" s="5" t="s">
        <v>687</v>
      </c>
      <c r="D306" s="4">
        <v>155519</v>
      </c>
      <c r="E306" s="5" t="s">
        <v>326</v>
      </c>
      <c r="F306" s="6">
        <f t="shared" si="28"/>
        <v>9228</v>
      </c>
      <c r="G306" s="6">
        <f t="shared" si="29"/>
        <v>0</v>
      </c>
      <c r="H306" s="12">
        <f t="shared" si="34"/>
        <v>0</v>
      </c>
      <c r="I306" s="6">
        <v>3076</v>
      </c>
      <c r="J306" s="6">
        <v>3076</v>
      </c>
      <c r="K306" s="6">
        <v>3076</v>
      </c>
      <c r="L306" s="6">
        <v>3076</v>
      </c>
      <c r="M306" s="6"/>
      <c r="N306" s="6">
        <f>IFERROR(COUNTIFS(#REF!,'Resultado eSF Antes'!D306),0)</f>
        <v>0</v>
      </c>
      <c r="O306" s="6">
        <f>IFERROR(COUNTIFS(#REF!,'Resultado eSF Antes'!D306),0)</f>
        <v>0</v>
      </c>
      <c r="P306" s="6">
        <f>IFERROR(COUNTIFS(#REF!,'Resultado eSF Antes'!D306),0)</f>
        <v>0</v>
      </c>
      <c r="Q306" s="6">
        <f>IFERROR(COUNTIFS(#REF!,'Resultado eSF Antes'!D306),0)</f>
        <v>0</v>
      </c>
      <c r="R306" s="11">
        <f t="shared" si="30"/>
        <v>0</v>
      </c>
      <c r="S306" s="11">
        <f t="shared" si="31"/>
        <v>0</v>
      </c>
      <c r="T306" s="11">
        <f t="shared" si="32"/>
        <v>0</v>
      </c>
      <c r="U306" s="11">
        <f t="shared" si="33"/>
        <v>0</v>
      </c>
    </row>
    <row r="307" spans="1:21">
      <c r="A307" s="4">
        <v>6</v>
      </c>
      <c r="B307" s="4">
        <v>3562581</v>
      </c>
      <c r="C307" s="5" t="s">
        <v>687</v>
      </c>
      <c r="D307" s="4">
        <v>155527</v>
      </c>
      <c r="E307" s="5" t="s">
        <v>328</v>
      </c>
      <c r="F307" s="6">
        <f t="shared" si="28"/>
        <v>9297</v>
      </c>
      <c r="G307" s="6">
        <f t="shared" si="29"/>
        <v>0</v>
      </c>
      <c r="H307" s="12">
        <f t="shared" si="34"/>
        <v>0</v>
      </c>
      <c r="I307" s="6">
        <v>3099</v>
      </c>
      <c r="J307" s="6">
        <v>3099</v>
      </c>
      <c r="K307" s="6">
        <v>3099</v>
      </c>
      <c r="L307" s="6">
        <v>3099</v>
      </c>
      <c r="M307" s="6"/>
      <c r="N307" s="6">
        <f>IFERROR(COUNTIFS(#REF!,'Resultado eSF Antes'!D307),0)</f>
        <v>0</v>
      </c>
      <c r="O307" s="6">
        <f>IFERROR(COUNTIFS(#REF!,'Resultado eSF Antes'!D307),0)</f>
        <v>0</v>
      </c>
      <c r="P307" s="6">
        <f>IFERROR(COUNTIFS(#REF!,'Resultado eSF Antes'!D307),0)</f>
        <v>0</v>
      </c>
      <c r="Q307" s="6">
        <f>IFERROR(COUNTIFS(#REF!,'Resultado eSF Antes'!D307),0)</f>
        <v>0</v>
      </c>
      <c r="R307" s="11">
        <f t="shared" si="30"/>
        <v>0</v>
      </c>
      <c r="S307" s="11">
        <f t="shared" si="31"/>
        <v>0</v>
      </c>
      <c r="T307" s="11">
        <f t="shared" si="32"/>
        <v>0</v>
      </c>
      <c r="U307" s="11">
        <f t="shared" si="33"/>
        <v>0</v>
      </c>
    </row>
    <row r="308" spans="1:21">
      <c r="A308" s="4">
        <v>6</v>
      </c>
      <c r="B308" s="4">
        <v>5392136</v>
      </c>
      <c r="C308" s="5" t="s">
        <v>688</v>
      </c>
      <c r="D308" s="4">
        <v>155888</v>
      </c>
      <c r="E308" s="5" t="s">
        <v>330</v>
      </c>
      <c r="F308" s="6">
        <f t="shared" si="28"/>
        <v>10416</v>
      </c>
      <c r="G308" s="6">
        <f t="shared" si="29"/>
        <v>0</v>
      </c>
      <c r="H308" s="12">
        <f t="shared" si="34"/>
        <v>0</v>
      </c>
      <c r="I308" s="6">
        <v>3472</v>
      </c>
      <c r="J308" s="6">
        <v>3472</v>
      </c>
      <c r="K308" s="6">
        <v>3472</v>
      </c>
      <c r="L308" s="6">
        <v>3472</v>
      </c>
      <c r="M308" s="6"/>
      <c r="N308" s="6">
        <f>IFERROR(COUNTIFS(#REF!,'Resultado eSF Antes'!D308),0)</f>
        <v>0</v>
      </c>
      <c r="O308" s="6">
        <f>IFERROR(COUNTIFS(#REF!,'Resultado eSF Antes'!D308),0)</f>
        <v>0</v>
      </c>
      <c r="P308" s="6">
        <f>IFERROR(COUNTIFS(#REF!,'Resultado eSF Antes'!D308),0)</f>
        <v>0</v>
      </c>
      <c r="Q308" s="6">
        <f>IFERROR(COUNTIFS(#REF!,'Resultado eSF Antes'!D308),0)</f>
        <v>0</v>
      </c>
      <c r="R308" s="11">
        <f t="shared" si="30"/>
        <v>0</v>
      </c>
      <c r="S308" s="11">
        <f t="shared" si="31"/>
        <v>0</v>
      </c>
      <c r="T308" s="11">
        <f t="shared" si="32"/>
        <v>0</v>
      </c>
      <c r="U308" s="11">
        <f t="shared" si="33"/>
        <v>0</v>
      </c>
    </row>
    <row r="309" spans="1:21">
      <c r="A309" s="4">
        <v>6</v>
      </c>
      <c r="B309" s="4">
        <v>5392136</v>
      </c>
      <c r="C309" s="5" t="s">
        <v>688</v>
      </c>
      <c r="D309" s="4">
        <v>155896</v>
      </c>
      <c r="E309" s="5" t="s">
        <v>331</v>
      </c>
      <c r="F309" s="6">
        <f t="shared" si="28"/>
        <v>6522</v>
      </c>
      <c r="G309" s="6">
        <f t="shared" si="29"/>
        <v>0</v>
      </c>
      <c r="H309" s="12">
        <f t="shared" si="34"/>
        <v>0</v>
      </c>
      <c r="I309" s="6">
        <v>2174</v>
      </c>
      <c r="J309" s="6">
        <v>2174</v>
      </c>
      <c r="K309" s="6">
        <v>2174</v>
      </c>
      <c r="L309" s="6">
        <v>2174</v>
      </c>
      <c r="M309" s="6"/>
      <c r="N309" s="6">
        <f>IFERROR(COUNTIFS(#REF!,'Resultado eSF Antes'!D309),0)</f>
        <v>0</v>
      </c>
      <c r="O309" s="6">
        <f>IFERROR(COUNTIFS(#REF!,'Resultado eSF Antes'!D309),0)</f>
        <v>0</v>
      </c>
      <c r="P309" s="6">
        <f>IFERROR(COUNTIFS(#REF!,'Resultado eSF Antes'!D309),0)</f>
        <v>0</v>
      </c>
      <c r="Q309" s="6">
        <f>IFERROR(COUNTIFS(#REF!,'Resultado eSF Antes'!D309),0)</f>
        <v>0</v>
      </c>
      <c r="R309" s="11">
        <f t="shared" si="30"/>
        <v>0</v>
      </c>
      <c r="S309" s="11">
        <f t="shared" si="31"/>
        <v>0</v>
      </c>
      <c r="T309" s="11">
        <f t="shared" si="32"/>
        <v>0</v>
      </c>
      <c r="U309" s="11">
        <f t="shared" si="33"/>
        <v>0</v>
      </c>
    </row>
    <row r="310" spans="1:21">
      <c r="A310" s="4">
        <v>6</v>
      </c>
      <c r="B310" s="4">
        <v>5392136</v>
      </c>
      <c r="C310" s="5" t="s">
        <v>688</v>
      </c>
      <c r="D310" s="4">
        <v>155918</v>
      </c>
      <c r="E310" s="5" t="s">
        <v>332</v>
      </c>
      <c r="F310" s="6">
        <f t="shared" si="28"/>
        <v>5937</v>
      </c>
      <c r="G310" s="6">
        <f t="shared" si="29"/>
        <v>0</v>
      </c>
      <c r="H310" s="12">
        <f t="shared" si="34"/>
        <v>0</v>
      </c>
      <c r="I310" s="6">
        <v>1979</v>
      </c>
      <c r="J310" s="6">
        <v>1979</v>
      </c>
      <c r="K310" s="6">
        <v>1979</v>
      </c>
      <c r="L310" s="6">
        <v>1979</v>
      </c>
      <c r="M310" s="6"/>
      <c r="N310" s="6">
        <f>IFERROR(COUNTIFS(#REF!,'Resultado eSF Antes'!D310),0)</f>
        <v>0</v>
      </c>
      <c r="O310" s="6">
        <f>IFERROR(COUNTIFS(#REF!,'Resultado eSF Antes'!D310),0)</f>
        <v>0</v>
      </c>
      <c r="P310" s="6">
        <f>IFERROR(COUNTIFS(#REF!,'Resultado eSF Antes'!D310),0)</f>
        <v>0</v>
      </c>
      <c r="Q310" s="6">
        <f>IFERROR(COUNTIFS(#REF!,'Resultado eSF Antes'!D310),0)</f>
        <v>0</v>
      </c>
      <c r="R310" s="11">
        <f t="shared" si="30"/>
        <v>0</v>
      </c>
      <c r="S310" s="11">
        <f t="shared" si="31"/>
        <v>0</v>
      </c>
      <c r="T310" s="11">
        <f t="shared" si="32"/>
        <v>0</v>
      </c>
      <c r="U310" s="11">
        <f t="shared" si="33"/>
        <v>0</v>
      </c>
    </row>
    <row r="311" spans="1:21">
      <c r="A311" s="4">
        <v>6</v>
      </c>
      <c r="B311" s="4">
        <v>5392136</v>
      </c>
      <c r="C311" s="5" t="s">
        <v>688</v>
      </c>
      <c r="D311" s="4">
        <v>155861</v>
      </c>
      <c r="E311" s="5" t="s">
        <v>333</v>
      </c>
      <c r="F311" s="6">
        <f t="shared" si="28"/>
        <v>6456</v>
      </c>
      <c r="G311" s="6">
        <f t="shared" si="29"/>
        <v>0</v>
      </c>
      <c r="H311" s="12">
        <f t="shared" si="34"/>
        <v>0</v>
      </c>
      <c r="I311" s="6">
        <v>2152</v>
      </c>
      <c r="J311" s="6">
        <v>2152</v>
      </c>
      <c r="K311" s="6">
        <v>2152</v>
      </c>
      <c r="L311" s="6">
        <v>2152</v>
      </c>
      <c r="M311" s="6"/>
      <c r="N311" s="6">
        <f>IFERROR(COUNTIFS(#REF!,'Resultado eSF Antes'!D311),0)</f>
        <v>0</v>
      </c>
      <c r="O311" s="6">
        <f>IFERROR(COUNTIFS(#REF!,'Resultado eSF Antes'!D311),0)</f>
        <v>0</v>
      </c>
      <c r="P311" s="6">
        <f>IFERROR(COUNTIFS(#REF!,'Resultado eSF Antes'!D311),0)</f>
        <v>0</v>
      </c>
      <c r="Q311" s="6">
        <f>IFERROR(COUNTIFS(#REF!,'Resultado eSF Antes'!D311),0)</f>
        <v>0</v>
      </c>
      <c r="R311" s="11">
        <f t="shared" si="30"/>
        <v>0</v>
      </c>
      <c r="S311" s="11">
        <f t="shared" si="31"/>
        <v>0</v>
      </c>
      <c r="T311" s="11">
        <f t="shared" si="32"/>
        <v>0</v>
      </c>
      <c r="U311" s="11">
        <f t="shared" si="33"/>
        <v>0</v>
      </c>
    </row>
    <row r="312" spans="1:21">
      <c r="A312" s="4">
        <v>7</v>
      </c>
      <c r="B312" s="4">
        <v>1058</v>
      </c>
      <c r="C312" s="5" t="s">
        <v>341</v>
      </c>
      <c r="D312" s="4">
        <v>152900</v>
      </c>
      <c r="E312" s="5" t="s">
        <v>342</v>
      </c>
      <c r="F312" s="6">
        <f t="shared" si="28"/>
        <v>5853</v>
      </c>
      <c r="G312" s="6">
        <f t="shared" si="29"/>
        <v>0</v>
      </c>
      <c r="H312" s="12">
        <f t="shared" si="34"/>
        <v>0</v>
      </c>
      <c r="I312" s="6">
        <v>1951</v>
      </c>
      <c r="J312" s="6">
        <v>1951</v>
      </c>
      <c r="K312" s="6">
        <v>1951</v>
      </c>
      <c r="L312" s="6">
        <v>1951</v>
      </c>
      <c r="M312" s="6"/>
      <c r="N312" s="6">
        <f>IFERROR(COUNTIFS(#REF!,'Resultado eSF Antes'!D312),0)</f>
        <v>0</v>
      </c>
      <c r="O312" s="6">
        <f>IFERROR(COUNTIFS(#REF!,'Resultado eSF Antes'!D312),0)</f>
        <v>0</v>
      </c>
      <c r="P312" s="6">
        <f>IFERROR(COUNTIFS(#REF!,'Resultado eSF Antes'!D312),0)</f>
        <v>0</v>
      </c>
      <c r="Q312" s="6">
        <f>IFERROR(COUNTIFS(#REF!,'Resultado eSF Antes'!D312),0)</f>
        <v>0</v>
      </c>
      <c r="R312" s="11">
        <f t="shared" si="30"/>
        <v>0</v>
      </c>
      <c r="S312" s="11">
        <f t="shared" si="31"/>
        <v>0</v>
      </c>
      <c r="T312" s="11">
        <f t="shared" si="32"/>
        <v>0</v>
      </c>
      <c r="U312" s="11">
        <f t="shared" si="33"/>
        <v>0</v>
      </c>
    </row>
    <row r="313" spans="1:21">
      <c r="A313" s="4">
        <v>7</v>
      </c>
      <c r="B313" s="4">
        <v>1058</v>
      </c>
      <c r="C313" s="5" t="s">
        <v>341</v>
      </c>
      <c r="D313" s="4">
        <v>152935</v>
      </c>
      <c r="E313" s="5" t="s">
        <v>343</v>
      </c>
      <c r="F313" s="6">
        <f t="shared" si="28"/>
        <v>7080</v>
      </c>
      <c r="G313" s="6">
        <f t="shared" si="29"/>
        <v>0</v>
      </c>
      <c r="H313" s="12">
        <f t="shared" si="34"/>
        <v>0</v>
      </c>
      <c r="I313" s="6">
        <v>2360</v>
      </c>
      <c r="J313" s="6">
        <v>2360</v>
      </c>
      <c r="K313" s="6">
        <v>2360</v>
      </c>
      <c r="L313" s="6">
        <v>2360</v>
      </c>
      <c r="M313" s="6"/>
      <c r="N313" s="6">
        <f>IFERROR(COUNTIFS(#REF!,'Resultado eSF Antes'!D313),0)</f>
        <v>0</v>
      </c>
      <c r="O313" s="6">
        <f>IFERROR(COUNTIFS(#REF!,'Resultado eSF Antes'!D313),0)</f>
        <v>0</v>
      </c>
      <c r="P313" s="6">
        <f>IFERROR(COUNTIFS(#REF!,'Resultado eSF Antes'!D313),0)</f>
        <v>0</v>
      </c>
      <c r="Q313" s="6">
        <f>IFERROR(COUNTIFS(#REF!,'Resultado eSF Antes'!D313),0)</f>
        <v>0</v>
      </c>
      <c r="R313" s="11">
        <f t="shared" si="30"/>
        <v>0</v>
      </c>
      <c r="S313" s="11">
        <f t="shared" si="31"/>
        <v>0</v>
      </c>
      <c r="T313" s="11">
        <f t="shared" si="32"/>
        <v>0</v>
      </c>
      <c r="U313" s="11">
        <f t="shared" si="33"/>
        <v>0</v>
      </c>
    </row>
    <row r="314" spans="1:21">
      <c r="A314" s="4">
        <v>7</v>
      </c>
      <c r="B314" s="4">
        <v>1058</v>
      </c>
      <c r="C314" s="5" t="s">
        <v>341</v>
      </c>
      <c r="D314" s="4">
        <v>152927</v>
      </c>
      <c r="E314" s="5" t="s">
        <v>344</v>
      </c>
      <c r="F314" s="6">
        <f t="shared" si="28"/>
        <v>7335</v>
      </c>
      <c r="G314" s="6">
        <f t="shared" si="29"/>
        <v>0</v>
      </c>
      <c r="H314" s="12">
        <f t="shared" si="34"/>
        <v>0</v>
      </c>
      <c r="I314" s="6">
        <v>2445</v>
      </c>
      <c r="J314" s="6">
        <v>2445</v>
      </c>
      <c r="K314" s="6">
        <v>2445</v>
      </c>
      <c r="L314" s="6">
        <v>2445</v>
      </c>
      <c r="M314" s="6"/>
      <c r="N314" s="6">
        <f>IFERROR(COUNTIFS(#REF!,'Resultado eSF Antes'!D314),0)</f>
        <v>0</v>
      </c>
      <c r="O314" s="6">
        <f>IFERROR(COUNTIFS(#REF!,'Resultado eSF Antes'!D314),0)</f>
        <v>0</v>
      </c>
      <c r="P314" s="6">
        <f>IFERROR(COUNTIFS(#REF!,'Resultado eSF Antes'!D314),0)</f>
        <v>0</v>
      </c>
      <c r="Q314" s="6">
        <f>IFERROR(COUNTIFS(#REF!,'Resultado eSF Antes'!D314),0)</f>
        <v>0</v>
      </c>
      <c r="R314" s="11">
        <f t="shared" si="30"/>
        <v>0</v>
      </c>
      <c r="S314" s="11">
        <f t="shared" si="31"/>
        <v>0</v>
      </c>
      <c r="T314" s="11">
        <f t="shared" si="32"/>
        <v>0</v>
      </c>
      <c r="U314" s="11">
        <f t="shared" si="33"/>
        <v>0</v>
      </c>
    </row>
    <row r="315" spans="1:21">
      <c r="A315" s="4">
        <v>7</v>
      </c>
      <c r="B315" s="4">
        <v>1058</v>
      </c>
      <c r="C315" s="5" t="s">
        <v>341</v>
      </c>
      <c r="D315" s="4">
        <v>2402912</v>
      </c>
      <c r="E315" s="5" t="s">
        <v>345</v>
      </c>
      <c r="F315" s="6">
        <f t="shared" si="28"/>
        <v>84</v>
      </c>
      <c r="G315" s="6">
        <f t="shared" si="29"/>
        <v>0</v>
      </c>
      <c r="H315" s="12">
        <f t="shared" si="34"/>
        <v>0</v>
      </c>
      <c r="I315" s="6">
        <v>28</v>
      </c>
      <c r="J315" s="6">
        <v>28</v>
      </c>
      <c r="K315" s="6">
        <v>28</v>
      </c>
      <c r="L315" s="6">
        <v>28</v>
      </c>
      <c r="M315" s="6"/>
      <c r="N315" s="6">
        <f>IFERROR(COUNTIFS(#REF!,'Resultado eSF Antes'!D315),0)</f>
        <v>0</v>
      </c>
      <c r="O315" s="6">
        <f>IFERROR(COUNTIFS(#REF!,'Resultado eSF Antes'!D315),0)</f>
        <v>0</v>
      </c>
      <c r="P315" s="6">
        <f>IFERROR(COUNTIFS(#REF!,'Resultado eSF Antes'!D315),0)</f>
        <v>0</v>
      </c>
      <c r="Q315" s="6">
        <f>IFERROR(COUNTIFS(#REF!,'Resultado eSF Antes'!D315),0)</f>
        <v>0</v>
      </c>
      <c r="R315" s="11">
        <f t="shared" si="30"/>
        <v>0</v>
      </c>
      <c r="S315" s="11">
        <f t="shared" si="31"/>
        <v>0</v>
      </c>
      <c r="T315" s="11">
        <f t="shared" si="32"/>
        <v>0</v>
      </c>
      <c r="U315" s="11">
        <f t="shared" si="33"/>
        <v>0</v>
      </c>
    </row>
    <row r="316" spans="1:21">
      <c r="A316" s="4">
        <v>7</v>
      </c>
      <c r="B316" s="4">
        <v>1058</v>
      </c>
      <c r="C316" s="5" t="s">
        <v>341</v>
      </c>
      <c r="D316" s="4">
        <v>1559095</v>
      </c>
      <c r="E316" s="5" t="s">
        <v>689</v>
      </c>
      <c r="F316" s="6">
        <f t="shared" si="28"/>
        <v>1893</v>
      </c>
      <c r="G316" s="6">
        <f t="shared" si="29"/>
        <v>0</v>
      </c>
      <c r="H316" s="12">
        <f t="shared" si="34"/>
        <v>0</v>
      </c>
      <c r="I316" s="6">
        <v>631</v>
      </c>
      <c r="J316" s="6">
        <v>631</v>
      </c>
      <c r="K316" s="6">
        <v>631</v>
      </c>
      <c r="L316" s="6">
        <v>631</v>
      </c>
      <c r="M316" s="6"/>
      <c r="N316" s="6">
        <f>IFERROR(COUNTIFS(#REF!,'Resultado eSF Antes'!D316),0)</f>
        <v>0</v>
      </c>
      <c r="O316" s="6">
        <f>IFERROR(COUNTIFS(#REF!,'Resultado eSF Antes'!D316),0)</f>
        <v>0</v>
      </c>
      <c r="P316" s="6">
        <f>IFERROR(COUNTIFS(#REF!,'Resultado eSF Antes'!D316),0)</f>
        <v>0</v>
      </c>
      <c r="Q316" s="6">
        <f>IFERROR(COUNTIFS(#REF!,'Resultado eSF Antes'!D316),0)</f>
        <v>0</v>
      </c>
      <c r="R316" s="11">
        <f t="shared" si="30"/>
        <v>0</v>
      </c>
      <c r="S316" s="11">
        <f t="shared" si="31"/>
        <v>0</v>
      </c>
      <c r="T316" s="11">
        <f t="shared" si="32"/>
        <v>0</v>
      </c>
      <c r="U316" s="11">
        <f t="shared" si="33"/>
        <v>0</v>
      </c>
    </row>
    <row r="317" spans="1:21">
      <c r="A317" s="4">
        <v>7</v>
      </c>
      <c r="B317" s="4">
        <v>1058</v>
      </c>
      <c r="C317" s="5" t="s">
        <v>341</v>
      </c>
      <c r="D317" s="4">
        <v>1557858</v>
      </c>
      <c r="E317" s="5" t="s">
        <v>690</v>
      </c>
      <c r="F317" s="6">
        <f t="shared" si="28"/>
        <v>2907</v>
      </c>
      <c r="G317" s="6">
        <f t="shared" si="29"/>
        <v>0</v>
      </c>
      <c r="H317" s="12">
        <f t="shared" si="34"/>
        <v>0</v>
      </c>
      <c r="I317" s="6">
        <v>969</v>
      </c>
      <c r="J317" s="6">
        <v>969</v>
      </c>
      <c r="K317" s="6">
        <v>969</v>
      </c>
      <c r="L317" s="6">
        <v>969</v>
      </c>
      <c r="M317" s="6"/>
      <c r="N317" s="6">
        <f>IFERROR(COUNTIFS(#REF!,'Resultado eSF Antes'!D317),0)</f>
        <v>0</v>
      </c>
      <c r="O317" s="6">
        <f>IFERROR(COUNTIFS(#REF!,'Resultado eSF Antes'!D317),0)</f>
        <v>0</v>
      </c>
      <c r="P317" s="6">
        <f>IFERROR(COUNTIFS(#REF!,'Resultado eSF Antes'!D317),0)</f>
        <v>0</v>
      </c>
      <c r="Q317" s="6">
        <f>IFERROR(COUNTIFS(#REF!,'Resultado eSF Antes'!D317),0)</f>
        <v>0</v>
      </c>
      <c r="R317" s="11">
        <f t="shared" si="30"/>
        <v>0</v>
      </c>
      <c r="S317" s="11">
        <f t="shared" si="31"/>
        <v>0</v>
      </c>
      <c r="T317" s="11">
        <f t="shared" si="32"/>
        <v>0</v>
      </c>
      <c r="U317" s="11">
        <f t="shared" si="33"/>
        <v>0</v>
      </c>
    </row>
    <row r="318" spans="1:21">
      <c r="A318" s="4">
        <v>7</v>
      </c>
      <c r="B318" s="4">
        <v>1058</v>
      </c>
      <c r="C318" s="5" t="s">
        <v>341</v>
      </c>
      <c r="D318" s="4">
        <v>152919</v>
      </c>
      <c r="E318" s="5" t="s">
        <v>691</v>
      </c>
      <c r="F318" s="6">
        <f t="shared" si="28"/>
        <v>6426</v>
      </c>
      <c r="G318" s="6">
        <f t="shared" si="29"/>
        <v>0</v>
      </c>
      <c r="H318" s="12">
        <f t="shared" si="34"/>
        <v>0</v>
      </c>
      <c r="I318" s="6">
        <v>2142</v>
      </c>
      <c r="J318" s="6">
        <v>2142</v>
      </c>
      <c r="K318" s="6">
        <v>2142</v>
      </c>
      <c r="L318" s="6">
        <v>2142</v>
      </c>
      <c r="M318" s="6"/>
      <c r="N318" s="6">
        <f>IFERROR(COUNTIFS(#REF!,'Resultado eSF Antes'!D318),0)</f>
        <v>0</v>
      </c>
      <c r="O318" s="6">
        <f>IFERROR(COUNTIFS(#REF!,'Resultado eSF Antes'!D318),0)</f>
        <v>0</v>
      </c>
      <c r="P318" s="6">
        <f>IFERROR(COUNTIFS(#REF!,'Resultado eSF Antes'!D318),0)</f>
        <v>0</v>
      </c>
      <c r="Q318" s="6">
        <f>IFERROR(COUNTIFS(#REF!,'Resultado eSF Antes'!D318),0)</f>
        <v>0</v>
      </c>
      <c r="R318" s="11">
        <f t="shared" si="30"/>
        <v>0</v>
      </c>
      <c r="S318" s="11">
        <f t="shared" si="31"/>
        <v>0</v>
      </c>
      <c r="T318" s="11">
        <f t="shared" si="32"/>
        <v>0</v>
      </c>
      <c r="U318" s="11">
        <f t="shared" si="33"/>
        <v>0</v>
      </c>
    </row>
    <row r="319" spans="1:21">
      <c r="A319" s="4">
        <v>7</v>
      </c>
      <c r="B319" s="4">
        <v>1236</v>
      </c>
      <c r="C319" s="5" t="s">
        <v>692</v>
      </c>
      <c r="D319" s="4">
        <v>153079</v>
      </c>
      <c r="E319" s="5" t="s">
        <v>693</v>
      </c>
      <c r="F319" s="6">
        <f t="shared" si="28"/>
        <v>4389</v>
      </c>
      <c r="G319" s="6">
        <f t="shared" si="29"/>
        <v>0</v>
      </c>
      <c r="H319" s="12">
        <f t="shared" si="34"/>
        <v>0</v>
      </c>
      <c r="I319" s="6">
        <v>1463</v>
      </c>
      <c r="J319" s="6">
        <v>1463</v>
      </c>
      <c r="K319" s="6">
        <v>1463</v>
      </c>
      <c r="L319" s="6">
        <v>1463</v>
      </c>
      <c r="M319" s="6"/>
      <c r="N319" s="6">
        <f>IFERROR(COUNTIFS(#REF!,'Resultado eSF Antes'!D319),0)</f>
        <v>0</v>
      </c>
      <c r="O319" s="6">
        <f>IFERROR(COUNTIFS(#REF!,'Resultado eSF Antes'!D319),0)</f>
        <v>0</v>
      </c>
      <c r="P319" s="6">
        <f>IFERROR(COUNTIFS(#REF!,'Resultado eSF Antes'!D319),0)</f>
        <v>0</v>
      </c>
      <c r="Q319" s="6">
        <f>IFERROR(COUNTIFS(#REF!,'Resultado eSF Antes'!D319),0)</f>
        <v>0</v>
      </c>
      <c r="R319" s="11">
        <f t="shared" si="30"/>
        <v>0</v>
      </c>
      <c r="S319" s="11">
        <f t="shared" si="31"/>
        <v>0</v>
      </c>
      <c r="T319" s="11">
        <f t="shared" si="32"/>
        <v>0</v>
      </c>
      <c r="U319" s="11">
        <f t="shared" si="33"/>
        <v>0</v>
      </c>
    </row>
    <row r="320" spans="1:21">
      <c r="A320" s="4">
        <v>7</v>
      </c>
      <c r="B320" s="4">
        <v>1236</v>
      </c>
      <c r="C320" s="5" t="s">
        <v>692</v>
      </c>
      <c r="D320" s="4">
        <v>153087</v>
      </c>
      <c r="E320" s="5" t="s">
        <v>694</v>
      </c>
      <c r="F320" s="6">
        <f t="shared" si="28"/>
        <v>10536</v>
      </c>
      <c r="G320" s="6">
        <f t="shared" si="29"/>
        <v>0</v>
      </c>
      <c r="H320" s="12">
        <f t="shared" si="34"/>
        <v>0</v>
      </c>
      <c r="I320" s="6">
        <v>3512</v>
      </c>
      <c r="J320" s="6">
        <v>3512</v>
      </c>
      <c r="K320" s="6">
        <v>3512</v>
      </c>
      <c r="L320" s="6">
        <v>3512</v>
      </c>
      <c r="M320" s="6"/>
      <c r="N320" s="6">
        <f>IFERROR(COUNTIFS(#REF!,'Resultado eSF Antes'!D320),0)</f>
        <v>0</v>
      </c>
      <c r="O320" s="6">
        <f>IFERROR(COUNTIFS(#REF!,'Resultado eSF Antes'!D320),0)</f>
        <v>0</v>
      </c>
      <c r="P320" s="6">
        <f>IFERROR(COUNTIFS(#REF!,'Resultado eSF Antes'!D320),0)</f>
        <v>0</v>
      </c>
      <c r="Q320" s="6">
        <f>IFERROR(COUNTIFS(#REF!,'Resultado eSF Antes'!D320),0)</f>
        <v>0</v>
      </c>
      <c r="R320" s="11">
        <f t="shared" si="30"/>
        <v>0</v>
      </c>
      <c r="S320" s="11">
        <f t="shared" si="31"/>
        <v>0</v>
      </c>
      <c r="T320" s="11">
        <f t="shared" si="32"/>
        <v>0</v>
      </c>
      <c r="U320" s="11">
        <f t="shared" si="33"/>
        <v>0</v>
      </c>
    </row>
    <row r="321" spans="1:21">
      <c r="A321" s="4">
        <v>7</v>
      </c>
      <c r="B321" s="4">
        <v>1236</v>
      </c>
      <c r="C321" s="5" t="s">
        <v>692</v>
      </c>
      <c r="D321" s="4">
        <v>153117</v>
      </c>
      <c r="E321" s="5" t="s">
        <v>695</v>
      </c>
      <c r="F321" s="6">
        <f t="shared" si="28"/>
        <v>10968</v>
      </c>
      <c r="G321" s="6">
        <f t="shared" si="29"/>
        <v>0</v>
      </c>
      <c r="H321" s="12">
        <f t="shared" si="34"/>
        <v>0</v>
      </c>
      <c r="I321" s="6">
        <v>3656</v>
      </c>
      <c r="J321" s="6">
        <v>3656</v>
      </c>
      <c r="K321" s="6">
        <v>3656</v>
      </c>
      <c r="L321" s="6">
        <v>3656</v>
      </c>
      <c r="M321" s="6"/>
      <c r="N321" s="6">
        <f>IFERROR(COUNTIFS(#REF!,'Resultado eSF Antes'!D321),0)</f>
        <v>0</v>
      </c>
      <c r="O321" s="6">
        <f>IFERROR(COUNTIFS(#REF!,'Resultado eSF Antes'!D321),0)</f>
        <v>0</v>
      </c>
      <c r="P321" s="6">
        <f>IFERROR(COUNTIFS(#REF!,'Resultado eSF Antes'!D321),0)</f>
        <v>0</v>
      </c>
      <c r="Q321" s="6">
        <f>IFERROR(COUNTIFS(#REF!,'Resultado eSF Antes'!D321),0)</f>
        <v>0</v>
      </c>
      <c r="R321" s="11">
        <f t="shared" si="30"/>
        <v>0</v>
      </c>
      <c r="S321" s="11">
        <f t="shared" si="31"/>
        <v>0</v>
      </c>
      <c r="T321" s="11">
        <f t="shared" si="32"/>
        <v>0</v>
      </c>
      <c r="U321" s="11">
        <f t="shared" si="33"/>
        <v>0</v>
      </c>
    </row>
    <row r="322" spans="1:21">
      <c r="A322" s="4">
        <v>7</v>
      </c>
      <c r="B322" s="4">
        <v>1236</v>
      </c>
      <c r="C322" s="5" t="s">
        <v>692</v>
      </c>
      <c r="D322" s="4">
        <v>153109</v>
      </c>
      <c r="E322" s="5" t="s">
        <v>696</v>
      </c>
      <c r="F322" s="6">
        <f t="shared" si="28"/>
        <v>8919</v>
      </c>
      <c r="G322" s="6">
        <f t="shared" si="29"/>
        <v>0</v>
      </c>
      <c r="H322" s="12">
        <f t="shared" si="34"/>
        <v>0</v>
      </c>
      <c r="I322" s="6">
        <v>2973</v>
      </c>
      <c r="J322" s="6">
        <v>2973</v>
      </c>
      <c r="K322" s="6">
        <v>2973</v>
      </c>
      <c r="L322" s="6">
        <v>2973</v>
      </c>
      <c r="M322" s="6"/>
      <c r="N322" s="6">
        <f>IFERROR(COUNTIFS(#REF!,'Resultado eSF Antes'!D322),0)</f>
        <v>0</v>
      </c>
      <c r="O322" s="6">
        <f>IFERROR(COUNTIFS(#REF!,'Resultado eSF Antes'!D322),0)</f>
        <v>0</v>
      </c>
      <c r="P322" s="6">
        <f>IFERROR(COUNTIFS(#REF!,'Resultado eSF Antes'!D322),0)</f>
        <v>0</v>
      </c>
      <c r="Q322" s="6">
        <f>IFERROR(COUNTIFS(#REF!,'Resultado eSF Antes'!D322),0)</f>
        <v>0</v>
      </c>
      <c r="R322" s="11">
        <f t="shared" si="30"/>
        <v>0</v>
      </c>
      <c r="S322" s="11">
        <f t="shared" si="31"/>
        <v>0</v>
      </c>
      <c r="T322" s="11">
        <f t="shared" si="32"/>
        <v>0</v>
      </c>
      <c r="U322" s="11">
        <f t="shared" si="33"/>
        <v>0</v>
      </c>
    </row>
    <row r="323" spans="1:21">
      <c r="A323" s="4">
        <v>7</v>
      </c>
      <c r="B323" s="4">
        <v>1236</v>
      </c>
      <c r="C323" s="5" t="s">
        <v>692</v>
      </c>
      <c r="D323" s="4">
        <v>153125</v>
      </c>
      <c r="E323" s="5" t="s">
        <v>697</v>
      </c>
      <c r="F323" s="6">
        <f t="shared" si="28"/>
        <v>9642</v>
      </c>
      <c r="G323" s="6">
        <f t="shared" si="29"/>
        <v>0</v>
      </c>
      <c r="H323" s="12">
        <f t="shared" si="34"/>
        <v>0</v>
      </c>
      <c r="I323" s="6">
        <v>3214</v>
      </c>
      <c r="J323" s="6">
        <v>3214</v>
      </c>
      <c r="K323" s="6">
        <v>3214</v>
      </c>
      <c r="L323" s="6">
        <v>3214</v>
      </c>
      <c r="M323" s="6"/>
      <c r="N323" s="6">
        <f>IFERROR(COUNTIFS(#REF!,'Resultado eSF Antes'!D323),0)</f>
        <v>0</v>
      </c>
      <c r="O323" s="6">
        <f>IFERROR(COUNTIFS(#REF!,'Resultado eSF Antes'!D323),0)</f>
        <v>0</v>
      </c>
      <c r="P323" s="6">
        <f>IFERROR(COUNTIFS(#REF!,'Resultado eSF Antes'!D323),0)</f>
        <v>0</v>
      </c>
      <c r="Q323" s="6">
        <f>IFERROR(COUNTIFS(#REF!,'Resultado eSF Antes'!D323),0)</f>
        <v>0</v>
      </c>
      <c r="R323" s="11">
        <f t="shared" si="30"/>
        <v>0</v>
      </c>
      <c r="S323" s="11">
        <f t="shared" si="31"/>
        <v>0</v>
      </c>
      <c r="T323" s="11">
        <f t="shared" si="32"/>
        <v>0</v>
      </c>
      <c r="U323" s="11">
        <f t="shared" si="33"/>
        <v>0</v>
      </c>
    </row>
    <row r="324" spans="1:21">
      <c r="A324" s="4">
        <v>7</v>
      </c>
      <c r="B324" s="4">
        <v>1244</v>
      </c>
      <c r="C324" s="5" t="s">
        <v>698</v>
      </c>
      <c r="D324" s="4">
        <v>153141</v>
      </c>
      <c r="E324" s="5" t="s">
        <v>349</v>
      </c>
      <c r="F324" s="6">
        <f t="shared" si="28"/>
        <v>9282</v>
      </c>
      <c r="G324" s="6">
        <f t="shared" si="29"/>
        <v>0</v>
      </c>
      <c r="H324" s="12">
        <f t="shared" si="34"/>
        <v>0</v>
      </c>
      <c r="I324" s="6">
        <v>3094</v>
      </c>
      <c r="J324" s="6">
        <v>3094</v>
      </c>
      <c r="K324" s="6">
        <v>3094</v>
      </c>
      <c r="L324" s="6">
        <v>3094</v>
      </c>
      <c r="M324" s="6"/>
      <c r="N324" s="6">
        <f>IFERROR(COUNTIFS(#REF!,'Resultado eSF Antes'!D324),0)</f>
        <v>0</v>
      </c>
      <c r="O324" s="6">
        <f>IFERROR(COUNTIFS(#REF!,'Resultado eSF Antes'!D324),0)</f>
        <v>0</v>
      </c>
      <c r="P324" s="6">
        <f>IFERROR(COUNTIFS(#REF!,'Resultado eSF Antes'!D324),0)</f>
        <v>0</v>
      </c>
      <c r="Q324" s="6">
        <f>IFERROR(COUNTIFS(#REF!,'Resultado eSF Antes'!D324),0)</f>
        <v>0</v>
      </c>
      <c r="R324" s="11">
        <f t="shared" si="30"/>
        <v>0</v>
      </c>
      <c r="S324" s="11">
        <f t="shared" si="31"/>
        <v>0</v>
      </c>
      <c r="T324" s="11">
        <f t="shared" si="32"/>
        <v>0</v>
      </c>
      <c r="U324" s="11">
        <f t="shared" si="33"/>
        <v>0</v>
      </c>
    </row>
    <row r="325" spans="1:21">
      <c r="A325" s="4">
        <v>7</v>
      </c>
      <c r="B325" s="4">
        <v>1244</v>
      </c>
      <c r="C325" s="5" t="s">
        <v>698</v>
      </c>
      <c r="D325" s="4">
        <v>153133</v>
      </c>
      <c r="E325" s="5" t="s">
        <v>350</v>
      </c>
      <c r="F325" s="6">
        <f t="shared" si="28"/>
        <v>8331</v>
      </c>
      <c r="G325" s="6">
        <f t="shared" si="29"/>
        <v>0</v>
      </c>
      <c r="H325" s="12">
        <f t="shared" si="34"/>
        <v>0</v>
      </c>
      <c r="I325" s="6">
        <v>2777</v>
      </c>
      <c r="J325" s="6">
        <v>2777</v>
      </c>
      <c r="K325" s="6">
        <v>2777</v>
      </c>
      <c r="L325" s="6">
        <v>2777</v>
      </c>
      <c r="M325" s="6"/>
      <c r="N325" s="6">
        <f>IFERROR(COUNTIFS(#REF!,'Resultado eSF Antes'!D325),0)</f>
        <v>0</v>
      </c>
      <c r="O325" s="6">
        <f>IFERROR(COUNTIFS(#REF!,'Resultado eSF Antes'!D325),0)</f>
        <v>0</v>
      </c>
      <c r="P325" s="6">
        <f>IFERROR(COUNTIFS(#REF!,'Resultado eSF Antes'!D325),0)</f>
        <v>0</v>
      </c>
      <c r="Q325" s="6">
        <f>IFERROR(COUNTIFS(#REF!,'Resultado eSF Antes'!D325),0)</f>
        <v>0</v>
      </c>
      <c r="R325" s="11">
        <f t="shared" si="30"/>
        <v>0</v>
      </c>
      <c r="S325" s="11">
        <f t="shared" si="31"/>
        <v>0</v>
      </c>
      <c r="T325" s="11">
        <f t="shared" si="32"/>
        <v>0</v>
      </c>
      <c r="U325" s="11">
        <f t="shared" si="33"/>
        <v>0</v>
      </c>
    </row>
    <row r="326" spans="1:21">
      <c r="A326" s="4">
        <v>7</v>
      </c>
      <c r="B326" s="4">
        <v>1244</v>
      </c>
      <c r="C326" s="5" t="s">
        <v>698</v>
      </c>
      <c r="D326" s="4">
        <v>2400847</v>
      </c>
      <c r="E326" s="5" t="s">
        <v>699</v>
      </c>
      <c r="F326" s="6">
        <f t="shared" si="28"/>
        <v>27</v>
      </c>
      <c r="G326" s="6">
        <f t="shared" si="29"/>
        <v>0</v>
      </c>
      <c r="H326" s="12">
        <f t="shared" si="34"/>
        <v>0</v>
      </c>
      <c r="I326" s="6">
        <v>9</v>
      </c>
      <c r="J326" s="6">
        <v>9</v>
      </c>
      <c r="K326" s="6">
        <v>9</v>
      </c>
      <c r="L326" s="6">
        <v>9</v>
      </c>
      <c r="M326" s="6"/>
      <c r="N326" s="6">
        <f>IFERROR(COUNTIFS(#REF!,'Resultado eSF Antes'!D326),0)</f>
        <v>0</v>
      </c>
      <c r="O326" s="6">
        <f>IFERROR(COUNTIFS(#REF!,'Resultado eSF Antes'!D326),0)</f>
        <v>0</v>
      </c>
      <c r="P326" s="6">
        <f>IFERROR(COUNTIFS(#REF!,'Resultado eSF Antes'!D326),0)</f>
        <v>0</v>
      </c>
      <c r="Q326" s="6">
        <f>IFERROR(COUNTIFS(#REF!,'Resultado eSF Antes'!D326),0)</f>
        <v>0</v>
      </c>
      <c r="R326" s="11">
        <f t="shared" si="30"/>
        <v>0</v>
      </c>
      <c r="S326" s="11">
        <f t="shared" si="31"/>
        <v>0</v>
      </c>
      <c r="T326" s="11">
        <f t="shared" si="32"/>
        <v>0</v>
      </c>
      <c r="U326" s="11">
        <f t="shared" si="33"/>
        <v>0</v>
      </c>
    </row>
    <row r="327" spans="1:21">
      <c r="A327" s="4">
        <v>7</v>
      </c>
      <c r="B327" s="4">
        <v>1317</v>
      </c>
      <c r="C327" s="5" t="s">
        <v>700</v>
      </c>
      <c r="D327" s="4">
        <v>153214</v>
      </c>
      <c r="E327" s="5" t="s">
        <v>701</v>
      </c>
      <c r="F327" s="6">
        <f t="shared" si="28"/>
        <v>7971</v>
      </c>
      <c r="G327" s="6">
        <f t="shared" si="29"/>
        <v>0</v>
      </c>
      <c r="H327" s="12">
        <f t="shared" si="34"/>
        <v>0</v>
      </c>
      <c r="I327" s="6">
        <v>2657</v>
      </c>
      <c r="J327" s="6">
        <v>2657</v>
      </c>
      <c r="K327" s="6">
        <v>2657</v>
      </c>
      <c r="L327" s="6">
        <v>2657</v>
      </c>
      <c r="M327" s="6"/>
      <c r="N327" s="6">
        <f>IFERROR(COUNTIFS(#REF!,'Resultado eSF Antes'!D327),0)</f>
        <v>0</v>
      </c>
      <c r="O327" s="6">
        <f>IFERROR(COUNTIFS(#REF!,'Resultado eSF Antes'!D327),0)</f>
        <v>0</v>
      </c>
      <c r="P327" s="6">
        <f>IFERROR(COUNTIFS(#REF!,'Resultado eSF Antes'!D327),0)</f>
        <v>0</v>
      </c>
      <c r="Q327" s="6">
        <f>IFERROR(COUNTIFS(#REF!,'Resultado eSF Antes'!D327),0)</f>
        <v>0</v>
      </c>
      <c r="R327" s="11">
        <f t="shared" si="30"/>
        <v>0</v>
      </c>
      <c r="S327" s="11">
        <f t="shared" si="31"/>
        <v>0</v>
      </c>
      <c r="T327" s="11">
        <f t="shared" si="32"/>
        <v>0</v>
      </c>
      <c r="U327" s="11">
        <f t="shared" si="33"/>
        <v>0</v>
      </c>
    </row>
    <row r="328" spans="1:21">
      <c r="A328" s="4">
        <v>7</v>
      </c>
      <c r="B328" s="4">
        <v>1317</v>
      </c>
      <c r="C328" s="5" t="s">
        <v>700</v>
      </c>
      <c r="D328" s="4">
        <v>153192</v>
      </c>
      <c r="E328" s="5" t="s">
        <v>702</v>
      </c>
      <c r="F328" s="6">
        <f t="shared" si="28"/>
        <v>6306</v>
      </c>
      <c r="G328" s="6">
        <f t="shared" si="29"/>
        <v>0</v>
      </c>
      <c r="H328" s="12">
        <f t="shared" si="34"/>
        <v>0</v>
      </c>
      <c r="I328" s="6">
        <v>2102</v>
      </c>
      <c r="J328" s="6">
        <v>2102</v>
      </c>
      <c r="K328" s="6">
        <v>2102</v>
      </c>
      <c r="L328" s="6">
        <v>2102</v>
      </c>
      <c r="M328" s="6"/>
      <c r="N328" s="6">
        <f>IFERROR(COUNTIFS(#REF!,'Resultado eSF Antes'!D328),0)</f>
        <v>0</v>
      </c>
      <c r="O328" s="6">
        <f>IFERROR(COUNTIFS(#REF!,'Resultado eSF Antes'!D328),0)</f>
        <v>0</v>
      </c>
      <c r="P328" s="6">
        <f>IFERROR(COUNTIFS(#REF!,'Resultado eSF Antes'!D328),0)</f>
        <v>0</v>
      </c>
      <c r="Q328" s="6">
        <f>IFERROR(COUNTIFS(#REF!,'Resultado eSF Antes'!D328),0)</f>
        <v>0</v>
      </c>
      <c r="R328" s="11">
        <f t="shared" si="30"/>
        <v>0</v>
      </c>
      <c r="S328" s="11">
        <f t="shared" si="31"/>
        <v>0</v>
      </c>
      <c r="T328" s="11">
        <f t="shared" si="32"/>
        <v>0</v>
      </c>
      <c r="U328" s="11">
        <f t="shared" si="33"/>
        <v>0</v>
      </c>
    </row>
    <row r="329" spans="1:21">
      <c r="A329" s="4">
        <v>7</v>
      </c>
      <c r="B329" s="4">
        <v>1317</v>
      </c>
      <c r="C329" s="5" t="s">
        <v>700</v>
      </c>
      <c r="D329" s="4">
        <v>153206</v>
      </c>
      <c r="E329" s="5" t="s">
        <v>703</v>
      </c>
      <c r="F329" s="6">
        <f t="shared" ref="F329:F392" si="35">SUM(I329:K329)</f>
        <v>5889</v>
      </c>
      <c r="G329" s="6">
        <f t="shared" ref="G329:G392" si="36">SUM(N329:P329)</f>
        <v>0</v>
      </c>
      <c r="H329" s="12">
        <f t="shared" si="34"/>
        <v>0</v>
      </c>
      <c r="I329" s="6">
        <v>1963</v>
      </c>
      <c r="J329" s="6">
        <v>1963</v>
      </c>
      <c r="K329" s="6">
        <v>1963</v>
      </c>
      <c r="L329" s="6">
        <v>1963</v>
      </c>
      <c r="M329" s="6"/>
      <c r="N329" s="6">
        <f>IFERROR(COUNTIFS(#REF!,'Resultado eSF Antes'!D329),0)</f>
        <v>0</v>
      </c>
      <c r="O329" s="6">
        <f>IFERROR(COUNTIFS(#REF!,'Resultado eSF Antes'!D329),0)</f>
        <v>0</v>
      </c>
      <c r="P329" s="6">
        <f>IFERROR(COUNTIFS(#REF!,'Resultado eSF Antes'!D329),0)</f>
        <v>0</v>
      </c>
      <c r="Q329" s="6">
        <f>IFERROR(COUNTIFS(#REF!,'Resultado eSF Antes'!D329),0)</f>
        <v>0</v>
      </c>
      <c r="R329" s="11">
        <f t="shared" ref="R329:R392" si="37">IFERROR(N329/I329,0)*100</f>
        <v>0</v>
      </c>
      <c r="S329" s="11">
        <f t="shared" ref="S329:S392" si="38">IFERROR(O329/J329,0)*100</f>
        <v>0</v>
      </c>
      <c r="T329" s="11">
        <f t="shared" ref="T329:T392" si="39">IFERROR(P329/K329,0)*100</f>
        <v>0</v>
      </c>
      <c r="U329" s="11">
        <f t="shared" ref="U329:U392" si="40">IFERROR(Q329/L329,0)*100</f>
        <v>0</v>
      </c>
    </row>
    <row r="330" spans="1:21">
      <c r="A330" s="4">
        <v>7</v>
      </c>
      <c r="B330" s="4">
        <v>2097</v>
      </c>
      <c r="C330" s="5" t="s">
        <v>704</v>
      </c>
      <c r="D330" s="4">
        <v>153435</v>
      </c>
      <c r="E330" s="5" t="s">
        <v>352</v>
      </c>
      <c r="F330" s="6">
        <f t="shared" si="35"/>
        <v>8631</v>
      </c>
      <c r="G330" s="6">
        <f t="shared" si="36"/>
        <v>0</v>
      </c>
      <c r="H330" s="12">
        <f t="shared" ref="H330:H393" si="41">IFERROR(G330/F330,0)*100</f>
        <v>0</v>
      </c>
      <c r="I330" s="6">
        <v>2877</v>
      </c>
      <c r="J330" s="6">
        <v>2877</v>
      </c>
      <c r="K330" s="6">
        <v>2877</v>
      </c>
      <c r="L330" s="6">
        <v>2877</v>
      </c>
      <c r="M330" s="6"/>
      <c r="N330" s="6">
        <f>IFERROR(COUNTIFS(#REF!,'Resultado eSF Antes'!D330),0)</f>
        <v>0</v>
      </c>
      <c r="O330" s="6">
        <f>IFERROR(COUNTIFS(#REF!,'Resultado eSF Antes'!D330),0)</f>
        <v>0</v>
      </c>
      <c r="P330" s="6">
        <f>IFERROR(COUNTIFS(#REF!,'Resultado eSF Antes'!D330),0)</f>
        <v>0</v>
      </c>
      <c r="Q330" s="6">
        <f>IFERROR(COUNTIFS(#REF!,'Resultado eSF Antes'!D330),0)</f>
        <v>0</v>
      </c>
      <c r="R330" s="11">
        <f t="shared" si="37"/>
        <v>0</v>
      </c>
      <c r="S330" s="11">
        <f t="shared" si="38"/>
        <v>0</v>
      </c>
      <c r="T330" s="11">
        <f t="shared" si="39"/>
        <v>0</v>
      </c>
      <c r="U330" s="11">
        <f t="shared" si="40"/>
        <v>0</v>
      </c>
    </row>
    <row r="331" spans="1:21">
      <c r="A331" s="4">
        <v>7</v>
      </c>
      <c r="B331" s="4">
        <v>22276</v>
      </c>
      <c r="C331" s="5" t="s">
        <v>705</v>
      </c>
      <c r="D331" s="4">
        <v>153710</v>
      </c>
      <c r="E331" s="5" t="s">
        <v>354</v>
      </c>
      <c r="F331" s="6">
        <f t="shared" si="35"/>
        <v>6672</v>
      </c>
      <c r="G331" s="6">
        <f t="shared" si="36"/>
        <v>0</v>
      </c>
      <c r="H331" s="12">
        <f t="shared" si="41"/>
        <v>0</v>
      </c>
      <c r="I331" s="6">
        <v>2224</v>
      </c>
      <c r="J331" s="6">
        <v>2224</v>
      </c>
      <c r="K331" s="6">
        <v>2224</v>
      </c>
      <c r="L331" s="6">
        <v>2224</v>
      </c>
      <c r="M331" s="6"/>
      <c r="N331" s="6">
        <f>IFERROR(COUNTIFS(#REF!,'Resultado eSF Antes'!D331),0)</f>
        <v>0</v>
      </c>
      <c r="O331" s="6">
        <f>IFERROR(COUNTIFS(#REF!,'Resultado eSF Antes'!D331),0)</f>
        <v>0</v>
      </c>
      <c r="P331" s="6">
        <f>IFERROR(COUNTIFS(#REF!,'Resultado eSF Antes'!D331),0)</f>
        <v>0</v>
      </c>
      <c r="Q331" s="6">
        <f>IFERROR(COUNTIFS(#REF!,'Resultado eSF Antes'!D331),0)</f>
        <v>0</v>
      </c>
      <c r="R331" s="11">
        <f t="shared" si="37"/>
        <v>0</v>
      </c>
      <c r="S331" s="11">
        <f t="shared" si="38"/>
        <v>0</v>
      </c>
      <c r="T331" s="11">
        <f t="shared" si="39"/>
        <v>0</v>
      </c>
      <c r="U331" s="11">
        <f t="shared" si="40"/>
        <v>0</v>
      </c>
    </row>
    <row r="332" spans="1:21">
      <c r="A332" s="4">
        <v>7</v>
      </c>
      <c r="B332" s="4">
        <v>22276</v>
      </c>
      <c r="C332" s="5" t="s">
        <v>705</v>
      </c>
      <c r="D332" s="4">
        <v>153699</v>
      </c>
      <c r="E332" s="5" t="s">
        <v>355</v>
      </c>
      <c r="F332" s="6">
        <f t="shared" si="35"/>
        <v>9177</v>
      </c>
      <c r="G332" s="6">
        <f t="shared" si="36"/>
        <v>0</v>
      </c>
      <c r="H332" s="12">
        <f t="shared" si="41"/>
        <v>0</v>
      </c>
      <c r="I332" s="6">
        <v>3059</v>
      </c>
      <c r="J332" s="6">
        <v>3059</v>
      </c>
      <c r="K332" s="6">
        <v>3059</v>
      </c>
      <c r="L332" s="6">
        <v>3059</v>
      </c>
      <c r="M332" s="6"/>
      <c r="N332" s="6">
        <f>IFERROR(COUNTIFS(#REF!,'Resultado eSF Antes'!D332),0)</f>
        <v>0</v>
      </c>
      <c r="O332" s="6">
        <f>IFERROR(COUNTIFS(#REF!,'Resultado eSF Antes'!D332),0)</f>
        <v>0</v>
      </c>
      <c r="P332" s="6">
        <f>IFERROR(COUNTIFS(#REF!,'Resultado eSF Antes'!D332),0)</f>
        <v>0</v>
      </c>
      <c r="Q332" s="6">
        <f>IFERROR(COUNTIFS(#REF!,'Resultado eSF Antes'!D332),0)</f>
        <v>0</v>
      </c>
      <c r="R332" s="11">
        <f t="shared" si="37"/>
        <v>0</v>
      </c>
      <c r="S332" s="11">
        <f t="shared" si="38"/>
        <v>0</v>
      </c>
      <c r="T332" s="11">
        <f t="shared" si="39"/>
        <v>0</v>
      </c>
      <c r="U332" s="11">
        <f t="shared" si="40"/>
        <v>0</v>
      </c>
    </row>
    <row r="333" spans="1:21">
      <c r="A333" s="4">
        <v>7</v>
      </c>
      <c r="B333" s="4">
        <v>22276</v>
      </c>
      <c r="C333" s="5" t="s">
        <v>705</v>
      </c>
      <c r="D333" s="4">
        <v>153737</v>
      </c>
      <c r="E333" s="5" t="s">
        <v>356</v>
      </c>
      <c r="F333" s="6">
        <f t="shared" si="35"/>
        <v>7329</v>
      </c>
      <c r="G333" s="6">
        <f t="shared" si="36"/>
        <v>0</v>
      </c>
      <c r="H333" s="12">
        <f t="shared" si="41"/>
        <v>0</v>
      </c>
      <c r="I333" s="6">
        <v>2443</v>
      </c>
      <c r="J333" s="6">
        <v>2443</v>
      </c>
      <c r="K333" s="6">
        <v>2443</v>
      </c>
      <c r="L333" s="6">
        <v>2443</v>
      </c>
      <c r="M333" s="6"/>
      <c r="N333" s="6">
        <f>IFERROR(COUNTIFS(#REF!,'Resultado eSF Antes'!D333),0)</f>
        <v>0</v>
      </c>
      <c r="O333" s="6">
        <f>IFERROR(COUNTIFS(#REF!,'Resultado eSF Antes'!D333),0)</f>
        <v>0</v>
      </c>
      <c r="P333" s="6">
        <f>IFERROR(COUNTIFS(#REF!,'Resultado eSF Antes'!D333),0)</f>
        <v>0</v>
      </c>
      <c r="Q333" s="6">
        <f>IFERROR(COUNTIFS(#REF!,'Resultado eSF Antes'!D333),0)</f>
        <v>0</v>
      </c>
      <c r="R333" s="11">
        <f t="shared" si="37"/>
        <v>0</v>
      </c>
      <c r="S333" s="11">
        <f t="shared" si="38"/>
        <v>0</v>
      </c>
      <c r="T333" s="11">
        <f t="shared" si="39"/>
        <v>0</v>
      </c>
      <c r="U333" s="11">
        <f t="shared" si="40"/>
        <v>0</v>
      </c>
    </row>
    <row r="334" spans="1:21">
      <c r="A334" s="4">
        <v>7</v>
      </c>
      <c r="B334" s="4">
        <v>22276</v>
      </c>
      <c r="C334" s="5" t="s">
        <v>705</v>
      </c>
      <c r="D334" s="4">
        <v>153702</v>
      </c>
      <c r="E334" s="5" t="s">
        <v>357</v>
      </c>
      <c r="F334" s="6">
        <f t="shared" si="35"/>
        <v>7287</v>
      </c>
      <c r="G334" s="6">
        <f t="shared" si="36"/>
        <v>0</v>
      </c>
      <c r="H334" s="12">
        <f t="shared" si="41"/>
        <v>0</v>
      </c>
      <c r="I334" s="6">
        <v>2429</v>
      </c>
      <c r="J334" s="6">
        <v>2429</v>
      </c>
      <c r="K334" s="6">
        <v>2429</v>
      </c>
      <c r="L334" s="6">
        <v>2429</v>
      </c>
      <c r="M334" s="6"/>
      <c r="N334" s="6">
        <f>IFERROR(COUNTIFS(#REF!,'Resultado eSF Antes'!D334),0)</f>
        <v>0</v>
      </c>
      <c r="O334" s="6">
        <f>IFERROR(COUNTIFS(#REF!,'Resultado eSF Antes'!D334),0)</f>
        <v>0</v>
      </c>
      <c r="P334" s="6">
        <f>IFERROR(COUNTIFS(#REF!,'Resultado eSF Antes'!D334),0)</f>
        <v>0</v>
      </c>
      <c r="Q334" s="6">
        <f>IFERROR(COUNTIFS(#REF!,'Resultado eSF Antes'!D334),0)</f>
        <v>0</v>
      </c>
      <c r="R334" s="11">
        <f t="shared" si="37"/>
        <v>0</v>
      </c>
      <c r="S334" s="11">
        <f t="shared" si="38"/>
        <v>0</v>
      </c>
      <c r="T334" s="11">
        <f t="shared" si="39"/>
        <v>0</v>
      </c>
      <c r="U334" s="11">
        <f t="shared" si="40"/>
        <v>0</v>
      </c>
    </row>
    <row r="335" spans="1:21">
      <c r="A335" s="4">
        <v>7</v>
      </c>
      <c r="B335" s="4">
        <v>22292</v>
      </c>
      <c r="C335" s="5" t="s">
        <v>706</v>
      </c>
      <c r="D335" s="4">
        <v>153761</v>
      </c>
      <c r="E335" s="5" t="s">
        <v>360</v>
      </c>
      <c r="F335" s="6">
        <f t="shared" si="35"/>
        <v>8634</v>
      </c>
      <c r="G335" s="6">
        <f t="shared" si="36"/>
        <v>0</v>
      </c>
      <c r="H335" s="12">
        <f t="shared" si="41"/>
        <v>0</v>
      </c>
      <c r="I335" s="6">
        <v>2878</v>
      </c>
      <c r="J335" s="6">
        <v>2878</v>
      </c>
      <c r="K335" s="6">
        <v>2878</v>
      </c>
      <c r="L335" s="6">
        <v>2878</v>
      </c>
      <c r="M335" s="6"/>
      <c r="N335" s="6">
        <f>IFERROR(COUNTIFS(#REF!,'Resultado eSF Antes'!D335),0)</f>
        <v>0</v>
      </c>
      <c r="O335" s="6">
        <f>IFERROR(COUNTIFS(#REF!,'Resultado eSF Antes'!D335),0)</f>
        <v>0</v>
      </c>
      <c r="P335" s="6">
        <f>IFERROR(COUNTIFS(#REF!,'Resultado eSF Antes'!D335),0)</f>
        <v>0</v>
      </c>
      <c r="Q335" s="6">
        <f>IFERROR(COUNTIFS(#REF!,'Resultado eSF Antes'!D335),0)</f>
        <v>0</v>
      </c>
      <c r="R335" s="11">
        <f t="shared" si="37"/>
        <v>0</v>
      </c>
      <c r="S335" s="11">
        <f t="shared" si="38"/>
        <v>0</v>
      </c>
      <c r="T335" s="11">
        <f t="shared" si="39"/>
        <v>0</v>
      </c>
      <c r="U335" s="11">
        <f t="shared" si="40"/>
        <v>0</v>
      </c>
    </row>
    <row r="336" spans="1:21">
      <c r="A336" s="4">
        <v>7</v>
      </c>
      <c r="B336" s="4">
        <v>22292</v>
      </c>
      <c r="C336" s="5" t="s">
        <v>706</v>
      </c>
      <c r="D336" s="4">
        <v>153753</v>
      </c>
      <c r="E336" s="5" t="s">
        <v>361</v>
      </c>
      <c r="F336" s="6">
        <f t="shared" si="35"/>
        <v>10677</v>
      </c>
      <c r="G336" s="6">
        <f t="shared" si="36"/>
        <v>0</v>
      </c>
      <c r="H336" s="12">
        <f t="shared" si="41"/>
        <v>0</v>
      </c>
      <c r="I336" s="6">
        <v>3559</v>
      </c>
      <c r="J336" s="6">
        <v>3559</v>
      </c>
      <c r="K336" s="6">
        <v>3559</v>
      </c>
      <c r="L336" s="6">
        <v>3559</v>
      </c>
      <c r="M336" s="6"/>
      <c r="N336" s="6">
        <f>IFERROR(COUNTIFS(#REF!,'Resultado eSF Antes'!D336),0)</f>
        <v>0</v>
      </c>
      <c r="O336" s="6">
        <f>IFERROR(COUNTIFS(#REF!,'Resultado eSF Antes'!D336),0)</f>
        <v>0</v>
      </c>
      <c r="P336" s="6">
        <f>IFERROR(COUNTIFS(#REF!,'Resultado eSF Antes'!D336),0)</f>
        <v>0</v>
      </c>
      <c r="Q336" s="6">
        <f>IFERROR(COUNTIFS(#REF!,'Resultado eSF Antes'!D336),0)</f>
        <v>0</v>
      </c>
      <c r="R336" s="11">
        <f t="shared" si="37"/>
        <v>0</v>
      </c>
      <c r="S336" s="11">
        <f t="shared" si="38"/>
        <v>0</v>
      </c>
      <c r="T336" s="11">
        <f t="shared" si="39"/>
        <v>0</v>
      </c>
      <c r="U336" s="11">
        <f t="shared" si="40"/>
        <v>0</v>
      </c>
    </row>
    <row r="337" spans="1:21">
      <c r="A337" s="4">
        <v>7</v>
      </c>
      <c r="B337" s="4">
        <v>22292</v>
      </c>
      <c r="C337" s="5" t="s">
        <v>706</v>
      </c>
      <c r="D337" s="4">
        <v>2400855</v>
      </c>
      <c r="E337" s="5" t="s">
        <v>707</v>
      </c>
      <c r="F337" s="6">
        <f t="shared" si="35"/>
        <v>87</v>
      </c>
      <c r="G337" s="6">
        <f t="shared" si="36"/>
        <v>0</v>
      </c>
      <c r="H337" s="12">
        <f t="shared" si="41"/>
        <v>0</v>
      </c>
      <c r="I337" s="6">
        <v>29</v>
      </c>
      <c r="J337" s="6">
        <v>29</v>
      </c>
      <c r="K337" s="6">
        <v>29</v>
      </c>
      <c r="L337" s="6">
        <v>29</v>
      </c>
      <c r="M337" s="6"/>
      <c r="N337" s="6">
        <f>IFERROR(COUNTIFS(#REF!,'Resultado eSF Antes'!D337),0)</f>
        <v>0</v>
      </c>
      <c r="O337" s="6">
        <f>IFERROR(COUNTIFS(#REF!,'Resultado eSF Antes'!D337),0)</f>
        <v>0</v>
      </c>
      <c r="P337" s="6">
        <f>IFERROR(COUNTIFS(#REF!,'Resultado eSF Antes'!D337),0)</f>
        <v>0</v>
      </c>
      <c r="Q337" s="6">
        <f>IFERROR(COUNTIFS(#REF!,'Resultado eSF Antes'!D337),0)</f>
        <v>0</v>
      </c>
      <c r="R337" s="11">
        <f t="shared" si="37"/>
        <v>0</v>
      </c>
      <c r="S337" s="11">
        <f t="shared" si="38"/>
        <v>0</v>
      </c>
      <c r="T337" s="11">
        <f t="shared" si="39"/>
        <v>0</v>
      </c>
      <c r="U337" s="11">
        <f t="shared" si="40"/>
        <v>0</v>
      </c>
    </row>
    <row r="338" spans="1:21">
      <c r="A338" s="4">
        <v>7</v>
      </c>
      <c r="B338" s="4">
        <v>26204</v>
      </c>
      <c r="C338" s="5" t="s">
        <v>708</v>
      </c>
      <c r="D338" s="4">
        <v>154199</v>
      </c>
      <c r="E338" s="5" t="s">
        <v>363</v>
      </c>
      <c r="F338" s="6">
        <f t="shared" si="35"/>
        <v>7995</v>
      </c>
      <c r="G338" s="6">
        <f t="shared" si="36"/>
        <v>0</v>
      </c>
      <c r="H338" s="12">
        <f t="shared" si="41"/>
        <v>0</v>
      </c>
      <c r="I338" s="6">
        <v>2665</v>
      </c>
      <c r="J338" s="6">
        <v>2665</v>
      </c>
      <c r="K338" s="6">
        <v>2665</v>
      </c>
      <c r="L338" s="6">
        <v>2665</v>
      </c>
      <c r="M338" s="6"/>
      <c r="N338" s="6">
        <f>IFERROR(COUNTIFS(#REF!,'Resultado eSF Antes'!D338),0)</f>
        <v>0</v>
      </c>
      <c r="O338" s="6">
        <f>IFERROR(COUNTIFS(#REF!,'Resultado eSF Antes'!D338),0)</f>
        <v>0</v>
      </c>
      <c r="P338" s="6">
        <f>IFERROR(COUNTIFS(#REF!,'Resultado eSF Antes'!D338),0)</f>
        <v>0</v>
      </c>
      <c r="Q338" s="6">
        <f>IFERROR(COUNTIFS(#REF!,'Resultado eSF Antes'!D338),0)</f>
        <v>0</v>
      </c>
      <c r="R338" s="11">
        <f t="shared" si="37"/>
        <v>0</v>
      </c>
      <c r="S338" s="11">
        <f t="shared" si="38"/>
        <v>0</v>
      </c>
      <c r="T338" s="11">
        <f t="shared" si="39"/>
        <v>0</v>
      </c>
      <c r="U338" s="11">
        <f t="shared" si="40"/>
        <v>0</v>
      </c>
    </row>
    <row r="339" spans="1:21">
      <c r="A339" s="4">
        <v>7</v>
      </c>
      <c r="B339" s="4">
        <v>26301</v>
      </c>
      <c r="C339" s="5" t="s">
        <v>709</v>
      </c>
      <c r="D339" s="4">
        <v>154229</v>
      </c>
      <c r="E339" s="5" t="s">
        <v>365</v>
      </c>
      <c r="F339" s="6">
        <f t="shared" si="35"/>
        <v>8700</v>
      </c>
      <c r="G339" s="6">
        <f t="shared" si="36"/>
        <v>0</v>
      </c>
      <c r="H339" s="12">
        <f t="shared" si="41"/>
        <v>0</v>
      </c>
      <c r="I339" s="6">
        <v>2900</v>
      </c>
      <c r="J339" s="6">
        <v>2900</v>
      </c>
      <c r="K339" s="6">
        <v>2900</v>
      </c>
      <c r="L339" s="6">
        <v>2900</v>
      </c>
      <c r="M339" s="6"/>
      <c r="N339" s="6">
        <f>IFERROR(COUNTIFS(#REF!,'Resultado eSF Antes'!D339),0)</f>
        <v>0</v>
      </c>
      <c r="O339" s="6">
        <f>IFERROR(COUNTIFS(#REF!,'Resultado eSF Antes'!D339),0)</f>
        <v>0</v>
      </c>
      <c r="P339" s="6">
        <f>IFERROR(COUNTIFS(#REF!,'Resultado eSF Antes'!D339),0)</f>
        <v>0</v>
      </c>
      <c r="Q339" s="6">
        <f>IFERROR(COUNTIFS(#REF!,'Resultado eSF Antes'!D339),0)</f>
        <v>0</v>
      </c>
      <c r="R339" s="11">
        <f t="shared" si="37"/>
        <v>0</v>
      </c>
      <c r="S339" s="11">
        <f t="shared" si="38"/>
        <v>0</v>
      </c>
      <c r="T339" s="11">
        <f t="shared" si="39"/>
        <v>0</v>
      </c>
      <c r="U339" s="11">
        <f t="shared" si="40"/>
        <v>0</v>
      </c>
    </row>
    <row r="340" spans="1:21">
      <c r="A340" s="4">
        <v>7</v>
      </c>
      <c r="B340" s="4">
        <v>26301</v>
      </c>
      <c r="C340" s="5" t="s">
        <v>709</v>
      </c>
      <c r="D340" s="4">
        <v>154237</v>
      </c>
      <c r="E340" s="5" t="s">
        <v>366</v>
      </c>
      <c r="F340" s="6">
        <f t="shared" si="35"/>
        <v>8616</v>
      </c>
      <c r="G340" s="6">
        <f t="shared" si="36"/>
        <v>0</v>
      </c>
      <c r="H340" s="12">
        <f t="shared" si="41"/>
        <v>0</v>
      </c>
      <c r="I340" s="6">
        <v>2872</v>
      </c>
      <c r="J340" s="6">
        <v>2872</v>
      </c>
      <c r="K340" s="6">
        <v>2872</v>
      </c>
      <c r="L340" s="6">
        <v>2872</v>
      </c>
      <c r="M340" s="6"/>
      <c r="N340" s="6">
        <f>IFERROR(COUNTIFS(#REF!,'Resultado eSF Antes'!D340),0)</f>
        <v>0</v>
      </c>
      <c r="O340" s="6">
        <f>IFERROR(COUNTIFS(#REF!,'Resultado eSF Antes'!D340),0)</f>
        <v>0</v>
      </c>
      <c r="P340" s="6">
        <f>IFERROR(COUNTIFS(#REF!,'Resultado eSF Antes'!D340),0)</f>
        <v>0</v>
      </c>
      <c r="Q340" s="6">
        <f>IFERROR(COUNTIFS(#REF!,'Resultado eSF Antes'!D340),0)</f>
        <v>0</v>
      </c>
      <c r="R340" s="11">
        <f t="shared" si="37"/>
        <v>0</v>
      </c>
      <c r="S340" s="11">
        <f t="shared" si="38"/>
        <v>0</v>
      </c>
      <c r="T340" s="11">
        <f t="shared" si="39"/>
        <v>0</v>
      </c>
      <c r="U340" s="11">
        <f t="shared" si="40"/>
        <v>0</v>
      </c>
    </row>
    <row r="341" spans="1:21">
      <c r="A341" s="4">
        <v>7</v>
      </c>
      <c r="B341" s="7">
        <v>28045</v>
      </c>
      <c r="C341" s="5" t="s">
        <v>710</v>
      </c>
      <c r="D341" s="4">
        <v>154415</v>
      </c>
      <c r="E341" s="5" t="s">
        <v>368</v>
      </c>
      <c r="F341" s="6">
        <f t="shared" si="35"/>
        <v>6630</v>
      </c>
      <c r="G341" s="6">
        <f t="shared" si="36"/>
        <v>0</v>
      </c>
      <c r="H341" s="12">
        <f t="shared" si="41"/>
        <v>0</v>
      </c>
      <c r="I341" s="6">
        <v>2210</v>
      </c>
      <c r="J341" s="6">
        <v>2210</v>
      </c>
      <c r="K341" s="6">
        <v>2210</v>
      </c>
      <c r="L341" s="6">
        <v>2210</v>
      </c>
      <c r="M341" s="6"/>
      <c r="N341" s="6">
        <f>IFERROR(COUNTIFS(#REF!,'Resultado eSF Antes'!D341),0)</f>
        <v>0</v>
      </c>
      <c r="O341" s="6">
        <f>IFERROR(COUNTIFS(#REF!,'Resultado eSF Antes'!D341),0)</f>
        <v>0</v>
      </c>
      <c r="P341" s="6">
        <f>IFERROR(COUNTIFS(#REF!,'Resultado eSF Antes'!D341),0)</f>
        <v>0</v>
      </c>
      <c r="Q341" s="6">
        <f>IFERROR(COUNTIFS(#REF!,'Resultado eSF Antes'!D341),0)</f>
        <v>0</v>
      </c>
      <c r="R341" s="11">
        <f t="shared" si="37"/>
        <v>0</v>
      </c>
      <c r="S341" s="11">
        <f t="shared" si="38"/>
        <v>0</v>
      </c>
      <c r="T341" s="11">
        <f t="shared" si="39"/>
        <v>0</v>
      </c>
      <c r="U341" s="11">
        <f t="shared" si="40"/>
        <v>0</v>
      </c>
    </row>
    <row r="342" spans="1:21">
      <c r="A342" s="4">
        <v>7</v>
      </c>
      <c r="B342" s="7">
        <v>28045</v>
      </c>
      <c r="C342" s="5" t="s">
        <v>710</v>
      </c>
      <c r="D342" s="4">
        <v>154423</v>
      </c>
      <c r="E342" s="5" t="s">
        <v>369</v>
      </c>
      <c r="F342" s="6">
        <f t="shared" si="35"/>
        <v>6408</v>
      </c>
      <c r="G342" s="6">
        <f t="shared" si="36"/>
        <v>0</v>
      </c>
      <c r="H342" s="12">
        <f t="shared" si="41"/>
        <v>0</v>
      </c>
      <c r="I342" s="6">
        <v>2136</v>
      </c>
      <c r="J342" s="6">
        <v>2136</v>
      </c>
      <c r="K342" s="6">
        <v>2136</v>
      </c>
      <c r="L342" s="6">
        <v>2136</v>
      </c>
      <c r="M342" s="6"/>
      <c r="N342" s="6">
        <f>IFERROR(COUNTIFS(#REF!,'Resultado eSF Antes'!D342),0)</f>
        <v>0</v>
      </c>
      <c r="O342" s="6">
        <f>IFERROR(COUNTIFS(#REF!,'Resultado eSF Antes'!D342),0)</f>
        <v>0</v>
      </c>
      <c r="P342" s="6">
        <f>IFERROR(COUNTIFS(#REF!,'Resultado eSF Antes'!D342),0)</f>
        <v>0</v>
      </c>
      <c r="Q342" s="6">
        <f>IFERROR(COUNTIFS(#REF!,'Resultado eSF Antes'!D342),0)</f>
        <v>0</v>
      </c>
      <c r="R342" s="11">
        <f t="shared" si="37"/>
        <v>0</v>
      </c>
      <c r="S342" s="11">
        <f t="shared" si="38"/>
        <v>0</v>
      </c>
      <c r="T342" s="11">
        <f t="shared" si="39"/>
        <v>0</v>
      </c>
      <c r="U342" s="11">
        <f t="shared" si="40"/>
        <v>0</v>
      </c>
    </row>
    <row r="343" spans="1:21">
      <c r="A343" s="4">
        <v>7</v>
      </c>
      <c r="B343" s="7">
        <v>28061</v>
      </c>
      <c r="C343" s="5" t="s">
        <v>711</v>
      </c>
      <c r="D343" s="4">
        <v>154458</v>
      </c>
      <c r="E343" s="5" t="s">
        <v>371</v>
      </c>
      <c r="F343" s="6">
        <f t="shared" si="35"/>
        <v>10302</v>
      </c>
      <c r="G343" s="6">
        <f t="shared" si="36"/>
        <v>0</v>
      </c>
      <c r="H343" s="12">
        <f t="shared" si="41"/>
        <v>0</v>
      </c>
      <c r="I343" s="6">
        <v>3434</v>
      </c>
      <c r="J343" s="6">
        <v>3434</v>
      </c>
      <c r="K343" s="6">
        <v>3434</v>
      </c>
      <c r="L343" s="6">
        <v>3434</v>
      </c>
      <c r="M343" s="6"/>
      <c r="N343" s="6">
        <f>IFERROR(COUNTIFS(#REF!,'Resultado eSF Antes'!D343),0)</f>
        <v>0</v>
      </c>
      <c r="O343" s="6">
        <f>IFERROR(COUNTIFS(#REF!,'Resultado eSF Antes'!D343),0)</f>
        <v>0</v>
      </c>
      <c r="P343" s="6">
        <f>IFERROR(COUNTIFS(#REF!,'Resultado eSF Antes'!D343),0)</f>
        <v>0</v>
      </c>
      <c r="Q343" s="6">
        <f>IFERROR(COUNTIFS(#REF!,'Resultado eSF Antes'!D343),0)</f>
        <v>0</v>
      </c>
      <c r="R343" s="11">
        <f t="shared" si="37"/>
        <v>0</v>
      </c>
      <c r="S343" s="11">
        <f t="shared" si="38"/>
        <v>0</v>
      </c>
      <c r="T343" s="11">
        <f t="shared" si="39"/>
        <v>0</v>
      </c>
      <c r="U343" s="11">
        <f t="shared" si="40"/>
        <v>0</v>
      </c>
    </row>
    <row r="344" spans="1:21">
      <c r="A344" s="4">
        <v>7</v>
      </c>
      <c r="B344" s="7">
        <v>28673</v>
      </c>
      <c r="C344" s="5" t="s">
        <v>712</v>
      </c>
      <c r="D344" s="4">
        <v>154571</v>
      </c>
      <c r="E344" s="5" t="s">
        <v>373</v>
      </c>
      <c r="F344" s="6">
        <f t="shared" si="35"/>
        <v>8229</v>
      </c>
      <c r="G344" s="6">
        <f t="shared" si="36"/>
        <v>0</v>
      </c>
      <c r="H344" s="12">
        <f t="shared" si="41"/>
        <v>0</v>
      </c>
      <c r="I344" s="6">
        <v>2743</v>
      </c>
      <c r="J344" s="6">
        <v>2743</v>
      </c>
      <c r="K344" s="6">
        <v>2743</v>
      </c>
      <c r="L344" s="6">
        <v>2743</v>
      </c>
      <c r="M344" s="6"/>
      <c r="N344" s="6">
        <f>IFERROR(COUNTIFS(#REF!,'Resultado eSF Antes'!D344),0)</f>
        <v>0</v>
      </c>
      <c r="O344" s="6">
        <f>IFERROR(COUNTIFS(#REF!,'Resultado eSF Antes'!D344),0)</f>
        <v>0</v>
      </c>
      <c r="P344" s="6">
        <f>IFERROR(COUNTIFS(#REF!,'Resultado eSF Antes'!D344),0)</f>
        <v>0</v>
      </c>
      <c r="Q344" s="6">
        <f>IFERROR(COUNTIFS(#REF!,'Resultado eSF Antes'!D344),0)</f>
        <v>0</v>
      </c>
      <c r="R344" s="11">
        <f t="shared" si="37"/>
        <v>0</v>
      </c>
      <c r="S344" s="11">
        <f t="shared" si="38"/>
        <v>0</v>
      </c>
      <c r="T344" s="11">
        <f t="shared" si="39"/>
        <v>0</v>
      </c>
      <c r="U344" s="11">
        <f t="shared" si="40"/>
        <v>0</v>
      </c>
    </row>
    <row r="345" spans="1:21">
      <c r="A345" s="4">
        <v>7</v>
      </c>
      <c r="B345" s="7">
        <v>29106</v>
      </c>
      <c r="C345" s="5" t="s">
        <v>713</v>
      </c>
      <c r="D345" s="4">
        <v>154679</v>
      </c>
      <c r="E345" s="5" t="s">
        <v>375</v>
      </c>
      <c r="F345" s="6">
        <f t="shared" si="35"/>
        <v>10191</v>
      </c>
      <c r="G345" s="6">
        <f t="shared" si="36"/>
        <v>0</v>
      </c>
      <c r="H345" s="12">
        <f t="shared" si="41"/>
        <v>0</v>
      </c>
      <c r="I345" s="6">
        <v>3397</v>
      </c>
      <c r="J345" s="6">
        <v>3397</v>
      </c>
      <c r="K345" s="6">
        <v>3397</v>
      </c>
      <c r="L345" s="6">
        <v>3397</v>
      </c>
      <c r="M345" s="6"/>
      <c r="N345" s="6">
        <f>IFERROR(COUNTIFS(#REF!,'Resultado eSF Antes'!D345),0)</f>
        <v>0</v>
      </c>
      <c r="O345" s="6">
        <f>IFERROR(COUNTIFS(#REF!,'Resultado eSF Antes'!D345),0)</f>
        <v>0</v>
      </c>
      <c r="P345" s="6">
        <f>IFERROR(COUNTIFS(#REF!,'Resultado eSF Antes'!D345),0)</f>
        <v>0</v>
      </c>
      <c r="Q345" s="6">
        <f>IFERROR(COUNTIFS(#REF!,'Resultado eSF Antes'!D345),0)</f>
        <v>0</v>
      </c>
      <c r="R345" s="11">
        <f t="shared" si="37"/>
        <v>0</v>
      </c>
      <c r="S345" s="11">
        <f t="shared" si="38"/>
        <v>0</v>
      </c>
      <c r="T345" s="11">
        <f t="shared" si="39"/>
        <v>0</v>
      </c>
      <c r="U345" s="11">
        <f t="shared" si="40"/>
        <v>0</v>
      </c>
    </row>
    <row r="346" spans="1:21">
      <c r="A346" s="4">
        <v>7</v>
      </c>
      <c r="B346" s="7">
        <v>29106</v>
      </c>
      <c r="C346" s="5" t="s">
        <v>713</v>
      </c>
      <c r="D346" s="4">
        <v>154660</v>
      </c>
      <c r="E346" s="5" t="s">
        <v>376</v>
      </c>
      <c r="F346" s="6">
        <f t="shared" si="35"/>
        <v>10935</v>
      </c>
      <c r="G346" s="6">
        <f t="shared" si="36"/>
        <v>0</v>
      </c>
      <c r="H346" s="12">
        <f t="shared" si="41"/>
        <v>0</v>
      </c>
      <c r="I346" s="6">
        <v>3645</v>
      </c>
      <c r="J346" s="6">
        <v>3645</v>
      </c>
      <c r="K346" s="6">
        <v>3645</v>
      </c>
      <c r="L346" s="6">
        <v>3645</v>
      </c>
      <c r="M346" s="6"/>
      <c r="N346" s="6">
        <f>IFERROR(COUNTIFS(#REF!,'Resultado eSF Antes'!D346),0)</f>
        <v>0</v>
      </c>
      <c r="O346" s="6">
        <f>IFERROR(COUNTIFS(#REF!,'Resultado eSF Antes'!D346),0)</f>
        <v>0</v>
      </c>
      <c r="P346" s="6">
        <f>IFERROR(COUNTIFS(#REF!,'Resultado eSF Antes'!D346),0)</f>
        <v>0</v>
      </c>
      <c r="Q346" s="6">
        <f>IFERROR(COUNTIFS(#REF!,'Resultado eSF Antes'!D346),0)</f>
        <v>0</v>
      </c>
      <c r="R346" s="11">
        <f t="shared" si="37"/>
        <v>0</v>
      </c>
      <c r="S346" s="11">
        <f t="shared" si="38"/>
        <v>0</v>
      </c>
      <c r="T346" s="11">
        <f t="shared" si="39"/>
        <v>0</v>
      </c>
      <c r="U346" s="11">
        <f t="shared" si="40"/>
        <v>0</v>
      </c>
    </row>
    <row r="347" spans="1:21">
      <c r="A347" s="4">
        <v>7</v>
      </c>
      <c r="B347" s="7">
        <v>29106</v>
      </c>
      <c r="C347" s="5" t="s">
        <v>713</v>
      </c>
      <c r="D347" s="4">
        <v>2400898</v>
      </c>
      <c r="E347" s="5" t="s">
        <v>714</v>
      </c>
      <c r="F347" s="6">
        <f t="shared" si="35"/>
        <v>36</v>
      </c>
      <c r="G347" s="6">
        <f t="shared" si="36"/>
        <v>0</v>
      </c>
      <c r="H347" s="12">
        <f t="shared" si="41"/>
        <v>0</v>
      </c>
      <c r="I347" s="6">
        <v>12</v>
      </c>
      <c r="J347" s="6">
        <v>12</v>
      </c>
      <c r="K347" s="6">
        <v>12</v>
      </c>
      <c r="L347" s="6">
        <v>12</v>
      </c>
      <c r="M347" s="6"/>
      <c r="N347" s="6">
        <f>IFERROR(COUNTIFS(#REF!,'Resultado eSF Antes'!D347),0)</f>
        <v>0</v>
      </c>
      <c r="O347" s="6">
        <f>IFERROR(COUNTIFS(#REF!,'Resultado eSF Antes'!D347),0)</f>
        <v>0</v>
      </c>
      <c r="P347" s="6">
        <f>IFERROR(COUNTIFS(#REF!,'Resultado eSF Antes'!D347),0)</f>
        <v>0</v>
      </c>
      <c r="Q347" s="6">
        <f>IFERROR(COUNTIFS(#REF!,'Resultado eSF Antes'!D347),0)</f>
        <v>0</v>
      </c>
      <c r="R347" s="11">
        <f t="shared" si="37"/>
        <v>0</v>
      </c>
      <c r="S347" s="11">
        <f t="shared" si="38"/>
        <v>0</v>
      </c>
      <c r="T347" s="11">
        <f t="shared" si="39"/>
        <v>0</v>
      </c>
      <c r="U347" s="11">
        <f t="shared" si="40"/>
        <v>0</v>
      </c>
    </row>
    <row r="348" spans="1:21">
      <c r="A348" s="4">
        <v>7</v>
      </c>
      <c r="B348" s="7">
        <v>2679779</v>
      </c>
      <c r="C348" s="5" t="s">
        <v>715</v>
      </c>
      <c r="D348" s="4">
        <v>154814</v>
      </c>
      <c r="E348" s="5" t="s">
        <v>378</v>
      </c>
      <c r="F348" s="6">
        <f t="shared" si="35"/>
        <v>8433</v>
      </c>
      <c r="G348" s="6">
        <f t="shared" si="36"/>
        <v>0</v>
      </c>
      <c r="H348" s="12">
        <f t="shared" si="41"/>
        <v>0</v>
      </c>
      <c r="I348" s="6">
        <v>2811</v>
      </c>
      <c r="J348" s="6">
        <v>2811</v>
      </c>
      <c r="K348" s="6">
        <v>2811</v>
      </c>
      <c r="L348" s="6">
        <v>2811</v>
      </c>
      <c r="M348" s="6"/>
      <c r="N348" s="6">
        <f>IFERROR(COUNTIFS(#REF!,'Resultado eSF Antes'!D348),0)</f>
        <v>0</v>
      </c>
      <c r="O348" s="6">
        <f>IFERROR(COUNTIFS(#REF!,'Resultado eSF Antes'!D348),0)</f>
        <v>0</v>
      </c>
      <c r="P348" s="6">
        <f>IFERROR(COUNTIFS(#REF!,'Resultado eSF Antes'!D348),0)</f>
        <v>0</v>
      </c>
      <c r="Q348" s="6">
        <f>IFERROR(COUNTIFS(#REF!,'Resultado eSF Antes'!D348),0)</f>
        <v>0</v>
      </c>
      <c r="R348" s="11">
        <f t="shared" si="37"/>
        <v>0</v>
      </c>
      <c r="S348" s="11">
        <f t="shared" si="38"/>
        <v>0</v>
      </c>
      <c r="T348" s="11">
        <f t="shared" si="39"/>
        <v>0</v>
      </c>
      <c r="U348" s="11">
        <f t="shared" si="40"/>
        <v>0</v>
      </c>
    </row>
    <row r="349" spans="1:21">
      <c r="A349" s="4">
        <v>7</v>
      </c>
      <c r="B349" s="7">
        <v>2679779</v>
      </c>
      <c r="C349" s="5" t="s">
        <v>715</v>
      </c>
      <c r="D349" s="4">
        <v>154822</v>
      </c>
      <c r="E349" s="5" t="s">
        <v>379</v>
      </c>
      <c r="F349" s="6">
        <f t="shared" si="35"/>
        <v>10056</v>
      </c>
      <c r="G349" s="6">
        <f t="shared" si="36"/>
        <v>0</v>
      </c>
      <c r="H349" s="12">
        <f t="shared" si="41"/>
        <v>0</v>
      </c>
      <c r="I349" s="6">
        <v>3352</v>
      </c>
      <c r="J349" s="6">
        <v>3352</v>
      </c>
      <c r="K349" s="6">
        <v>3352</v>
      </c>
      <c r="L349" s="6">
        <v>3352</v>
      </c>
      <c r="M349" s="6"/>
      <c r="N349" s="6">
        <f>IFERROR(COUNTIFS(#REF!,'Resultado eSF Antes'!D349),0)</f>
        <v>0</v>
      </c>
      <c r="O349" s="6">
        <f>IFERROR(COUNTIFS(#REF!,'Resultado eSF Antes'!D349),0)</f>
        <v>0</v>
      </c>
      <c r="P349" s="6">
        <f>IFERROR(COUNTIFS(#REF!,'Resultado eSF Antes'!D349),0)</f>
        <v>0</v>
      </c>
      <c r="Q349" s="6">
        <f>IFERROR(COUNTIFS(#REF!,'Resultado eSF Antes'!D349),0)</f>
        <v>0</v>
      </c>
      <c r="R349" s="11">
        <f t="shared" si="37"/>
        <v>0</v>
      </c>
      <c r="S349" s="11">
        <f t="shared" si="38"/>
        <v>0</v>
      </c>
      <c r="T349" s="11">
        <f t="shared" si="39"/>
        <v>0</v>
      </c>
      <c r="U349" s="11">
        <f t="shared" si="40"/>
        <v>0</v>
      </c>
    </row>
    <row r="350" spans="1:21">
      <c r="A350" s="4">
        <v>7</v>
      </c>
      <c r="B350" s="7">
        <v>2679779</v>
      </c>
      <c r="C350" s="5" t="s">
        <v>715</v>
      </c>
      <c r="D350" s="4">
        <v>154806</v>
      </c>
      <c r="E350" s="5" t="s">
        <v>380</v>
      </c>
      <c r="F350" s="6">
        <f t="shared" si="35"/>
        <v>8322</v>
      </c>
      <c r="G350" s="6">
        <f t="shared" si="36"/>
        <v>0</v>
      </c>
      <c r="H350" s="12">
        <f t="shared" si="41"/>
        <v>0</v>
      </c>
      <c r="I350" s="6">
        <v>2774</v>
      </c>
      <c r="J350" s="6">
        <v>2774</v>
      </c>
      <c r="K350" s="6">
        <v>2774</v>
      </c>
      <c r="L350" s="6">
        <v>2774</v>
      </c>
      <c r="M350" s="6"/>
      <c r="N350" s="6">
        <f>IFERROR(COUNTIFS(#REF!,'Resultado eSF Antes'!D350),0)</f>
        <v>0</v>
      </c>
      <c r="O350" s="6">
        <f>IFERROR(COUNTIFS(#REF!,'Resultado eSF Antes'!D350),0)</f>
        <v>0</v>
      </c>
      <c r="P350" s="6">
        <f>IFERROR(COUNTIFS(#REF!,'Resultado eSF Antes'!D350),0)</f>
        <v>0</v>
      </c>
      <c r="Q350" s="6">
        <f>IFERROR(COUNTIFS(#REF!,'Resultado eSF Antes'!D350),0)</f>
        <v>0</v>
      </c>
      <c r="R350" s="11">
        <f t="shared" si="37"/>
        <v>0</v>
      </c>
      <c r="S350" s="11">
        <f t="shared" si="38"/>
        <v>0</v>
      </c>
      <c r="T350" s="11">
        <f t="shared" si="39"/>
        <v>0</v>
      </c>
      <c r="U350" s="11">
        <f t="shared" si="40"/>
        <v>0</v>
      </c>
    </row>
    <row r="351" spans="1:21">
      <c r="A351" s="4">
        <v>7</v>
      </c>
      <c r="B351" s="4">
        <v>2679779</v>
      </c>
      <c r="C351" s="5" t="s">
        <v>715</v>
      </c>
      <c r="D351" s="4">
        <v>2400871</v>
      </c>
      <c r="E351" s="5" t="s">
        <v>716</v>
      </c>
      <c r="F351" s="6">
        <f t="shared" si="35"/>
        <v>48</v>
      </c>
      <c r="G351" s="6">
        <f t="shared" si="36"/>
        <v>0</v>
      </c>
      <c r="H351" s="12">
        <f t="shared" si="41"/>
        <v>0</v>
      </c>
      <c r="I351" s="6">
        <v>16</v>
      </c>
      <c r="J351" s="6">
        <v>16</v>
      </c>
      <c r="K351" s="6">
        <v>16</v>
      </c>
      <c r="L351" s="6">
        <v>16</v>
      </c>
      <c r="M351" s="6"/>
      <c r="N351" s="6">
        <f>IFERROR(COUNTIFS(#REF!,'Resultado eSF Antes'!D351),0)</f>
        <v>0</v>
      </c>
      <c r="O351" s="6">
        <f>IFERROR(COUNTIFS(#REF!,'Resultado eSF Antes'!D351),0)</f>
        <v>0</v>
      </c>
      <c r="P351" s="6">
        <f>IFERROR(COUNTIFS(#REF!,'Resultado eSF Antes'!D351),0)</f>
        <v>0</v>
      </c>
      <c r="Q351" s="6">
        <f>IFERROR(COUNTIFS(#REF!,'Resultado eSF Antes'!D351),0)</f>
        <v>0</v>
      </c>
      <c r="R351" s="11">
        <f t="shared" si="37"/>
        <v>0</v>
      </c>
      <c r="S351" s="11">
        <f t="shared" si="38"/>
        <v>0</v>
      </c>
      <c r="T351" s="11">
        <f t="shared" si="39"/>
        <v>0</v>
      </c>
      <c r="U351" s="11">
        <f t="shared" si="40"/>
        <v>0</v>
      </c>
    </row>
    <row r="352" spans="1:21">
      <c r="A352" s="4">
        <v>7</v>
      </c>
      <c r="B352" s="4">
        <v>2679787</v>
      </c>
      <c r="C352" s="5" t="s">
        <v>717</v>
      </c>
      <c r="D352" s="4">
        <v>154830</v>
      </c>
      <c r="E352" s="5" t="s">
        <v>382</v>
      </c>
      <c r="F352" s="6">
        <f t="shared" si="35"/>
        <v>8535</v>
      </c>
      <c r="G352" s="6">
        <f t="shared" si="36"/>
        <v>0</v>
      </c>
      <c r="H352" s="12">
        <f t="shared" si="41"/>
        <v>0</v>
      </c>
      <c r="I352" s="6">
        <v>2845</v>
      </c>
      <c r="J352" s="6">
        <v>2845</v>
      </c>
      <c r="K352" s="6">
        <v>2845</v>
      </c>
      <c r="L352" s="6">
        <v>2845</v>
      </c>
      <c r="M352" s="6"/>
      <c r="N352" s="6">
        <f>IFERROR(COUNTIFS(#REF!,'Resultado eSF Antes'!D352),0)</f>
        <v>0</v>
      </c>
      <c r="O352" s="6">
        <f>IFERROR(COUNTIFS(#REF!,'Resultado eSF Antes'!D352),0)</f>
        <v>0</v>
      </c>
      <c r="P352" s="6">
        <f>IFERROR(COUNTIFS(#REF!,'Resultado eSF Antes'!D352),0)</f>
        <v>0</v>
      </c>
      <c r="Q352" s="6">
        <f>IFERROR(COUNTIFS(#REF!,'Resultado eSF Antes'!D352),0)</f>
        <v>0</v>
      </c>
      <c r="R352" s="11">
        <f t="shared" si="37"/>
        <v>0</v>
      </c>
      <c r="S352" s="11">
        <f t="shared" si="38"/>
        <v>0</v>
      </c>
      <c r="T352" s="11">
        <f t="shared" si="39"/>
        <v>0</v>
      </c>
      <c r="U352" s="11">
        <f t="shared" si="40"/>
        <v>0</v>
      </c>
    </row>
    <row r="353" spans="1:21">
      <c r="A353" s="4">
        <v>7</v>
      </c>
      <c r="B353" s="4">
        <v>2679787</v>
      </c>
      <c r="C353" s="5" t="s">
        <v>717</v>
      </c>
      <c r="D353" s="4">
        <v>154849</v>
      </c>
      <c r="E353" s="5" t="s">
        <v>383</v>
      </c>
      <c r="F353" s="6">
        <f t="shared" si="35"/>
        <v>6801</v>
      </c>
      <c r="G353" s="6">
        <f t="shared" si="36"/>
        <v>0</v>
      </c>
      <c r="H353" s="12">
        <f t="shared" si="41"/>
        <v>0</v>
      </c>
      <c r="I353" s="6">
        <v>2267</v>
      </c>
      <c r="J353" s="6">
        <v>2267</v>
      </c>
      <c r="K353" s="6">
        <v>2267</v>
      </c>
      <c r="L353" s="6">
        <v>2267</v>
      </c>
      <c r="M353" s="6"/>
      <c r="N353" s="6">
        <f>IFERROR(COUNTIFS(#REF!,'Resultado eSF Antes'!D353),0)</f>
        <v>0</v>
      </c>
      <c r="O353" s="6">
        <f>IFERROR(COUNTIFS(#REF!,'Resultado eSF Antes'!D353),0)</f>
        <v>0</v>
      </c>
      <c r="P353" s="6">
        <f>IFERROR(COUNTIFS(#REF!,'Resultado eSF Antes'!D353),0)</f>
        <v>0</v>
      </c>
      <c r="Q353" s="6">
        <f>IFERROR(COUNTIFS(#REF!,'Resultado eSF Antes'!D353),0)</f>
        <v>0</v>
      </c>
      <c r="R353" s="11">
        <f t="shared" si="37"/>
        <v>0</v>
      </c>
      <c r="S353" s="11">
        <f t="shared" si="38"/>
        <v>0</v>
      </c>
      <c r="T353" s="11">
        <f t="shared" si="39"/>
        <v>0</v>
      </c>
      <c r="U353" s="11">
        <f t="shared" si="40"/>
        <v>0</v>
      </c>
    </row>
    <row r="354" spans="1:21">
      <c r="A354" s="4">
        <v>7</v>
      </c>
      <c r="B354" s="4">
        <v>3006476</v>
      </c>
      <c r="C354" s="5" t="s">
        <v>718</v>
      </c>
      <c r="D354" s="4">
        <v>154938</v>
      </c>
      <c r="E354" s="5" t="s">
        <v>385</v>
      </c>
      <c r="F354" s="6">
        <f t="shared" si="35"/>
        <v>9111</v>
      </c>
      <c r="G354" s="6">
        <f t="shared" si="36"/>
        <v>0</v>
      </c>
      <c r="H354" s="12">
        <f t="shared" si="41"/>
        <v>0</v>
      </c>
      <c r="I354" s="6">
        <v>3037</v>
      </c>
      <c r="J354" s="6">
        <v>3037</v>
      </c>
      <c r="K354" s="6">
        <v>3037</v>
      </c>
      <c r="L354" s="6">
        <v>3037</v>
      </c>
      <c r="M354" s="6"/>
      <c r="N354" s="6">
        <f>IFERROR(COUNTIFS(#REF!,'Resultado eSF Antes'!D354),0)</f>
        <v>0</v>
      </c>
      <c r="O354" s="6">
        <f>IFERROR(COUNTIFS(#REF!,'Resultado eSF Antes'!D354),0)</f>
        <v>0</v>
      </c>
      <c r="P354" s="6">
        <f>IFERROR(COUNTIFS(#REF!,'Resultado eSF Antes'!D354),0)</f>
        <v>0</v>
      </c>
      <c r="Q354" s="6">
        <f>IFERROR(COUNTIFS(#REF!,'Resultado eSF Antes'!D354),0)</f>
        <v>0</v>
      </c>
      <c r="R354" s="11">
        <f t="shared" si="37"/>
        <v>0</v>
      </c>
      <c r="S354" s="11">
        <f t="shared" si="38"/>
        <v>0</v>
      </c>
      <c r="T354" s="11">
        <f t="shared" si="39"/>
        <v>0</v>
      </c>
      <c r="U354" s="11">
        <f t="shared" si="40"/>
        <v>0</v>
      </c>
    </row>
    <row r="355" spans="1:21">
      <c r="A355" s="4">
        <v>7</v>
      </c>
      <c r="B355" s="4">
        <v>3006476</v>
      </c>
      <c r="C355" s="5" t="s">
        <v>718</v>
      </c>
      <c r="D355" s="4">
        <v>154946</v>
      </c>
      <c r="E355" s="5" t="s">
        <v>386</v>
      </c>
      <c r="F355" s="6">
        <f t="shared" si="35"/>
        <v>6297</v>
      </c>
      <c r="G355" s="6">
        <f t="shared" si="36"/>
        <v>0</v>
      </c>
      <c r="H355" s="12">
        <f t="shared" si="41"/>
        <v>0</v>
      </c>
      <c r="I355" s="6">
        <v>2099</v>
      </c>
      <c r="J355" s="6">
        <v>2099</v>
      </c>
      <c r="K355" s="6">
        <v>2099</v>
      </c>
      <c r="L355" s="6">
        <v>2099</v>
      </c>
      <c r="M355" s="6"/>
      <c r="N355" s="6">
        <f>IFERROR(COUNTIFS(#REF!,'Resultado eSF Antes'!D355),0)</f>
        <v>0</v>
      </c>
      <c r="O355" s="6">
        <f>IFERROR(COUNTIFS(#REF!,'Resultado eSF Antes'!D355),0)</f>
        <v>0</v>
      </c>
      <c r="P355" s="6">
        <f>IFERROR(COUNTIFS(#REF!,'Resultado eSF Antes'!D355),0)</f>
        <v>0</v>
      </c>
      <c r="Q355" s="6">
        <f>IFERROR(COUNTIFS(#REF!,'Resultado eSF Antes'!D355),0)</f>
        <v>0</v>
      </c>
      <c r="R355" s="11">
        <f t="shared" si="37"/>
        <v>0</v>
      </c>
      <c r="S355" s="11">
        <f t="shared" si="38"/>
        <v>0</v>
      </c>
      <c r="T355" s="11">
        <f t="shared" si="39"/>
        <v>0</v>
      </c>
      <c r="U355" s="11">
        <f t="shared" si="40"/>
        <v>0</v>
      </c>
    </row>
    <row r="356" spans="1:21">
      <c r="A356" s="4">
        <v>7</v>
      </c>
      <c r="B356" s="4">
        <v>3302008</v>
      </c>
      <c r="C356" s="5" t="s">
        <v>719</v>
      </c>
      <c r="D356" s="4">
        <v>2400863</v>
      </c>
      <c r="E356" s="5" t="s">
        <v>409</v>
      </c>
      <c r="F356" s="6">
        <f t="shared" si="35"/>
        <v>24</v>
      </c>
      <c r="G356" s="6">
        <f t="shared" si="36"/>
        <v>0</v>
      </c>
      <c r="H356" s="12">
        <f t="shared" si="41"/>
        <v>0</v>
      </c>
      <c r="I356" s="6">
        <v>8</v>
      </c>
      <c r="J356" s="6">
        <v>8</v>
      </c>
      <c r="K356" s="6">
        <v>8</v>
      </c>
      <c r="L356" s="6">
        <v>8</v>
      </c>
      <c r="M356" s="6"/>
      <c r="N356" s="6">
        <f>IFERROR(COUNTIFS(#REF!,'Resultado eSF Antes'!D356),0)</f>
        <v>0</v>
      </c>
      <c r="O356" s="6">
        <f>IFERROR(COUNTIFS(#REF!,'Resultado eSF Antes'!D356),0)</f>
        <v>0</v>
      </c>
      <c r="P356" s="6">
        <f>IFERROR(COUNTIFS(#REF!,'Resultado eSF Antes'!D356),0)</f>
        <v>0</v>
      </c>
      <c r="Q356" s="6">
        <f>IFERROR(COUNTIFS(#REF!,'Resultado eSF Antes'!D356),0)</f>
        <v>0</v>
      </c>
      <c r="R356" s="11">
        <f t="shared" si="37"/>
        <v>0</v>
      </c>
      <c r="S356" s="11">
        <f t="shared" si="38"/>
        <v>0</v>
      </c>
      <c r="T356" s="11">
        <f t="shared" si="39"/>
        <v>0</v>
      </c>
      <c r="U356" s="11">
        <f t="shared" si="40"/>
        <v>0</v>
      </c>
    </row>
    <row r="357" spans="1:21">
      <c r="A357" s="4">
        <v>7</v>
      </c>
      <c r="B357" s="4">
        <v>3302008</v>
      </c>
      <c r="C357" s="5" t="s">
        <v>719</v>
      </c>
      <c r="D357" s="4">
        <v>155284</v>
      </c>
      <c r="E357" s="5" t="s">
        <v>390</v>
      </c>
      <c r="F357" s="6">
        <f t="shared" si="35"/>
        <v>10527</v>
      </c>
      <c r="G357" s="6">
        <f t="shared" si="36"/>
        <v>0</v>
      </c>
      <c r="H357" s="12">
        <f t="shared" si="41"/>
        <v>0</v>
      </c>
      <c r="I357" s="6">
        <v>3509</v>
      </c>
      <c r="J357" s="6">
        <v>3509</v>
      </c>
      <c r="K357" s="6">
        <v>3509</v>
      </c>
      <c r="L357" s="6">
        <v>3509</v>
      </c>
      <c r="M357" s="6"/>
      <c r="N357" s="6">
        <f>IFERROR(COUNTIFS(#REF!,'Resultado eSF Antes'!D357),0)</f>
        <v>0</v>
      </c>
      <c r="O357" s="6">
        <f>IFERROR(COUNTIFS(#REF!,'Resultado eSF Antes'!D357),0)</f>
        <v>0</v>
      </c>
      <c r="P357" s="6">
        <f>IFERROR(COUNTIFS(#REF!,'Resultado eSF Antes'!D357),0)</f>
        <v>0</v>
      </c>
      <c r="Q357" s="6">
        <f>IFERROR(COUNTIFS(#REF!,'Resultado eSF Antes'!D357),0)</f>
        <v>0</v>
      </c>
      <c r="R357" s="11">
        <f t="shared" si="37"/>
        <v>0</v>
      </c>
      <c r="S357" s="11">
        <f t="shared" si="38"/>
        <v>0</v>
      </c>
      <c r="T357" s="11">
        <f t="shared" si="39"/>
        <v>0</v>
      </c>
      <c r="U357" s="11">
        <f t="shared" si="40"/>
        <v>0</v>
      </c>
    </row>
    <row r="358" spans="1:21">
      <c r="A358" s="4">
        <v>7</v>
      </c>
      <c r="B358" s="4">
        <v>3302008</v>
      </c>
      <c r="C358" s="5" t="s">
        <v>719</v>
      </c>
      <c r="D358" s="4">
        <v>155241</v>
      </c>
      <c r="E358" s="5" t="s">
        <v>389</v>
      </c>
      <c r="F358" s="6">
        <f t="shared" si="35"/>
        <v>10668</v>
      </c>
      <c r="G358" s="6">
        <f t="shared" si="36"/>
        <v>0</v>
      </c>
      <c r="H358" s="12">
        <f t="shared" si="41"/>
        <v>0</v>
      </c>
      <c r="I358" s="6">
        <v>3556</v>
      </c>
      <c r="J358" s="6">
        <v>3556</v>
      </c>
      <c r="K358" s="6">
        <v>3556</v>
      </c>
      <c r="L358" s="6">
        <v>3556</v>
      </c>
      <c r="M358" s="6"/>
      <c r="N358" s="6">
        <f>IFERROR(COUNTIFS(#REF!,'Resultado eSF Antes'!D358),0)</f>
        <v>0</v>
      </c>
      <c r="O358" s="6">
        <f>IFERROR(COUNTIFS(#REF!,'Resultado eSF Antes'!D358),0)</f>
        <v>0</v>
      </c>
      <c r="P358" s="6">
        <f>IFERROR(COUNTIFS(#REF!,'Resultado eSF Antes'!D358),0)</f>
        <v>0</v>
      </c>
      <c r="Q358" s="6">
        <f>IFERROR(COUNTIFS(#REF!,'Resultado eSF Antes'!D358),0)</f>
        <v>0</v>
      </c>
      <c r="R358" s="11">
        <f t="shared" si="37"/>
        <v>0</v>
      </c>
      <c r="S358" s="11">
        <f t="shared" si="38"/>
        <v>0</v>
      </c>
      <c r="T358" s="11">
        <f t="shared" si="39"/>
        <v>0</v>
      </c>
      <c r="U358" s="11">
        <f t="shared" si="40"/>
        <v>0</v>
      </c>
    </row>
    <row r="359" spans="1:21">
      <c r="A359" s="4">
        <v>7</v>
      </c>
      <c r="B359" s="4">
        <v>3302008</v>
      </c>
      <c r="C359" s="5" t="s">
        <v>719</v>
      </c>
      <c r="D359" s="4">
        <v>155276</v>
      </c>
      <c r="E359" s="5" t="s">
        <v>388</v>
      </c>
      <c r="F359" s="6">
        <f t="shared" si="35"/>
        <v>12525</v>
      </c>
      <c r="G359" s="6">
        <f t="shared" si="36"/>
        <v>0</v>
      </c>
      <c r="H359" s="12">
        <f t="shared" si="41"/>
        <v>0</v>
      </c>
      <c r="I359" s="6">
        <v>4175</v>
      </c>
      <c r="J359" s="6">
        <v>4175</v>
      </c>
      <c r="K359" s="6">
        <v>4175</v>
      </c>
      <c r="L359" s="6">
        <v>4175</v>
      </c>
      <c r="M359" s="6"/>
      <c r="N359" s="6">
        <f>IFERROR(COUNTIFS(#REF!,'Resultado eSF Antes'!D359),0)</f>
        <v>0</v>
      </c>
      <c r="O359" s="6">
        <f>IFERROR(COUNTIFS(#REF!,'Resultado eSF Antes'!D359),0)</f>
        <v>0</v>
      </c>
      <c r="P359" s="6">
        <f>IFERROR(COUNTIFS(#REF!,'Resultado eSF Antes'!D359),0)</f>
        <v>0</v>
      </c>
      <c r="Q359" s="6">
        <f>IFERROR(COUNTIFS(#REF!,'Resultado eSF Antes'!D359),0)</f>
        <v>0</v>
      </c>
      <c r="R359" s="11">
        <f t="shared" si="37"/>
        <v>0</v>
      </c>
      <c r="S359" s="11">
        <f t="shared" si="38"/>
        <v>0</v>
      </c>
      <c r="T359" s="11">
        <f t="shared" si="39"/>
        <v>0</v>
      </c>
      <c r="U359" s="11">
        <f t="shared" si="40"/>
        <v>0</v>
      </c>
    </row>
    <row r="360" spans="1:21">
      <c r="A360" s="4">
        <v>7</v>
      </c>
      <c r="B360" s="4">
        <v>3371336</v>
      </c>
      <c r="C360" s="5" t="s">
        <v>720</v>
      </c>
      <c r="D360" s="4">
        <v>155365</v>
      </c>
      <c r="E360" s="5" t="s">
        <v>394</v>
      </c>
      <c r="F360" s="6">
        <f t="shared" si="35"/>
        <v>6270</v>
      </c>
      <c r="G360" s="6">
        <f t="shared" si="36"/>
        <v>0</v>
      </c>
      <c r="H360" s="12">
        <f t="shared" si="41"/>
        <v>0</v>
      </c>
      <c r="I360" s="6">
        <v>2090</v>
      </c>
      <c r="J360" s="6">
        <v>2090</v>
      </c>
      <c r="K360" s="6">
        <v>2090</v>
      </c>
      <c r="L360" s="6">
        <v>2090</v>
      </c>
      <c r="M360" s="6"/>
      <c r="N360" s="6">
        <f>IFERROR(COUNTIFS(#REF!,'Resultado eSF Antes'!D360),0)</f>
        <v>0</v>
      </c>
      <c r="O360" s="6">
        <f>IFERROR(COUNTIFS(#REF!,'Resultado eSF Antes'!D360),0)</f>
        <v>0</v>
      </c>
      <c r="P360" s="6">
        <f>IFERROR(COUNTIFS(#REF!,'Resultado eSF Antes'!D360),0)</f>
        <v>0</v>
      </c>
      <c r="Q360" s="6">
        <f>IFERROR(COUNTIFS(#REF!,'Resultado eSF Antes'!D360),0)</f>
        <v>0</v>
      </c>
      <c r="R360" s="11">
        <f t="shared" si="37"/>
        <v>0</v>
      </c>
      <c r="S360" s="11">
        <f t="shared" si="38"/>
        <v>0</v>
      </c>
      <c r="T360" s="11">
        <f t="shared" si="39"/>
        <v>0</v>
      </c>
      <c r="U360" s="11">
        <f t="shared" si="40"/>
        <v>0</v>
      </c>
    </row>
    <row r="361" spans="1:21">
      <c r="A361" s="4">
        <v>7</v>
      </c>
      <c r="B361" s="4">
        <v>3371336</v>
      </c>
      <c r="C361" s="5" t="s">
        <v>720</v>
      </c>
      <c r="D361" s="4">
        <v>155349</v>
      </c>
      <c r="E361" s="5" t="s">
        <v>395</v>
      </c>
      <c r="F361" s="6">
        <f t="shared" si="35"/>
        <v>7725</v>
      </c>
      <c r="G361" s="6">
        <f t="shared" si="36"/>
        <v>0</v>
      </c>
      <c r="H361" s="12">
        <f t="shared" si="41"/>
        <v>0</v>
      </c>
      <c r="I361" s="6">
        <v>2575</v>
      </c>
      <c r="J361" s="6">
        <v>2575</v>
      </c>
      <c r="K361" s="6">
        <v>2575</v>
      </c>
      <c r="L361" s="6">
        <v>2575</v>
      </c>
      <c r="M361" s="6"/>
      <c r="N361" s="6">
        <f>IFERROR(COUNTIFS(#REF!,'Resultado eSF Antes'!D361),0)</f>
        <v>0</v>
      </c>
      <c r="O361" s="6">
        <f>IFERROR(COUNTIFS(#REF!,'Resultado eSF Antes'!D361),0)</f>
        <v>0</v>
      </c>
      <c r="P361" s="6">
        <f>IFERROR(COUNTIFS(#REF!,'Resultado eSF Antes'!D361),0)</f>
        <v>0</v>
      </c>
      <c r="Q361" s="6">
        <f>IFERROR(COUNTIFS(#REF!,'Resultado eSF Antes'!D361),0)</f>
        <v>0</v>
      </c>
      <c r="R361" s="11">
        <f t="shared" si="37"/>
        <v>0</v>
      </c>
      <c r="S361" s="11">
        <f t="shared" si="38"/>
        <v>0</v>
      </c>
      <c r="T361" s="11">
        <f t="shared" si="39"/>
        <v>0</v>
      </c>
      <c r="U361" s="11">
        <f t="shared" si="40"/>
        <v>0</v>
      </c>
    </row>
    <row r="362" spans="1:21">
      <c r="A362" s="4">
        <v>7</v>
      </c>
      <c r="B362" s="4">
        <v>3371336</v>
      </c>
      <c r="C362" s="5" t="s">
        <v>720</v>
      </c>
      <c r="D362" s="4">
        <v>155357</v>
      </c>
      <c r="E362" s="5" t="s">
        <v>396</v>
      </c>
      <c r="F362" s="6">
        <f t="shared" si="35"/>
        <v>8532</v>
      </c>
      <c r="G362" s="6">
        <f t="shared" si="36"/>
        <v>0</v>
      </c>
      <c r="H362" s="12">
        <f t="shared" si="41"/>
        <v>0</v>
      </c>
      <c r="I362" s="6">
        <v>2844</v>
      </c>
      <c r="J362" s="6">
        <v>2844</v>
      </c>
      <c r="K362" s="6">
        <v>2844</v>
      </c>
      <c r="L362" s="6">
        <v>2844</v>
      </c>
      <c r="M362" s="6"/>
      <c r="N362" s="6">
        <f>IFERROR(COUNTIFS(#REF!,'Resultado eSF Antes'!D362),0)</f>
        <v>0</v>
      </c>
      <c r="O362" s="6">
        <f>IFERROR(COUNTIFS(#REF!,'Resultado eSF Antes'!D362),0)</f>
        <v>0</v>
      </c>
      <c r="P362" s="6">
        <f>IFERROR(COUNTIFS(#REF!,'Resultado eSF Antes'!D362),0)</f>
        <v>0</v>
      </c>
      <c r="Q362" s="6">
        <f>IFERROR(COUNTIFS(#REF!,'Resultado eSF Antes'!D362),0)</f>
        <v>0</v>
      </c>
      <c r="R362" s="11">
        <f t="shared" si="37"/>
        <v>0</v>
      </c>
      <c r="S362" s="11">
        <f t="shared" si="38"/>
        <v>0</v>
      </c>
      <c r="T362" s="11">
        <f t="shared" si="39"/>
        <v>0</v>
      </c>
      <c r="U362" s="11">
        <f t="shared" si="40"/>
        <v>0</v>
      </c>
    </row>
    <row r="363" spans="1:21">
      <c r="A363" s="4">
        <v>7</v>
      </c>
      <c r="B363" s="4">
        <v>6334067</v>
      </c>
      <c r="C363" s="5" t="s">
        <v>721</v>
      </c>
      <c r="D363" s="4">
        <v>156000</v>
      </c>
      <c r="E363" s="5" t="s">
        <v>398</v>
      </c>
      <c r="F363" s="6">
        <f t="shared" si="35"/>
        <v>8610</v>
      </c>
      <c r="G363" s="6">
        <f t="shared" si="36"/>
        <v>0</v>
      </c>
      <c r="H363" s="12">
        <f t="shared" si="41"/>
        <v>0</v>
      </c>
      <c r="I363" s="6">
        <v>2870</v>
      </c>
      <c r="J363" s="6">
        <v>2870</v>
      </c>
      <c r="K363" s="6">
        <v>2870</v>
      </c>
      <c r="L363" s="6">
        <v>2870</v>
      </c>
      <c r="M363" s="6"/>
      <c r="N363" s="6">
        <f>IFERROR(COUNTIFS(#REF!,'Resultado eSF Antes'!D363),0)</f>
        <v>0</v>
      </c>
      <c r="O363" s="6">
        <f>IFERROR(COUNTIFS(#REF!,'Resultado eSF Antes'!D363),0)</f>
        <v>0</v>
      </c>
      <c r="P363" s="6">
        <f>IFERROR(COUNTIFS(#REF!,'Resultado eSF Antes'!D363),0)</f>
        <v>0</v>
      </c>
      <c r="Q363" s="6">
        <f>IFERROR(COUNTIFS(#REF!,'Resultado eSF Antes'!D363),0)</f>
        <v>0</v>
      </c>
      <c r="R363" s="11">
        <f t="shared" si="37"/>
        <v>0</v>
      </c>
      <c r="S363" s="11">
        <f t="shared" si="38"/>
        <v>0</v>
      </c>
      <c r="T363" s="11">
        <f t="shared" si="39"/>
        <v>0</v>
      </c>
      <c r="U363" s="11">
        <f t="shared" si="40"/>
        <v>0</v>
      </c>
    </row>
    <row r="364" spans="1:21">
      <c r="A364" s="4">
        <v>7</v>
      </c>
      <c r="B364" s="4">
        <v>6334067</v>
      </c>
      <c r="C364" s="5" t="s">
        <v>721</v>
      </c>
      <c r="D364" s="4">
        <v>156019</v>
      </c>
      <c r="E364" s="5" t="s">
        <v>399</v>
      </c>
      <c r="F364" s="6">
        <f t="shared" si="35"/>
        <v>7920</v>
      </c>
      <c r="G364" s="6">
        <f t="shared" si="36"/>
        <v>0</v>
      </c>
      <c r="H364" s="12">
        <f t="shared" si="41"/>
        <v>0</v>
      </c>
      <c r="I364" s="6">
        <v>2640</v>
      </c>
      <c r="J364" s="6">
        <v>2640</v>
      </c>
      <c r="K364" s="6">
        <v>2640</v>
      </c>
      <c r="L364" s="6">
        <v>2640</v>
      </c>
      <c r="M364" s="6"/>
      <c r="N364" s="6">
        <f>IFERROR(COUNTIFS(#REF!,'Resultado eSF Antes'!D364),0)</f>
        <v>0</v>
      </c>
      <c r="O364" s="6">
        <f>IFERROR(COUNTIFS(#REF!,'Resultado eSF Antes'!D364),0)</f>
        <v>0</v>
      </c>
      <c r="P364" s="6">
        <f>IFERROR(COUNTIFS(#REF!,'Resultado eSF Antes'!D364),0)</f>
        <v>0</v>
      </c>
      <c r="Q364" s="6">
        <f>IFERROR(COUNTIFS(#REF!,'Resultado eSF Antes'!D364),0)</f>
        <v>0</v>
      </c>
      <c r="R364" s="11">
        <f t="shared" si="37"/>
        <v>0</v>
      </c>
      <c r="S364" s="11">
        <f t="shared" si="38"/>
        <v>0</v>
      </c>
      <c r="T364" s="11">
        <f t="shared" si="39"/>
        <v>0</v>
      </c>
      <c r="U364" s="11">
        <f t="shared" si="40"/>
        <v>0</v>
      </c>
    </row>
    <row r="365" spans="1:21">
      <c r="A365" s="4">
        <v>7</v>
      </c>
      <c r="B365" s="4">
        <v>6334067</v>
      </c>
      <c r="C365" s="5" t="s">
        <v>721</v>
      </c>
      <c r="D365" s="4">
        <v>2400839</v>
      </c>
      <c r="E365" s="5" t="s">
        <v>590</v>
      </c>
      <c r="F365" s="6">
        <f t="shared" si="35"/>
        <v>24</v>
      </c>
      <c r="G365" s="6">
        <f t="shared" si="36"/>
        <v>0</v>
      </c>
      <c r="H365" s="12">
        <f t="shared" si="41"/>
        <v>0</v>
      </c>
      <c r="I365" s="6">
        <v>8</v>
      </c>
      <c r="J365" s="6">
        <v>8</v>
      </c>
      <c r="K365" s="6">
        <v>8</v>
      </c>
      <c r="L365" s="6">
        <v>8</v>
      </c>
      <c r="M365" s="6"/>
      <c r="N365" s="6">
        <f>IFERROR(COUNTIFS(#REF!,'Resultado eSF Antes'!D365),0)</f>
        <v>0</v>
      </c>
      <c r="O365" s="6">
        <f>IFERROR(COUNTIFS(#REF!,'Resultado eSF Antes'!D365),0)</f>
        <v>0</v>
      </c>
      <c r="P365" s="6">
        <f>IFERROR(COUNTIFS(#REF!,'Resultado eSF Antes'!D365),0)</f>
        <v>0</v>
      </c>
      <c r="Q365" s="6">
        <f>IFERROR(COUNTIFS(#REF!,'Resultado eSF Antes'!D365),0)</f>
        <v>0</v>
      </c>
      <c r="R365" s="11">
        <f t="shared" si="37"/>
        <v>0</v>
      </c>
      <c r="S365" s="11">
        <f t="shared" si="38"/>
        <v>0</v>
      </c>
      <c r="T365" s="11">
        <f t="shared" si="39"/>
        <v>0</v>
      </c>
      <c r="U365" s="11">
        <f t="shared" si="40"/>
        <v>0</v>
      </c>
    </row>
    <row r="366" spans="1:21">
      <c r="A366" s="4">
        <v>7</v>
      </c>
      <c r="B366" s="4">
        <v>6362508</v>
      </c>
      <c r="C366" s="5" t="s">
        <v>400</v>
      </c>
      <c r="D366" s="4">
        <v>156051</v>
      </c>
      <c r="E366" s="5" t="s">
        <v>401</v>
      </c>
      <c r="F366" s="6">
        <f t="shared" si="35"/>
        <v>9855</v>
      </c>
      <c r="G366" s="6">
        <f t="shared" si="36"/>
        <v>0</v>
      </c>
      <c r="H366" s="12">
        <f t="shared" si="41"/>
        <v>0</v>
      </c>
      <c r="I366" s="6">
        <v>3285</v>
      </c>
      <c r="J366" s="6">
        <v>3285</v>
      </c>
      <c r="K366" s="6">
        <v>3285</v>
      </c>
      <c r="L366" s="6">
        <v>3285</v>
      </c>
      <c r="M366" s="6"/>
      <c r="N366" s="6">
        <f>IFERROR(COUNTIFS(#REF!,'Resultado eSF Antes'!D366),0)</f>
        <v>0</v>
      </c>
      <c r="O366" s="6">
        <f>IFERROR(COUNTIFS(#REF!,'Resultado eSF Antes'!D366),0)</f>
        <v>0</v>
      </c>
      <c r="P366" s="6">
        <f>IFERROR(COUNTIFS(#REF!,'Resultado eSF Antes'!D366),0)</f>
        <v>0</v>
      </c>
      <c r="Q366" s="6">
        <f>IFERROR(COUNTIFS(#REF!,'Resultado eSF Antes'!D366),0)</f>
        <v>0</v>
      </c>
      <c r="R366" s="11">
        <f t="shared" si="37"/>
        <v>0</v>
      </c>
      <c r="S366" s="11">
        <f t="shared" si="38"/>
        <v>0</v>
      </c>
      <c r="T366" s="11">
        <f t="shared" si="39"/>
        <v>0</v>
      </c>
      <c r="U366" s="11">
        <f t="shared" si="40"/>
        <v>0</v>
      </c>
    </row>
    <row r="367" spans="1:21">
      <c r="A367" s="4">
        <v>7</v>
      </c>
      <c r="B367" s="4">
        <v>6362508</v>
      </c>
      <c r="C367" s="5" t="s">
        <v>400</v>
      </c>
      <c r="D367" s="4">
        <v>156043</v>
      </c>
      <c r="E367" s="5" t="s">
        <v>402</v>
      </c>
      <c r="F367" s="6">
        <f t="shared" si="35"/>
        <v>10527</v>
      </c>
      <c r="G367" s="6">
        <f t="shared" si="36"/>
        <v>0</v>
      </c>
      <c r="H367" s="12">
        <f t="shared" si="41"/>
        <v>0</v>
      </c>
      <c r="I367" s="6">
        <v>3509</v>
      </c>
      <c r="J367" s="6">
        <v>3509</v>
      </c>
      <c r="K367" s="6">
        <v>3509</v>
      </c>
      <c r="L367" s="6">
        <v>3509</v>
      </c>
      <c r="M367" s="6"/>
      <c r="N367" s="6">
        <f>IFERROR(COUNTIFS(#REF!,'Resultado eSF Antes'!D367),0)</f>
        <v>0</v>
      </c>
      <c r="O367" s="6">
        <f>IFERROR(COUNTIFS(#REF!,'Resultado eSF Antes'!D367),0)</f>
        <v>0</v>
      </c>
      <c r="P367" s="6">
        <f>IFERROR(COUNTIFS(#REF!,'Resultado eSF Antes'!D367),0)</f>
        <v>0</v>
      </c>
      <c r="Q367" s="6">
        <f>IFERROR(COUNTIFS(#REF!,'Resultado eSF Antes'!D367),0)</f>
        <v>0</v>
      </c>
      <c r="R367" s="11">
        <f t="shared" si="37"/>
        <v>0</v>
      </c>
      <c r="S367" s="11">
        <f t="shared" si="38"/>
        <v>0</v>
      </c>
      <c r="T367" s="11">
        <f t="shared" si="39"/>
        <v>0</v>
      </c>
      <c r="U367" s="11">
        <f t="shared" si="40"/>
        <v>0</v>
      </c>
    </row>
    <row r="368" spans="1:21">
      <c r="A368" s="4">
        <v>7</v>
      </c>
      <c r="B368" s="4">
        <v>6362508</v>
      </c>
      <c r="C368" s="5" t="s">
        <v>400</v>
      </c>
      <c r="D368" s="4">
        <v>1565826</v>
      </c>
      <c r="E368" s="5" t="s">
        <v>403</v>
      </c>
      <c r="F368" s="6">
        <f t="shared" si="35"/>
        <v>8778</v>
      </c>
      <c r="G368" s="6">
        <f t="shared" si="36"/>
        <v>0</v>
      </c>
      <c r="H368" s="12">
        <f t="shared" si="41"/>
        <v>0</v>
      </c>
      <c r="I368" s="6">
        <v>2926</v>
      </c>
      <c r="J368" s="6">
        <v>2926</v>
      </c>
      <c r="K368" s="6">
        <v>2926</v>
      </c>
      <c r="L368" s="6">
        <v>2926</v>
      </c>
      <c r="M368" s="6"/>
      <c r="N368" s="6">
        <f>IFERROR(COUNTIFS(#REF!,'Resultado eSF Antes'!D368),0)</f>
        <v>0</v>
      </c>
      <c r="O368" s="6">
        <f>IFERROR(COUNTIFS(#REF!,'Resultado eSF Antes'!D368),0)</f>
        <v>0</v>
      </c>
      <c r="P368" s="6">
        <f>IFERROR(COUNTIFS(#REF!,'Resultado eSF Antes'!D368),0)</f>
        <v>0</v>
      </c>
      <c r="Q368" s="6">
        <f>IFERROR(COUNTIFS(#REF!,'Resultado eSF Antes'!D368),0)</f>
        <v>0</v>
      </c>
      <c r="R368" s="11">
        <f t="shared" si="37"/>
        <v>0</v>
      </c>
      <c r="S368" s="11">
        <f t="shared" si="38"/>
        <v>0</v>
      </c>
      <c r="T368" s="11">
        <f t="shared" si="39"/>
        <v>0</v>
      </c>
      <c r="U368" s="11">
        <f t="shared" si="40"/>
        <v>0</v>
      </c>
    </row>
    <row r="369" spans="1:21">
      <c r="A369" s="4">
        <v>7</v>
      </c>
      <c r="B369" s="4">
        <v>6362508</v>
      </c>
      <c r="C369" s="5" t="s">
        <v>400</v>
      </c>
      <c r="D369" s="4">
        <v>2400812</v>
      </c>
      <c r="E369" s="5" t="s">
        <v>404</v>
      </c>
      <c r="F369" s="6">
        <f t="shared" si="35"/>
        <v>18</v>
      </c>
      <c r="G369" s="6">
        <f t="shared" si="36"/>
        <v>0</v>
      </c>
      <c r="H369" s="12">
        <f t="shared" si="41"/>
        <v>0</v>
      </c>
      <c r="I369" s="6">
        <v>6</v>
      </c>
      <c r="J369" s="6">
        <v>6</v>
      </c>
      <c r="K369" s="6">
        <v>6</v>
      </c>
      <c r="L369" s="6">
        <v>6</v>
      </c>
      <c r="M369" s="6"/>
      <c r="N369" s="6">
        <f>IFERROR(COUNTIFS(#REF!,'Resultado eSF Antes'!D369),0)</f>
        <v>0</v>
      </c>
      <c r="O369" s="6">
        <f>IFERROR(COUNTIFS(#REF!,'Resultado eSF Antes'!D369),0)</f>
        <v>0</v>
      </c>
      <c r="P369" s="6">
        <f>IFERROR(COUNTIFS(#REF!,'Resultado eSF Antes'!D369),0)</f>
        <v>0</v>
      </c>
      <c r="Q369" s="6">
        <f>IFERROR(COUNTIFS(#REF!,'Resultado eSF Antes'!D369),0)</f>
        <v>0</v>
      </c>
      <c r="R369" s="11">
        <f t="shared" si="37"/>
        <v>0</v>
      </c>
      <c r="S369" s="11">
        <f t="shared" si="38"/>
        <v>0</v>
      </c>
      <c r="T369" s="11">
        <f t="shared" si="39"/>
        <v>0</v>
      </c>
      <c r="U369" s="11">
        <f t="shared" si="40"/>
        <v>0</v>
      </c>
    </row>
    <row r="370" spans="1:21">
      <c r="A370" s="4">
        <v>7</v>
      </c>
      <c r="B370" s="4">
        <v>7415788</v>
      </c>
      <c r="C370" s="5" t="s">
        <v>405</v>
      </c>
      <c r="D370" s="4">
        <v>1509101</v>
      </c>
      <c r="E370" s="5" t="s">
        <v>406</v>
      </c>
      <c r="F370" s="6">
        <f t="shared" si="35"/>
        <v>7764</v>
      </c>
      <c r="G370" s="6">
        <f t="shared" si="36"/>
        <v>0</v>
      </c>
      <c r="H370" s="12">
        <f t="shared" si="41"/>
        <v>0</v>
      </c>
      <c r="I370" s="6">
        <v>2588</v>
      </c>
      <c r="J370" s="6">
        <v>2588</v>
      </c>
      <c r="K370" s="6">
        <v>2588</v>
      </c>
      <c r="L370" s="6">
        <v>2588</v>
      </c>
      <c r="M370" s="6"/>
      <c r="N370" s="6">
        <f>IFERROR(COUNTIFS(#REF!,'Resultado eSF Antes'!D370),0)</f>
        <v>0</v>
      </c>
      <c r="O370" s="6">
        <f>IFERROR(COUNTIFS(#REF!,'Resultado eSF Antes'!D370),0)</f>
        <v>0</v>
      </c>
      <c r="P370" s="6">
        <f>IFERROR(COUNTIFS(#REF!,'Resultado eSF Antes'!D370),0)</f>
        <v>0</v>
      </c>
      <c r="Q370" s="6">
        <f>IFERROR(COUNTIFS(#REF!,'Resultado eSF Antes'!D370),0)</f>
        <v>0</v>
      </c>
      <c r="R370" s="11">
        <f t="shared" si="37"/>
        <v>0</v>
      </c>
      <c r="S370" s="11">
        <f t="shared" si="38"/>
        <v>0</v>
      </c>
      <c r="T370" s="11">
        <f t="shared" si="39"/>
        <v>0</v>
      </c>
      <c r="U370" s="11">
        <f t="shared" si="40"/>
        <v>0</v>
      </c>
    </row>
    <row r="371" spans="1:21">
      <c r="A371" s="4">
        <v>7</v>
      </c>
      <c r="B371" s="4">
        <v>7415788</v>
      </c>
      <c r="C371" s="5" t="s">
        <v>405</v>
      </c>
      <c r="D371" s="4">
        <v>2400820</v>
      </c>
      <c r="E371" s="5" t="s">
        <v>409</v>
      </c>
      <c r="F371" s="6">
        <f t="shared" si="35"/>
        <v>9</v>
      </c>
      <c r="G371" s="6">
        <f t="shared" si="36"/>
        <v>0</v>
      </c>
      <c r="H371" s="12">
        <f t="shared" si="41"/>
        <v>0</v>
      </c>
      <c r="I371" s="6">
        <v>3</v>
      </c>
      <c r="J371" s="6">
        <v>3</v>
      </c>
      <c r="K371" s="6">
        <v>3</v>
      </c>
      <c r="L371" s="6">
        <v>3</v>
      </c>
      <c r="M371" s="6"/>
      <c r="N371" s="6">
        <f>IFERROR(COUNTIFS(#REF!,'Resultado eSF Antes'!D371),0)</f>
        <v>0</v>
      </c>
      <c r="O371" s="6">
        <f>IFERROR(COUNTIFS(#REF!,'Resultado eSF Antes'!D371),0)</f>
        <v>0</v>
      </c>
      <c r="P371" s="6">
        <f>IFERROR(COUNTIFS(#REF!,'Resultado eSF Antes'!D371),0)</f>
        <v>0</v>
      </c>
      <c r="Q371" s="6">
        <f>IFERROR(COUNTIFS(#REF!,'Resultado eSF Antes'!D371),0)</f>
        <v>0</v>
      </c>
      <c r="R371" s="11">
        <f t="shared" si="37"/>
        <v>0</v>
      </c>
      <c r="S371" s="11">
        <f t="shared" si="38"/>
        <v>0</v>
      </c>
      <c r="T371" s="11">
        <f t="shared" si="39"/>
        <v>0</v>
      </c>
      <c r="U371" s="11">
        <f t="shared" si="40"/>
        <v>0</v>
      </c>
    </row>
    <row r="372" spans="1:21">
      <c r="A372" s="4">
        <v>7</v>
      </c>
      <c r="B372" s="4">
        <v>7415788</v>
      </c>
      <c r="C372" s="5" t="s">
        <v>405</v>
      </c>
      <c r="D372" s="4">
        <v>1509047</v>
      </c>
      <c r="E372" s="5" t="s">
        <v>407</v>
      </c>
      <c r="F372" s="6">
        <f t="shared" si="35"/>
        <v>10044</v>
      </c>
      <c r="G372" s="6">
        <f t="shared" si="36"/>
        <v>0</v>
      </c>
      <c r="H372" s="12">
        <f t="shared" si="41"/>
        <v>0</v>
      </c>
      <c r="I372" s="6">
        <v>3348</v>
      </c>
      <c r="J372" s="6">
        <v>3348</v>
      </c>
      <c r="K372" s="6">
        <v>3348</v>
      </c>
      <c r="L372" s="6">
        <v>3348</v>
      </c>
      <c r="M372" s="6"/>
      <c r="N372" s="6">
        <f>IFERROR(COUNTIFS(#REF!,'Resultado eSF Antes'!D372),0)</f>
        <v>0</v>
      </c>
      <c r="O372" s="6">
        <f>IFERROR(COUNTIFS(#REF!,'Resultado eSF Antes'!D372),0)</f>
        <v>0</v>
      </c>
      <c r="P372" s="6">
        <f>IFERROR(COUNTIFS(#REF!,'Resultado eSF Antes'!D372),0)</f>
        <v>0</v>
      </c>
      <c r="Q372" s="6">
        <f>IFERROR(COUNTIFS(#REF!,'Resultado eSF Antes'!D372),0)</f>
        <v>0</v>
      </c>
      <c r="R372" s="11">
        <f t="shared" si="37"/>
        <v>0</v>
      </c>
      <c r="S372" s="11">
        <f t="shared" si="38"/>
        <v>0</v>
      </c>
      <c r="T372" s="11">
        <f t="shared" si="39"/>
        <v>0</v>
      </c>
      <c r="U372" s="11">
        <f t="shared" si="40"/>
        <v>0</v>
      </c>
    </row>
    <row r="373" spans="1:21">
      <c r="A373" s="4">
        <v>7</v>
      </c>
      <c r="B373" s="4">
        <v>7415788</v>
      </c>
      <c r="C373" s="5" t="s">
        <v>405</v>
      </c>
      <c r="D373" s="4">
        <v>1509012</v>
      </c>
      <c r="E373" s="5" t="s">
        <v>408</v>
      </c>
      <c r="F373" s="6">
        <f t="shared" si="35"/>
        <v>10662</v>
      </c>
      <c r="G373" s="6">
        <f t="shared" si="36"/>
        <v>0</v>
      </c>
      <c r="H373" s="12">
        <f t="shared" si="41"/>
        <v>0</v>
      </c>
      <c r="I373" s="6">
        <v>3554</v>
      </c>
      <c r="J373" s="6">
        <v>3554</v>
      </c>
      <c r="K373" s="6">
        <v>3554</v>
      </c>
      <c r="L373" s="6">
        <v>3554</v>
      </c>
      <c r="M373" s="6"/>
      <c r="N373" s="6">
        <f>IFERROR(COUNTIFS(#REF!,'Resultado eSF Antes'!D373),0)</f>
        <v>0</v>
      </c>
      <c r="O373" s="6">
        <f>IFERROR(COUNTIFS(#REF!,'Resultado eSF Antes'!D373),0)</f>
        <v>0</v>
      </c>
      <c r="P373" s="6">
        <f>IFERROR(COUNTIFS(#REF!,'Resultado eSF Antes'!D373),0)</f>
        <v>0</v>
      </c>
      <c r="Q373" s="6">
        <f>IFERROR(COUNTIFS(#REF!,'Resultado eSF Antes'!D373),0)</f>
        <v>0</v>
      </c>
      <c r="R373" s="11">
        <f t="shared" si="37"/>
        <v>0</v>
      </c>
      <c r="S373" s="11">
        <f t="shared" si="38"/>
        <v>0</v>
      </c>
      <c r="T373" s="11">
        <f t="shared" si="39"/>
        <v>0</v>
      </c>
      <c r="U373" s="11">
        <f t="shared" si="40"/>
        <v>0</v>
      </c>
    </row>
    <row r="374" spans="1:21">
      <c r="A374" s="4">
        <v>7</v>
      </c>
      <c r="B374" s="4">
        <v>7563736</v>
      </c>
      <c r="C374" s="5" t="s">
        <v>410</v>
      </c>
      <c r="D374" s="4">
        <v>1556150</v>
      </c>
      <c r="E374" s="5" t="s">
        <v>411</v>
      </c>
      <c r="F374" s="6">
        <f t="shared" si="35"/>
        <v>9717</v>
      </c>
      <c r="G374" s="6">
        <f t="shared" si="36"/>
        <v>0</v>
      </c>
      <c r="H374" s="12">
        <f t="shared" si="41"/>
        <v>0</v>
      </c>
      <c r="I374" s="6">
        <v>3239</v>
      </c>
      <c r="J374" s="6">
        <v>3239</v>
      </c>
      <c r="K374" s="6">
        <v>3239</v>
      </c>
      <c r="L374" s="6">
        <v>3239</v>
      </c>
      <c r="M374" s="6"/>
      <c r="N374" s="6">
        <f>IFERROR(COUNTIFS(#REF!,'Resultado eSF Antes'!D374),0)</f>
        <v>0</v>
      </c>
      <c r="O374" s="6">
        <f>IFERROR(COUNTIFS(#REF!,'Resultado eSF Antes'!D374),0)</f>
        <v>0</v>
      </c>
      <c r="P374" s="6">
        <f>IFERROR(COUNTIFS(#REF!,'Resultado eSF Antes'!D374),0)</f>
        <v>0</v>
      </c>
      <c r="Q374" s="6">
        <f>IFERROR(COUNTIFS(#REF!,'Resultado eSF Antes'!D374),0)</f>
        <v>0</v>
      </c>
      <c r="R374" s="11">
        <f t="shared" si="37"/>
        <v>0</v>
      </c>
      <c r="S374" s="11">
        <f t="shared" si="38"/>
        <v>0</v>
      </c>
      <c r="T374" s="11">
        <f t="shared" si="39"/>
        <v>0</v>
      </c>
      <c r="U374" s="11">
        <f t="shared" si="40"/>
        <v>0</v>
      </c>
    </row>
    <row r="375" spans="1:21">
      <c r="A375" s="4">
        <v>7</v>
      </c>
      <c r="B375" s="4">
        <v>7563736</v>
      </c>
      <c r="C375" s="5" t="s">
        <v>410</v>
      </c>
      <c r="D375" s="4">
        <v>1546112</v>
      </c>
      <c r="E375" s="5" t="s">
        <v>412</v>
      </c>
      <c r="F375" s="6">
        <f t="shared" si="35"/>
        <v>8352</v>
      </c>
      <c r="G375" s="6">
        <f t="shared" si="36"/>
        <v>0</v>
      </c>
      <c r="H375" s="12">
        <f t="shared" si="41"/>
        <v>0</v>
      </c>
      <c r="I375" s="6">
        <v>2784</v>
      </c>
      <c r="J375" s="6">
        <v>2784</v>
      </c>
      <c r="K375" s="6">
        <v>2784</v>
      </c>
      <c r="L375" s="6">
        <v>2784</v>
      </c>
      <c r="M375" s="6"/>
      <c r="N375" s="6">
        <f>IFERROR(COUNTIFS(#REF!,'Resultado eSF Antes'!D375),0)</f>
        <v>0</v>
      </c>
      <c r="O375" s="6">
        <f>IFERROR(COUNTIFS(#REF!,'Resultado eSF Antes'!D375),0)</f>
        <v>0</v>
      </c>
      <c r="P375" s="6">
        <f>IFERROR(COUNTIFS(#REF!,'Resultado eSF Antes'!D375),0)</f>
        <v>0</v>
      </c>
      <c r="Q375" s="6">
        <f>IFERROR(COUNTIFS(#REF!,'Resultado eSF Antes'!D375),0)</f>
        <v>0</v>
      </c>
      <c r="R375" s="11">
        <f t="shared" si="37"/>
        <v>0</v>
      </c>
      <c r="S375" s="11">
        <f t="shared" si="38"/>
        <v>0</v>
      </c>
      <c r="T375" s="11">
        <f t="shared" si="39"/>
        <v>0</v>
      </c>
      <c r="U375" s="11">
        <f t="shared" si="40"/>
        <v>0</v>
      </c>
    </row>
    <row r="376" spans="1:21">
      <c r="A376" s="4">
        <v>7</v>
      </c>
      <c r="B376" s="4">
        <v>7563736</v>
      </c>
      <c r="C376" s="5" t="s">
        <v>410</v>
      </c>
      <c r="D376" s="4">
        <v>155330</v>
      </c>
      <c r="E376" s="5" t="s">
        <v>413</v>
      </c>
      <c r="F376" s="6">
        <f t="shared" si="35"/>
        <v>8847</v>
      </c>
      <c r="G376" s="6">
        <f t="shared" si="36"/>
        <v>0</v>
      </c>
      <c r="H376" s="12">
        <f t="shared" si="41"/>
        <v>0</v>
      </c>
      <c r="I376" s="6">
        <v>2949</v>
      </c>
      <c r="J376" s="6">
        <v>2949</v>
      </c>
      <c r="K376" s="6">
        <v>2949</v>
      </c>
      <c r="L376" s="6">
        <v>2949</v>
      </c>
      <c r="M376" s="6"/>
      <c r="N376" s="6">
        <f>IFERROR(COUNTIFS(#REF!,'Resultado eSF Antes'!D376),0)</f>
        <v>0</v>
      </c>
      <c r="O376" s="6">
        <f>IFERROR(COUNTIFS(#REF!,'Resultado eSF Antes'!D376),0)</f>
        <v>0</v>
      </c>
      <c r="P376" s="6">
        <f>IFERROR(COUNTIFS(#REF!,'Resultado eSF Antes'!D376),0)</f>
        <v>0</v>
      </c>
      <c r="Q376" s="6">
        <f>IFERROR(COUNTIFS(#REF!,'Resultado eSF Antes'!D376),0)</f>
        <v>0</v>
      </c>
      <c r="R376" s="11">
        <f t="shared" si="37"/>
        <v>0</v>
      </c>
      <c r="S376" s="11">
        <f t="shared" si="38"/>
        <v>0</v>
      </c>
      <c r="T376" s="11">
        <f t="shared" si="39"/>
        <v>0</v>
      </c>
      <c r="U376" s="11">
        <f t="shared" si="40"/>
        <v>0</v>
      </c>
    </row>
    <row r="377" spans="1:21">
      <c r="A377" s="4">
        <v>7</v>
      </c>
      <c r="B377" s="4">
        <v>7845367</v>
      </c>
      <c r="C377" s="5" t="s">
        <v>415</v>
      </c>
      <c r="D377" s="4">
        <v>1592343</v>
      </c>
      <c r="E377" s="5" t="s">
        <v>416</v>
      </c>
      <c r="F377" s="6">
        <f t="shared" si="35"/>
        <v>8757</v>
      </c>
      <c r="G377" s="6">
        <f t="shared" si="36"/>
        <v>0</v>
      </c>
      <c r="H377" s="12">
        <f t="shared" si="41"/>
        <v>0</v>
      </c>
      <c r="I377" s="6">
        <v>2919</v>
      </c>
      <c r="J377" s="6">
        <v>2919</v>
      </c>
      <c r="K377" s="6">
        <v>2919</v>
      </c>
      <c r="L377" s="6">
        <v>2919</v>
      </c>
      <c r="M377" s="6"/>
      <c r="N377" s="6">
        <f>IFERROR(COUNTIFS(#REF!,'Resultado eSF Antes'!D377),0)</f>
        <v>0</v>
      </c>
      <c r="O377" s="6">
        <f>IFERROR(COUNTIFS(#REF!,'Resultado eSF Antes'!D377),0)</f>
        <v>0</v>
      </c>
      <c r="P377" s="6">
        <f>IFERROR(COUNTIFS(#REF!,'Resultado eSF Antes'!D377),0)</f>
        <v>0</v>
      </c>
      <c r="Q377" s="6">
        <f>IFERROR(COUNTIFS(#REF!,'Resultado eSF Antes'!D377),0)</f>
        <v>0</v>
      </c>
      <c r="R377" s="11">
        <f t="shared" si="37"/>
        <v>0</v>
      </c>
      <c r="S377" s="11">
        <f t="shared" si="38"/>
        <v>0</v>
      </c>
      <c r="T377" s="11">
        <f t="shared" si="39"/>
        <v>0</v>
      </c>
      <c r="U377" s="11">
        <f t="shared" si="40"/>
        <v>0</v>
      </c>
    </row>
    <row r="378" spans="1:21">
      <c r="A378" s="4">
        <v>7</v>
      </c>
      <c r="B378" s="4">
        <v>7845367</v>
      </c>
      <c r="C378" s="5" t="s">
        <v>415</v>
      </c>
      <c r="D378" s="4">
        <v>2400790</v>
      </c>
      <c r="E378" s="5" t="s">
        <v>409</v>
      </c>
      <c r="F378" s="6">
        <f t="shared" si="35"/>
        <v>81</v>
      </c>
      <c r="G378" s="6">
        <f t="shared" si="36"/>
        <v>0</v>
      </c>
      <c r="H378" s="12">
        <f t="shared" si="41"/>
        <v>0</v>
      </c>
      <c r="I378" s="6">
        <v>27</v>
      </c>
      <c r="J378" s="6">
        <v>27</v>
      </c>
      <c r="K378" s="6">
        <v>27</v>
      </c>
      <c r="L378" s="6">
        <v>27</v>
      </c>
      <c r="M378" s="6"/>
      <c r="N378" s="6">
        <f>IFERROR(COUNTIFS(#REF!,'Resultado eSF Antes'!D378),0)</f>
        <v>0</v>
      </c>
      <c r="O378" s="6">
        <f>IFERROR(COUNTIFS(#REF!,'Resultado eSF Antes'!D378),0)</f>
        <v>0</v>
      </c>
      <c r="P378" s="6">
        <f>IFERROR(COUNTIFS(#REF!,'Resultado eSF Antes'!D378),0)</f>
        <v>0</v>
      </c>
      <c r="Q378" s="6">
        <f>IFERROR(COUNTIFS(#REF!,'Resultado eSF Antes'!D378),0)</f>
        <v>0</v>
      </c>
      <c r="R378" s="11">
        <f t="shared" si="37"/>
        <v>0</v>
      </c>
      <c r="S378" s="11">
        <f t="shared" si="38"/>
        <v>0</v>
      </c>
      <c r="T378" s="11">
        <f t="shared" si="39"/>
        <v>0</v>
      </c>
      <c r="U378" s="11">
        <f t="shared" si="40"/>
        <v>0</v>
      </c>
    </row>
    <row r="379" spans="1:21">
      <c r="A379" s="4">
        <v>7</v>
      </c>
      <c r="B379" s="4">
        <v>7845367</v>
      </c>
      <c r="C379" s="5" t="s">
        <v>415</v>
      </c>
      <c r="D379" s="4">
        <v>1593935</v>
      </c>
      <c r="E379" s="5" t="s">
        <v>418</v>
      </c>
      <c r="F379" s="6">
        <f t="shared" si="35"/>
        <v>7320</v>
      </c>
      <c r="G379" s="6">
        <f t="shared" si="36"/>
        <v>0</v>
      </c>
      <c r="H379" s="12">
        <f t="shared" si="41"/>
        <v>0</v>
      </c>
      <c r="I379" s="6">
        <v>2440</v>
      </c>
      <c r="J379" s="6">
        <v>2440</v>
      </c>
      <c r="K379" s="6">
        <v>2440</v>
      </c>
      <c r="L379" s="6">
        <v>2440</v>
      </c>
      <c r="M379" s="6"/>
      <c r="N379" s="6">
        <f>IFERROR(COUNTIFS(#REF!,'Resultado eSF Antes'!D379),0)</f>
        <v>0</v>
      </c>
      <c r="O379" s="6">
        <f>IFERROR(COUNTIFS(#REF!,'Resultado eSF Antes'!D379),0)</f>
        <v>0</v>
      </c>
      <c r="P379" s="6">
        <f>IFERROR(COUNTIFS(#REF!,'Resultado eSF Antes'!D379),0)</f>
        <v>0</v>
      </c>
      <c r="Q379" s="6">
        <f>IFERROR(COUNTIFS(#REF!,'Resultado eSF Antes'!D379),0)</f>
        <v>0</v>
      </c>
      <c r="R379" s="11">
        <f t="shared" si="37"/>
        <v>0</v>
      </c>
      <c r="S379" s="11">
        <f t="shared" si="38"/>
        <v>0</v>
      </c>
      <c r="T379" s="11">
        <f t="shared" si="39"/>
        <v>0</v>
      </c>
      <c r="U379" s="11">
        <f t="shared" si="40"/>
        <v>0</v>
      </c>
    </row>
    <row r="380" spans="1:21">
      <c r="A380" s="4">
        <v>7</v>
      </c>
      <c r="B380" s="4">
        <v>7845367</v>
      </c>
      <c r="C380" s="5" t="s">
        <v>415</v>
      </c>
      <c r="D380" s="4">
        <v>1591517</v>
      </c>
      <c r="E380" s="5" t="s">
        <v>417</v>
      </c>
      <c r="F380" s="6">
        <f t="shared" si="35"/>
        <v>9744</v>
      </c>
      <c r="G380" s="6">
        <f t="shared" si="36"/>
        <v>0</v>
      </c>
      <c r="H380" s="12">
        <f t="shared" si="41"/>
        <v>0</v>
      </c>
      <c r="I380" s="6">
        <v>3248</v>
      </c>
      <c r="J380" s="6">
        <v>3248</v>
      </c>
      <c r="K380" s="6">
        <v>3248</v>
      </c>
      <c r="L380" s="6">
        <v>3248</v>
      </c>
      <c r="M380" s="6"/>
      <c r="N380" s="6">
        <f>IFERROR(COUNTIFS(#REF!,'Resultado eSF Antes'!D380),0)</f>
        <v>0</v>
      </c>
      <c r="O380" s="6">
        <f>IFERROR(COUNTIFS(#REF!,'Resultado eSF Antes'!D380),0)</f>
        <v>0</v>
      </c>
      <c r="P380" s="6">
        <f>IFERROR(COUNTIFS(#REF!,'Resultado eSF Antes'!D380),0)</f>
        <v>0</v>
      </c>
      <c r="Q380" s="6">
        <f>IFERROR(COUNTIFS(#REF!,'Resultado eSF Antes'!D380),0)</f>
        <v>0</v>
      </c>
      <c r="R380" s="11">
        <f t="shared" si="37"/>
        <v>0</v>
      </c>
      <c r="S380" s="11">
        <f t="shared" si="38"/>
        <v>0</v>
      </c>
      <c r="T380" s="11">
        <f t="shared" si="39"/>
        <v>0</v>
      </c>
      <c r="U380" s="11">
        <f t="shared" si="40"/>
        <v>0</v>
      </c>
    </row>
    <row r="381" spans="1:21">
      <c r="A381" s="4">
        <v>8</v>
      </c>
      <c r="B381" s="4">
        <v>1082</v>
      </c>
      <c r="C381" s="5" t="s">
        <v>419</v>
      </c>
      <c r="D381" s="4">
        <v>152943</v>
      </c>
      <c r="E381" s="5" t="s">
        <v>722</v>
      </c>
      <c r="F381" s="6">
        <f t="shared" si="35"/>
        <v>4596</v>
      </c>
      <c r="G381" s="6">
        <f t="shared" si="36"/>
        <v>0</v>
      </c>
      <c r="H381" s="12">
        <f t="shared" si="41"/>
        <v>0</v>
      </c>
      <c r="I381" s="6">
        <v>1532</v>
      </c>
      <c r="J381" s="6">
        <v>1532</v>
      </c>
      <c r="K381" s="6">
        <v>1532</v>
      </c>
      <c r="L381" s="6">
        <v>1532</v>
      </c>
      <c r="M381" s="6"/>
      <c r="N381" s="6">
        <f>IFERROR(COUNTIFS(#REF!,'Resultado eSF Antes'!D381),0)</f>
        <v>0</v>
      </c>
      <c r="O381" s="6">
        <f>IFERROR(COUNTIFS(#REF!,'Resultado eSF Antes'!D381),0)</f>
        <v>0</v>
      </c>
      <c r="P381" s="6">
        <f>IFERROR(COUNTIFS(#REF!,'Resultado eSF Antes'!D381),0)</f>
        <v>0</v>
      </c>
      <c r="Q381" s="6">
        <f>IFERROR(COUNTIFS(#REF!,'Resultado eSF Antes'!D381),0)</f>
        <v>0</v>
      </c>
      <c r="R381" s="11">
        <f t="shared" si="37"/>
        <v>0</v>
      </c>
      <c r="S381" s="11">
        <f t="shared" si="38"/>
        <v>0</v>
      </c>
      <c r="T381" s="11">
        <f t="shared" si="39"/>
        <v>0</v>
      </c>
      <c r="U381" s="11">
        <f t="shared" si="40"/>
        <v>0</v>
      </c>
    </row>
    <row r="382" spans="1:21">
      <c r="A382" s="4">
        <v>8</v>
      </c>
      <c r="B382" s="4">
        <v>1082</v>
      </c>
      <c r="C382" s="5" t="s">
        <v>419</v>
      </c>
      <c r="D382" s="4">
        <v>152951</v>
      </c>
      <c r="E382" s="5" t="s">
        <v>723</v>
      </c>
      <c r="F382" s="6">
        <f t="shared" si="35"/>
        <v>6720</v>
      </c>
      <c r="G382" s="6">
        <f t="shared" si="36"/>
        <v>0</v>
      </c>
      <c r="H382" s="12">
        <f t="shared" si="41"/>
        <v>0</v>
      </c>
      <c r="I382" s="6">
        <v>2240</v>
      </c>
      <c r="J382" s="6">
        <v>2240</v>
      </c>
      <c r="K382" s="6">
        <v>2240</v>
      </c>
      <c r="L382" s="6">
        <v>2240</v>
      </c>
      <c r="M382" s="6"/>
      <c r="N382" s="6">
        <f>IFERROR(COUNTIFS(#REF!,'Resultado eSF Antes'!D382),0)</f>
        <v>0</v>
      </c>
      <c r="O382" s="6">
        <f>IFERROR(COUNTIFS(#REF!,'Resultado eSF Antes'!D382),0)</f>
        <v>0</v>
      </c>
      <c r="P382" s="6">
        <f>IFERROR(COUNTIFS(#REF!,'Resultado eSF Antes'!D382),0)</f>
        <v>0</v>
      </c>
      <c r="Q382" s="6">
        <f>IFERROR(COUNTIFS(#REF!,'Resultado eSF Antes'!D382),0)</f>
        <v>0</v>
      </c>
      <c r="R382" s="11">
        <f t="shared" si="37"/>
        <v>0</v>
      </c>
      <c r="S382" s="11">
        <f t="shared" si="38"/>
        <v>0</v>
      </c>
      <c r="T382" s="11">
        <f t="shared" si="39"/>
        <v>0</v>
      </c>
      <c r="U382" s="11">
        <f t="shared" si="40"/>
        <v>0</v>
      </c>
    </row>
    <row r="383" spans="1:21">
      <c r="A383" s="4">
        <v>8</v>
      </c>
      <c r="B383" s="4">
        <v>1082</v>
      </c>
      <c r="C383" s="5" t="s">
        <v>419</v>
      </c>
      <c r="D383" s="4">
        <v>154636</v>
      </c>
      <c r="E383" s="5" t="s">
        <v>420</v>
      </c>
      <c r="F383" s="6">
        <f t="shared" si="35"/>
        <v>6777</v>
      </c>
      <c r="G383" s="6">
        <f t="shared" si="36"/>
        <v>0</v>
      </c>
      <c r="H383" s="12">
        <f t="shared" si="41"/>
        <v>0</v>
      </c>
      <c r="I383" s="6">
        <v>2259</v>
      </c>
      <c r="J383" s="6">
        <v>2259</v>
      </c>
      <c r="K383" s="6">
        <v>2259</v>
      </c>
      <c r="L383" s="6">
        <v>2259</v>
      </c>
      <c r="M383" s="6"/>
      <c r="N383" s="6">
        <f>IFERROR(COUNTIFS(#REF!,'Resultado eSF Antes'!D383),0)</f>
        <v>0</v>
      </c>
      <c r="O383" s="6">
        <f>IFERROR(COUNTIFS(#REF!,'Resultado eSF Antes'!D383),0)</f>
        <v>0</v>
      </c>
      <c r="P383" s="6">
        <f>IFERROR(COUNTIFS(#REF!,'Resultado eSF Antes'!D383),0)</f>
        <v>0</v>
      </c>
      <c r="Q383" s="6">
        <f>IFERROR(COUNTIFS(#REF!,'Resultado eSF Antes'!D383),0)</f>
        <v>0</v>
      </c>
      <c r="R383" s="11">
        <f t="shared" si="37"/>
        <v>0</v>
      </c>
      <c r="S383" s="11">
        <f t="shared" si="38"/>
        <v>0</v>
      </c>
      <c r="T383" s="11">
        <f t="shared" si="39"/>
        <v>0</v>
      </c>
      <c r="U383" s="11">
        <f t="shared" si="40"/>
        <v>0</v>
      </c>
    </row>
    <row r="384" spans="1:21">
      <c r="A384" s="4">
        <v>8</v>
      </c>
      <c r="B384" s="4">
        <v>1198</v>
      </c>
      <c r="C384" s="5" t="s">
        <v>724</v>
      </c>
      <c r="D384" s="4">
        <v>153060</v>
      </c>
      <c r="E384" s="5" t="s">
        <v>725</v>
      </c>
      <c r="F384" s="6">
        <f t="shared" si="35"/>
        <v>5232</v>
      </c>
      <c r="G384" s="6">
        <f t="shared" si="36"/>
        <v>0</v>
      </c>
      <c r="H384" s="12">
        <f t="shared" si="41"/>
        <v>0</v>
      </c>
      <c r="I384" s="6">
        <v>1744</v>
      </c>
      <c r="J384" s="6">
        <v>1744</v>
      </c>
      <c r="K384" s="6">
        <v>1744</v>
      </c>
      <c r="L384" s="6">
        <v>1744</v>
      </c>
      <c r="M384" s="6"/>
      <c r="N384" s="6">
        <f>IFERROR(COUNTIFS(#REF!,'Resultado eSF Antes'!D384),0)</f>
        <v>0</v>
      </c>
      <c r="O384" s="6">
        <f>IFERROR(COUNTIFS(#REF!,'Resultado eSF Antes'!D384),0)</f>
        <v>0</v>
      </c>
      <c r="P384" s="6">
        <f>IFERROR(COUNTIFS(#REF!,'Resultado eSF Antes'!D384),0)</f>
        <v>0</v>
      </c>
      <c r="Q384" s="6">
        <f>IFERROR(COUNTIFS(#REF!,'Resultado eSF Antes'!D384),0)</f>
        <v>0</v>
      </c>
      <c r="R384" s="11">
        <f t="shared" si="37"/>
        <v>0</v>
      </c>
      <c r="S384" s="11">
        <f t="shared" si="38"/>
        <v>0</v>
      </c>
      <c r="T384" s="11">
        <f t="shared" si="39"/>
        <v>0</v>
      </c>
      <c r="U384" s="11">
        <f t="shared" si="40"/>
        <v>0</v>
      </c>
    </row>
    <row r="385" spans="1:21">
      <c r="A385" s="4">
        <v>8</v>
      </c>
      <c r="B385" s="4">
        <v>2062</v>
      </c>
      <c r="C385" s="5" t="s">
        <v>726</v>
      </c>
      <c r="D385" s="4">
        <v>153400</v>
      </c>
      <c r="E385" s="5" t="s">
        <v>422</v>
      </c>
      <c r="F385" s="6">
        <f t="shared" si="35"/>
        <v>7779</v>
      </c>
      <c r="G385" s="6">
        <f t="shared" si="36"/>
        <v>0</v>
      </c>
      <c r="H385" s="12">
        <f t="shared" si="41"/>
        <v>0</v>
      </c>
      <c r="I385" s="6">
        <v>2593</v>
      </c>
      <c r="J385" s="6">
        <v>2593</v>
      </c>
      <c r="K385" s="6">
        <v>2593</v>
      </c>
      <c r="L385" s="6">
        <v>2593</v>
      </c>
      <c r="M385" s="6"/>
      <c r="N385" s="6">
        <f>IFERROR(COUNTIFS(#REF!,'Resultado eSF Antes'!D385),0)</f>
        <v>0</v>
      </c>
      <c r="O385" s="6">
        <f>IFERROR(COUNTIFS(#REF!,'Resultado eSF Antes'!D385),0)</f>
        <v>0</v>
      </c>
      <c r="P385" s="6">
        <f>IFERROR(COUNTIFS(#REF!,'Resultado eSF Antes'!D385),0)</f>
        <v>0</v>
      </c>
      <c r="Q385" s="6">
        <f>IFERROR(COUNTIFS(#REF!,'Resultado eSF Antes'!D385),0)</f>
        <v>0</v>
      </c>
      <c r="R385" s="11">
        <f t="shared" si="37"/>
        <v>0</v>
      </c>
      <c r="S385" s="11">
        <f t="shared" si="38"/>
        <v>0</v>
      </c>
      <c r="T385" s="11">
        <f t="shared" si="39"/>
        <v>0</v>
      </c>
      <c r="U385" s="11">
        <f t="shared" si="40"/>
        <v>0</v>
      </c>
    </row>
    <row r="386" spans="1:21">
      <c r="A386" s="4">
        <v>8</v>
      </c>
      <c r="B386" s="4">
        <v>2062</v>
      </c>
      <c r="C386" s="5" t="s">
        <v>726</v>
      </c>
      <c r="D386" s="4">
        <v>153419</v>
      </c>
      <c r="E386" s="5" t="s">
        <v>423</v>
      </c>
      <c r="F386" s="6">
        <f t="shared" si="35"/>
        <v>5919</v>
      </c>
      <c r="G386" s="6">
        <f t="shared" si="36"/>
        <v>0</v>
      </c>
      <c r="H386" s="12">
        <f t="shared" si="41"/>
        <v>0</v>
      </c>
      <c r="I386" s="6">
        <v>1973</v>
      </c>
      <c r="J386" s="6">
        <v>1973</v>
      </c>
      <c r="K386" s="6">
        <v>1973</v>
      </c>
      <c r="L386" s="6">
        <v>1973</v>
      </c>
      <c r="M386" s="6"/>
      <c r="N386" s="6">
        <f>IFERROR(COUNTIFS(#REF!,'Resultado eSF Antes'!D386),0)</f>
        <v>0</v>
      </c>
      <c r="O386" s="6">
        <f>IFERROR(COUNTIFS(#REF!,'Resultado eSF Antes'!D386),0)</f>
        <v>0</v>
      </c>
      <c r="P386" s="6">
        <f>IFERROR(COUNTIFS(#REF!,'Resultado eSF Antes'!D386),0)</f>
        <v>0</v>
      </c>
      <c r="Q386" s="6">
        <f>IFERROR(COUNTIFS(#REF!,'Resultado eSF Antes'!D386),0)</f>
        <v>0</v>
      </c>
      <c r="R386" s="11">
        <f t="shared" si="37"/>
        <v>0</v>
      </c>
      <c r="S386" s="11">
        <f t="shared" si="38"/>
        <v>0</v>
      </c>
      <c r="T386" s="11">
        <f t="shared" si="39"/>
        <v>0</v>
      </c>
      <c r="U386" s="11">
        <f t="shared" si="40"/>
        <v>0</v>
      </c>
    </row>
    <row r="387" spans="1:21">
      <c r="A387" s="4">
        <v>8</v>
      </c>
      <c r="B387" s="4">
        <v>2062</v>
      </c>
      <c r="C387" s="5" t="s">
        <v>726</v>
      </c>
      <c r="D387" s="4">
        <v>153397</v>
      </c>
      <c r="E387" s="5" t="s">
        <v>424</v>
      </c>
      <c r="F387" s="6">
        <f t="shared" si="35"/>
        <v>8364</v>
      </c>
      <c r="G387" s="6">
        <f t="shared" si="36"/>
        <v>0</v>
      </c>
      <c r="H387" s="12">
        <f t="shared" si="41"/>
        <v>0</v>
      </c>
      <c r="I387" s="6">
        <v>2788</v>
      </c>
      <c r="J387" s="6">
        <v>2788</v>
      </c>
      <c r="K387" s="6">
        <v>2788</v>
      </c>
      <c r="L387" s="6">
        <v>2788</v>
      </c>
      <c r="M387" s="6"/>
      <c r="N387" s="6">
        <f>IFERROR(COUNTIFS(#REF!,'Resultado eSF Antes'!D387),0)</f>
        <v>0</v>
      </c>
      <c r="O387" s="6">
        <f>IFERROR(COUNTIFS(#REF!,'Resultado eSF Antes'!D387),0)</f>
        <v>0</v>
      </c>
      <c r="P387" s="6">
        <f>IFERROR(COUNTIFS(#REF!,'Resultado eSF Antes'!D387),0)</f>
        <v>0</v>
      </c>
      <c r="Q387" s="6">
        <f>IFERROR(COUNTIFS(#REF!,'Resultado eSF Antes'!D387),0)</f>
        <v>0</v>
      </c>
      <c r="R387" s="11">
        <f t="shared" si="37"/>
        <v>0</v>
      </c>
      <c r="S387" s="11">
        <f t="shared" si="38"/>
        <v>0</v>
      </c>
      <c r="T387" s="11">
        <f t="shared" si="39"/>
        <v>0</v>
      </c>
      <c r="U387" s="11">
        <f t="shared" si="40"/>
        <v>0</v>
      </c>
    </row>
    <row r="388" spans="1:21">
      <c r="A388" s="4">
        <v>8</v>
      </c>
      <c r="B388" s="4">
        <v>2062</v>
      </c>
      <c r="C388" s="5" t="s">
        <v>726</v>
      </c>
      <c r="D388" s="4">
        <v>2399229</v>
      </c>
      <c r="E388" s="5" t="s">
        <v>425</v>
      </c>
      <c r="F388" s="6">
        <f t="shared" si="35"/>
        <v>42</v>
      </c>
      <c r="G388" s="6">
        <f t="shared" si="36"/>
        <v>0</v>
      </c>
      <c r="H388" s="12">
        <f t="shared" si="41"/>
        <v>0</v>
      </c>
      <c r="I388" s="6">
        <v>14</v>
      </c>
      <c r="J388" s="6">
        <v>14</v>
      </c>
      <c r="K388" s="6">
        <v>14</v>
      </c>
      <c r="L388" s="6">
        <v>14</v>
      </c>
      <c r="M388" s="6"/>
      <c r="N388" s="6">
        <f>IFERROR(COUNTIFS(#REF!,'Resultado eSF Antes'!D388),0)</f>
        <v>0</v>
      </c>
      <c r="O388" s="6">
        <f>IFERROR(COUNTIFS(#REF!,'Resultado eSF Antes'!D388),0)</f>
        <v>0</v>
      </c>
      <c r="P388" s="6">
        <f>IFERROR(COUNTIFS(#REF!,'Resultado eSF Antes'!D388),0)</f>
        <v>0</v>
      </c>
      <c r="Q388" s="6">
        <f>IFERROR(COUNTIFS(#REF!,'Resultado eSF Antes'!D388),0)</f>
        <v>0</v>
      </c>
      <c r="R388" s="11">
        <f t="shared" si="37"/>
        <v>0</v>
      </c>
      <c r="S388" s="11">
        <f t="shared" si="38"/>
        <v>0</v>
      </c>
      <c r="T388" s="11">
        <f t="shared" si="39"/>
        <v>0</v>
      </c>
      <c r="U388" s="11">
        <f t="shared" si="40"/>
        <v>0</v>
      </c>
    </row>
    <row r="389" spans="1:21">
      <c r="A389" s="4">
        <v>8</v>
      </c>
      <c r="B389" s="4">
        <v>22454</v>
      </c>
      <c r="C389" s="5" t="s">
        <v>727</v>
      </c>
      <c r="D389" s="4">
        <v>154016</v>
      </c>
      <c r="E389" s="5" t="s">
        <v>427</v>
      </c>
      <c r="F389" s="6">
        <f t="shared" si="35"/>
        <v>8952</v>
      </c>
      <c r="G389" s="6">
        <f t="shared" si="36"/>
        <v>0</v>
      </c>
      <c r="H389" s="12">
        <f t="shared" si="41"/>
        <v>0</v>
      </c>
      <c r="I389" s="6">
        <v>2984</v>
      </c>
      <c r="J389" s="6">
        <v>2984</v>
      </c>
      <c r="K389" s="6">
        <v>2984</v>
      </c>
      <c r="L389" s="6">
        <v>2984</v>
      </c>
      <c r="M389" s="6"/>
      <c r="N389" s="6">
        <f>IFERROR(COUNTIFS(#REF!,'Resultado eSF Antes'!D389),0)</f>
        <v>0</v>
      </c>
      <c r="O389" s="6">
        <f>IFERROR(COUNTIFS(#REF!,'Resultado eSF Antes'!D389),0)</f>
        <v>0</v>
      </c>
      <c r="P389" s="6">
        <f>IFERROR(COUNTIFS(#REF!,'Resultado eSF Antes'!D389),0)</f>
        <v>0</v>
      </c>
      <c r="Q389" s="6">
        <f>IFERROR(COUNTIFS(#REF!,'Resultado eSF Antes'!D389),0)</f>
        <v>0</v>
      </c>
      <c r="R389" s="11">
        <f t="shared" si="37"/>
        <v>0</v>
      </c>
      <c r="S389" s="11">
        <f t="shared" si="38"/>
        <v>0</v>
      </c>
      <c r="T389" s="11">
        <f t="shared" si="39"/>
        <v>0</v>
      </c>
      <c r="U389" s="11">
        <f t="shared" si="40"/>
        <v>0</v>
      </c>
    </row>
    <row r="390" spans="1:21">
      <c r="A390" s="4">
        <v>8</v>
      </c>
      <c r="B390" s="4">
        <v>22454</v>
      </c>
      <c r="C390" s="5" t="s">
        <v>727</v>
      </c>
      <c r="D390" s="4">
        <v>154032</v>
      </c>
      <c r="E390" s="5" t="s">
        <v>428</v>
      </c>
      <c r="F390" s="6">
        <f t="shared" si="35"/>
        <v>9021</v>
      </c>
      <c r="G390" s="6">
        <f t="shared" si="36"/>
        <v>0</v>
      </c>
      <c r="H390" s="12">
        <f t="shared" si="41"/>
        <v>0</v>
      </c>
      <c r="I390" s="6">
        <v>3007</v>
      </c>
      <c r="J390" s="6">
        <v>3007</v>
      </c>
      <c r="K390" s="6">
        <v>3007</v>
      </c>
      <c r="L390" s="6">
        <v>3007</v>
      </c>
      <c r="M390" s="6"/>
      <c r="N390" s="6">
        <f>IFERROR(COUNTIFS(#REF!,'Resultado eSF Antes'!D390),0)</f>
        <v>0</v>
      </c>
      <c r="O390" s="6">
        <f>IFERROR(COUNTIFS(#REF!,'Resultado eSF Antes'!D390),0)</f>
        <v>0</v>
      </c>
      <c r="P390" s="6">
        <f>IFERROR(COUNTIFS(#REF!,'Resultado eSF Antes'!D390),0)</f>
        <v>0</v>
      </c>
      <c r="Q390" s="6">
        <f>IFERROR(COUNTIFS(#REF!,'Resultado eSF Antes'!D390),0)</f>
        <v>0</v>
      </c>
      <c r="R390" s="11">
        <f t="shared" si="37"/>
        <v>0</v>
      </c>
      <c r="S390" s="11">
        <f t="shared" si="38"/>
        <v>0</v>
      </c>
      <c r="T390" s="11">
        <f t="shared" si="39"/>
        <v>0</v>
      </c>
      <c r="U390" s="11">
        <f t="shared" si="40"/>
        <v>0</v>
      </c>
    </row>
    <row r="391" spans="1:21">
      <c r="A391" s="4">
        <v>8</v>
      </c>
      <c r="B391" s="4">
        <v>22454</v>
      </c>
      <c r="C391" s="5" t="s">
        <v>727</v>
      </c>
      <c r="D391" s="4">
        <v>154040</v>
      </c>
      <c r="E391" s="5" t="s">
        <v>429</v>
      </c>
      <c r="F391" s="6">
        <f t="shared" si="35"/>
        <v>9270</v>
      </c>
      <c r="G391" s="6">
        <f t="shared" si="36"/>
        <v>0</v>
      </c>
      <c r="H391" s="12">
        <f t="shared" si="41"/>
        <v>0</v>
      </c>
      <c r="I391" s="6">
        <v>3090</v>
      </c>
      <c r="J391" s="6">
        <v>3090</v>
      </c>
      <c r="K391" s="6">
        <v>3090</v>
      </c>
      <c r="L391" s="6">
        <v>3090</v>
      </c>
      <c r="M391" s="6"/>
      <c r="N391" s="6">
        <f>IFERROR(COUNTIFS(#REF!,'Resultado eSF Antes'!D391),0)</f>
        <v>0</v>
      </c>
      <c r="O391" s="6">
        <f>IFERROR(COUNTIFS(#REF!,'Resultado eSF Antes'!D391),0)</f>
        <v>0</v>
      </c>
      <c r="P391" s="6">
        <f>IFERROR(COUNTIFS(#REF!,'Resultado eSF Antes'!D391),0)</f>
        <v>0</v>
      </c>
      <c r="Q391" s="6">
        <f>IFERROR(COUNTIFS(#REF!,'Resultado eSF Antes'!D391),0)</f>
        <v>0</v>
      </c>
      <c r="R391" s="11">
        <f t="shared" si="37"/>
        <v>0</v>
      </c>
      <c r="S391" s="11">
        <f t="shared" si="38"/>
        <v>0</v>
      </c>
      <c r="T391" s="11">
        <f t="shared" si="39"/>
        <v>0</v>
      </c>
      <c r="U391" s="11">
        <f t="shared" si="40"/>
        <v>0</v>
      </c>
    </row>
    <row r="392" spans="1:21">
      <c r="A392" s="4">
        <v>8</v>
      </c>
      <c r="B392" s="4">
        <v>22454</v>
      </c>
      <c r="C392" s="5" t="s">
        <v>727</v>
      </c>
      <c r="D392" s="4">
        <v>2399245</v>
      </c>
      <c r="E392" s="5" t="s">
        <v>430</v>
      </c>
      <c r="F392" s="6">
        <f t="shared" si="35"/>
        <v>48</v>
      </c>
      <c r="G392" s="6">
        <f t="shared" si="36"/>
        <v>0</v>
      </c>
      <c r="H392" s="12">
        <f t="shared" si="41"/>
        <v>0</v>
      </c>
      <c r="I392" s="6">
        <v>16</v>
      </c>
      <c r="J392" s="6">
        <v>16</v>
      </c>
      <c r="K392" s="6">
        <v>16</v>
      </c>
      <c r="L392" s="6">
        <v>16</v>
      </c>
      <c r="M392" s="6"/>
      <c r="N392" s="6">
        <f>IFERROR(COUNTIFS(#REF!,'Resultado eSF Antes'!D392),0)</f>
        <v>0</v>
      </c>
      <c r="O392" s="6">
        <f>IFERROR(COUNTIFS(#REF!,'Resultado eSF Antes'!D392),0)</f>
        <v>0</v>
      </c>
      <c r="P392" s="6">
        <f>IFERROR(COUNTIFS(#REF!,'Resultado eSF Antes'!D392),0)</f>
        <v>0</v>
      </c>
      <c r="Q392" s="6">
        <f>IFERROR(COUNTIFS(#REF!,'Resultado eSF Antes'!D392),0)</f>
        <v>0</v>
      </c>
      <c r="R392" s="11">
        <f t="shared" si="37"/>
        <v>0</v>
      </c>
      <c r="S392" s="11">
        <f t="shared" si="38"/>
        <v>0</v>
      </c>
      <c r="T392" s="11">
        <f t="shared" si="39"/>
        <v>0</v>
      </c>
      <c r="U392" s="11">
        <f t="shared" si="40"/>
        <v>0</v>
      </c>
    </row>
    <row r="393" spans="1:21">
      <c r="A393" s="4">
        <v>8</v>
      </c>
      <c r="B393" s="4">
        <v>22454</v>
      </c>
      <c r="C393" s="5" t="s">
        <v>727</v>
      </c>
      <c r="D393" s="4">
        <v>2399253</v>
      </c>
      <c r="E393" s="5" t="s">
        <v>431</v>
      </c>
      <c r="F393" s="6">
        <f t="shared" ref="F393:F448" si="42">SUM(I393:K393)</f>
        <v>21</v>
      </c>
      <c r="G393" s="6">
        <f t="shared" ref="G393:G448" si="43">SUM(N393:P393)</f>
        <v>0</v>
      </c>
      <c r="H393" s="12">
        <f t="shared" si="41"/>
        <v>0</v>
      </c>
      <c r="I393" s="6">
        <v>7</v>
      </c>
      <c r="J393" s="6">
        <v>7</v>
      </c>
      <c r="K393" s="6">
        <v>7</v>
      </c>
      <c r="L393" s="6">
        <v>7</v>
      </c>
      <c r="M393" s="6"/>
      <c r="N393" s="6">
        <f>IFERROR(COUNTIFS(#REF!,'Resultado eSF Antes'!D393),0)</f>
        <v>0</v>
      </c>
      <c r="O393" s="6">
        <f>IFERROR(COUNTIFS(#REF!,'Resultado eSF Antes'!D393),0)</f>
        <v>0</v>
      </c>
      <c r="P393" s="6">
        <f>IFERROR(COUNTIFS(#REF!,'Resultado eSF Antes'!D393),0)</f>
        <v>0</v>
      </c>
      <c r="Q393" s="6">
        <f>IFERROR(COUNTIFS(#REF!,'Resultado eSF Antes'!D393),0)</f>
        <v>0</v>
      </c>
      <c r="R393" s="11">
        <f t="shared" ref="R393:R448" si="44">IFERROR(N393/I393,0)*100</f>
        <v>0</v>
      </c>
      <c r="S393" s="11">
        <f t="shared" ref="S393:S448" si="45">IFERROR(O393/J393,0)*100</f>
        <v>0</v>
      </c>
      <c r="T393" s="11">
        <f t="shared" ref="T393:T448" si="46">IFERROR(P393/K393,0)*100</f>
        <v>0</v>
      </c>
      <c r="U393" s="11">
        <f t="shared" ref="U393:U448" si="47">IFERROR(Q393/L393,0)*100</f>
        <v>0</v>
      </c>
    </row>
    <row r="394" spans="1:21">
      <c r="A394" s="4">
        <v>8</v>
      </c>
      <c r="B394" s="4">
        <v>22454</v>
      </c>
      <c r="C394" s="5" t="s">
        <v>727</v>
      </c>
      <c r="D394" s="4">
        <v>2399261</v>
      </c>
      <c r="E394" s="5" t="s">
        <v>432</v>
      </c>
      <c r="F394" s="6">
        <f t="shared" si="42"/>
        <v>27</v>
      </c>
      <c r="G394" s="6">
        <f t="shared" si="43"/>
        <v>0</v>
      </c>
      <c r="H394" s="12">
        <f t="shared" ref="H394:H448" si="48">IFERROR(G394/F394,0)*100</f>
        <v>0</v>
      </c>
      <c r="I394" s="6">
        <v>9</v>
      </c>
      <c r="J394" s="6">
        <v>9</v>
      </c>
      <c r="K394" s="6">
        <v>9</v>
      </c>
      <c r="L394" s="6">
        <v>9</v>
      </c>
      <c r="M394" s="6"/>
      <c r="N394" s="6">
        <f>IFERROR(COUNTIFS(#REF!,'Resultado eSF Antes'!D394),0)</f>
        <v>0</v>
      </c>
      <c r="O394" s="6">
        <f>IFERROR(COUNTIFS(#REF!,'Resultado eSF Antes'!D394),0)</f>
        <v>0</v>
      </c>
      <c r="P394" s="6">
        <f>IFERROR(COUNTIFS(#REF!,'Resultado eSF Antes'!D394),0)</f>
        <v>0</v>
      </c>
      <c r="Q394" s="6">
        <f>IFERROR(COUNTIFS(#REF!,'Resultado eSF Antes'!D394),0)</f>
        <v>0</v>
      </c>
      <c r="R394" s="11">
        <f t="shared" si="44"/>
        <v>0</v>
      </c>
      <c r="S394" s="11">
        <f t="shared" si="45"/>
        <v>0</v>
      </c>
      <c r="T394" s="11">
        <f t="shared" si="46"/>
        <v>0</v>
      </c>
      <c r="U394" s="11">
        <f t="shared" si="47"/>
        <v>0</v>
      </c>
    </row>
    <row r="395" spans="1:21">
      <c r="A395" s="4">
        <v>8</v>
      </c>
      <c r="B395" s="4">
        <v>22462</v>
      </c>
      <c r="C395" s="5" t="s">
        <v>728</v>
      </c>
      <c r="D395" s="4">
        <v>154059</v>
      </c>
      <c r="E395" s="5" t="s">
        <v>434</v>
      </c>
      <c r="F395" s="6">
        <f t="shared" si="42"/>
        <v>10275</v>
      </c>
      <c r="G395" s="6">
        <f t="shared" si="43"/>
        <v>0</v>
      </c>
      <c r="H395" s="12">
        <f t="shared" si="48"/>
        <v>0</v>
      </c>
      <c r="I395" s="6">
        <v>3425</v>
      </c>
      <c r="J395" s="6">
        <v>3425</v>
      </c>
      <c r="K395" s="6">
        <v>3425</v>
      </c>
      <c r="L395" s="6">
        <v>3425</v>
      </c>
      <c r="M395" s="6"/>
      <c r="N395" s="6">
        <f>IFERROR(COUNTIFS(#REF!,'Resultado eSF Antes'!D395),0)</f>
        <v>0</v>
      </c>
      <c r="O395" s="6">
        <f>IFERROR(COUNTIFS(#REF!,'Resultado eSF Antes'!D395),0)</f>
        <v>0</v>
      </c>
      <c r="P395" s="6">
        <f>IFERROR(COUNTIFS(#REF!,'Resultado eSF Antes'!D395),0)</f>
        <v>0</v>
      </c>
      <c r="Q395" s="6">
        <f>IFERROR(COUNTIFS(#REF!,'Resultado eSF Antes'!D395),0)</f>
        <v>0</v>
      </c>
      <c r="R395" s="11">
        <f t="shared" si="44"/>
        <v>0</v>
      </c>
      <c r="S395" s="11">
        <f t="shared" si="45"/>
        <v>0</v>
      </c>
      <c r="T395" s="11">
        <f t="shared" si="46"/>
        <v>0</v>
      </c>
      <c r="U395" s="11">
        <f t="shared" si="47"/>
        <v>0</v>
      </c>
    </row>
    <row r="396" spans="1:21">
      <c r="A396" s="4">
        <v>8</v>
      </c>
      <c r="B396" s="4">
        <v>22462</v>
      </c>
      <c r="C396" s="5" t="s">
        <v>728</v>
      </c>
      <c r="D396" s="4">
        <v>154067</v>
      </c>
      <c r="E396" s="5" t="s">
        <v>435</v>
      </c>
      <c r="F396" s="6">
        <f t="shared" si="42"/>
        <v>9450</v>
      </c>
      <c r="G396" s="6">
        <f t="shared" si="43"/>
        <v>0</v>
      </c>
      <c r="H396" s="12">
        <f t="shared" si="48"/>
        <v>0</v>
      </c>
      <c r="I396" s="6">
        <v>3150</v>
      </c>
      <c r="J396" s="6">
        <v>3150</v>
      </c>
      <c r="K396" s="6">
        <v>3150</v>
      </c>
      <c r="L396" s="6">
        <v>3150</v>
      </c>
      <c r="M396" s="6"/>
      <c r="N396" s="6">
        <f>IFERROR(COUNTIFS(#REF!,'Resultado eSF Antes'!D396),0)</f>
        <v>0</v>
      </c>
      <c r="O396" s="6">
        <f>IFERROR(COUNTIFS(#REF!,'Resultado eSF Antes'!D396),0)</f>
        <v>0</v>
      </c>
      <c r="P396" s="6">
        <f>IFERROR(COUNTIFS(#REF!,'Resultado eSF Antes'!D396),0)</f>
        <v>0</v>
      </c>
      <c r="Q396" s="6">
        <f>IFERROR(COUNTIFS(#REF!,'Resultado eSF Antes'!D396),0)</f>
        <v>0</v>
      </c>
      <c r="R396" s="11">
        <f t="shared" si="44"/>
        <v>0</v>
      </c>
      <c r="S396" s="11">
        <f t="shared" si="45"/>
        <v>0</v>
      </c>
      <c r="T396" s="11">
        <f t="shared" si="46"/>
        <v>0</v>
      </c>
      <c r="U396" s="11">
        <f t="shared" si="47"/>
        <v>0</v>
      </c>
    </row>
    <row r="397" spans="1:21">
      <c r="A397" s="4">
        <v>8</v>
      </c>
      <c r="B397" s="4">
        <v>22470</v>
      </c>
      <c r="C397" s="5" t="s">
        <v>729</v>
      </c>
      <c r="D397" s="4">
        <v>154075</v>
      </c>
      <c r="E397" s="5" t="s">
        <v>437</v>
      </c>
      <c r="F397" s="6">
        <f t="shared" si="42"/>
        <v>7980</v>
      </c>
      <c r="G397" s="6">
        <f t="shared" si="43"/>
        <v>0</v>
      </c>
      <c r="H397" s="12">
        <f t="shared" si="48"/>
        <v>0</v>
      </c>
      <c r="I397" s="6">
        <v>2660</v>
      </c>
      <c r="J397" s="6">
        <v>2660</v>
      </c>
      <c r="K397" s="6">
        <v>2660</v>
      </c>
      <c r="L397" s="6">
        <v>2660</v>
      </c>
      <c r="M397" s="6"/>
      <c r="N397" s="6">
        <f>IFERROR(COUNTIFS(#REF!,'Resultado eSF Antes'!D397),0)</f>
        <v>0</v>
      </c>
      <c r="O397" s="6">
        <f>IFERROR(COUNTIFS(#REF!,'Resultado eSF Antes'!D397),0)</f>
        <v>0</v>
      </c>
      <c r="P397" s="6">
        <f>IFERROR(COUNTIFS(#REF!,'Resultado eSF Antes'!D397),0)</f>
        <v>0</v>
      </c>
      <c r="Q397" s="6">
        <f>IFERROR(COUNTIFS(#REF!,'Resultado eSF Antes'!D397),0)</f>
        <v>0</v>
      </c>
      <c r="R397" s="11">
        <f t="shared" si="44"/>
        <v>0</v>
      </c>
      <c r="S397" s="11">
        <f t="shared" si="45"/>
        <v>0</v>
      </c>
      <c r="T397" s="11">
        <f t="shared" si="46"/>
        <v>0</v>
      </c>
      <c r="U397" s="11">
        <f t="shared" si="47"/>
        <v>0</v>
      </c>
    </row>
    <row r="398" spans="1:21">
      <c r="A398" s="4">
        <v>8</v>
      </c>
      <c r="B398" s="4">
        <v>22470</v>
      </c>
      <c r="C398" s="5" t="s">
        <v>729</v>
      </c>
      <c r="D398" s="4">
        <v>154091</v>
      </c>
      <c r="E398" s="5" t="s">
        <v>438</v>
      </c>
      <c r="F398" s="6">
        <f t="shared" si="42"/>
        <v>7443</v>
      </c>
      <c r="G398" s="6">
        <f t="shared" si="43"/>
        <v>0</v>
      </c>
      <c r="H398" s="12">
        <f t="shared" si="48"/>
        <v>0</v>
      </c>
      <c r="I398" s="6">
        <v>2481</v>
      </c>
      <c r="J398" s="6">
        <v>2481</v>
      </c>
      <c r="K398" s="6">
        <v>2481</v>
      </c>
      <c r="L398" s="6">
        <v>2481</v>
      </c>
      <c r="M398" s="6"/>
      <c r="N398" s="6">
        <f>IFERROR(COUNTIFS(#REF!,'Resultado eSF Antes'!D398),0)</f>
        <v>0</v>
      </c>
      <c r="O398" s="6">
        <f>IFERROR(COUNTIFS(#REF!,'Resultado eSF Antes'!D398),0)</f>
        <v>0</v>
      </c>
      <c r="P398" s="6">
        <f>IFERROR(COUNTIFS(#REF!,'Resultado eSF Antes'!D398),0)</f>
        <v>0</v>
      </c>
      <c r="Q398" s="6">
        <f>IFERROR(COUNTIFS(#REF!,'Resultado eSF Antes'!D398),0)</f>
        <v>0</v>
      </c>
      <c r="R398" s="11">
        <f t="shared" si="44"/>
        <v>0</v>
      </c>
      <c r="S398" s="11">
        <f t="shared" si="45"/>
        <v>0</v>
      </c>
      <c r="T398" s="11">
        <f t="shared" si="46"/>
        <v>0</v>
      </c>
      <c r="U398" s="11">
        <f t="shared" si="47"/>
        <v>0</v>
      </c>
    </row>
    <row r="399" spans="1:21">
      <c r="A399" s="4">
        <v>8</v>
      </c>
      <c r="B399" s="4">
        <v>22470</v>
      </c>
      <c r="C399" s="5" t="s">
        <v>729</v>
      </c>
      <c r="D399" s="4">
        <v>154083</v>
      </c>
      <c r="E399" s="5" t="s">
        <v>439</v>
      </c>
      <c r="F399" s="6">
        <f t="shared" si="42"/>
        <v>7623</v>
      </c>
      <c r="G399" s="6">
        <f t="shared" si="43"/>
        <v>0</v>
      </c>
      <c r="H399" s="12">
        <f t="shared" si="48"/>
        <v>0</v>
      </c>
      <c r="I399" s="6">
        <v>2541</v>
      </c>
      <c r="J399" s="6">
        <v>2541</v>
      </c>
      <c r="K399" s="6">
        <v>2541</v>
      </c>
      <c r="L399" s="6">
        <v>2541</v>
      </c>
      <c r="M399" s="6"/>
      <c r="N399" s="6">
        <f>IFERROR(COUNTIFS(#REF!,'Resultado eSF Antes'!D399),0)</f>
        <v>0</v>
      </c>
      <c r="O399" s="6">
        <f>IFERROR(COUNTIFS(#REF!,'Resultado eSF Antes'!D399),0)</f>
        <v>0</v>
      </c>
      <c r="P399" s="6">
        <f>IFERROR(COUNTIFS(#REF!,'Resultado eSF Antes'!D399),0)</f>
        <v>0</v>
      </c>
      <c r="Q399" s="6">
        <f>IFERROR(COUNTIFS(#REF!,'Resultado eSF Antes'!D399),0)</f>
        <v>0</v>
      </c>
      <c r="R399" s="11">
        <f t="shared" si="44"/>
        <v>0</v>
      </c>
      <c r="S399" s="11">
        <f t="shared" si="45"/>
        <v>0</v>
      </c>
      <c r="T399" s="11">
        <f t="shared" si="46"/>
        <v>0</v>
      </c>
      <c r="U399" s="11">
        <f t="shared" si="47"/>
        <v>0</v>
      </c>
    </row>
    <row r="400" spans="1:21">
      <c r="A400" s="4">
        <v>8</v>
      </c>
      <c r="B400" s="4">
        <v>22489</v>
      </c>
      <c r="C400" s="5" t="s">
        <v>730</v>
      </c>
      <c r="D400" s="4">
        <v>154113</v>
      </c>
      <c r="E400" s="5" t="s">
        <v>441</v>
      </c>
      <c r="F400" s="6">
        <f t="shared" si="42"/>
        <v>7884</v>
      </c>
      <c r="G400" s="6">
        <f t="shared" si="43"/>
        <v>0</v>
      </c>
      <c r="H400" s="12">
        <f t="shared" si="48"/>
        <v>0</v>
      </c>
      <c r="I400" s="6">
        <v>2628</v>
      </c>
      <c r="J400" s="6">
        <v>2628</v>
      </c>
      <c r="K400" s="6">
        <v>2628</v>
      </c>
      <c r="L400" s="6">
        <v>2628</v>
      </c>
      <c r="M400" s="6"/>
      <c r="N400" s="6">
        <f>IFERROR(COUNTIFS(#REF!,'Resultado eSF Antes'!D400),0)</f>
        <v>0</v>
      </c>
      <c r="O400" s="6">
        <f>IFERROR(COUNTIFS(#REF!,'Resultado eSF Antes'!D400),0)</f>
        <v>0</v>
      </c>
      <c r="P400" s="6">
        <f>IFERROR(COUNTIFS(#REF!,'Resultado eSF Antes'!D400),0)</f>
        <v>0</v>
      </c>
      <c r="Q400" s="6">
        <f>IFERROR(COUNTIFS(#REF!,'Resultado eSF Antes'!D400),0)</f>
        <v>0</v>
      </c>
      <c r="R400" s="11">
        <f t="shared" si="44"/>
        <v>0</v>
      </c>
      <c r="S400" s="11">
        <f t="shared" si="45"/>
        <v>0</v>
      </c>
      <c r="T400" s="11">
        <f t="shared" si="46"/>
        <v>0</v>
      </c>
      <c r="U400" s="11">
        <f t="shared" si="47"/>
        <v>0</v>
      </c>
    </row>
    <row r="401" spans="1:21">
      <c r="A401" s="4">
        <v>8</v>
      </c>
      <c r="B401" s="4">
        <v>22489</v>
      </c>
      <c r="C401" s="5" t="s">
        <v>730</v>
      </c>
      <c r="D401" s="4">
        <v>154105</v>
      </c>
      <c r="E401" s="5" t="s">
        <v>442</v>
      </c>
      <c r="F401" s="6">
        <f t="shared" si="42"/>
        <v>7314</v>
      </c>
      <c r="G401" s="6">
        <f t="shared" si="43"/>
        <v>0</v>
      </c>
      <c r="H401" s="12">
        <f t="shared" si="48"/>
        <v>0</v>
      </c>
      <c r="I401" s="6">
        <v>2438</v>
      </c>
      <c r="J401" s="6">
        <v>2438</v>
      </c>
      <c r="K401" s="6">
        <v>2438</v>
      </c>
      <c r="L401" s="6">
        <v>2438</v>
      </c>
      <c r="M401" s="6"/>
      <c r="N401" s="6">
        <f>IFERROR(COUNTIFS(#REF!,'Resultado eSF Antes'!D401),0)</f>
        <v>0</v>
      </c>
      <c r="O401" s="6">
        <f>IFERROR(COUNTIFS(#REF!,'Resultado eSF Antes'!D401),0)</f>
        <v>0</v>
      </c>
      <c r="P401" s="6">
        <f>IFERROR(COUNTIFS(#REF!,'Resultado eSF Antes'!D401),0)</f>
        <v>0</v>
      </c>
      <c r="Q401" s="6">
        <f>IFERROR(COUNTIFS(#REF!,'Resultado eSF Antes'!D401),0)</f>
        <v>0</v>
      </c>
      <c r="R401" s="11">
        <f t="shared" si="44"/>
        <v>0</v>
      </c>
      <c r="S401" s="11">
        <f t="shared" si="45"/>
        <v>0</v>
      </c>
      <c r="T401" s="11">
        <f t="shared" si="46"/>
        <v>0</v>
      </c>
      <c r="U401" s="11">
        <f t="shared" si="47"/>
        <v>0</v>
      </c>
    </row>
    <row r="402" spans="1:21">
      <c r="A402" s="4">
        <v>8</v>
      </c>
      <c r="B402" s="4">
        <v>26352</v>
      </c>
      <c r="C402" s="5" t="s">
        <v>731</v>
      </c>
      <c r="D402" s="4">
        <v>154334</v>
      </c>
      <c r="E402" s="5" t="s">
        <v>444</v>
      </c>
      <c r="F402" s="6">
        <f t="shared" si="42"/>
        <v>9561</v>
      </c>
      <c r="G402" s="6">
        <f t="shared" si="43"/>
        <v>0</v>
      </c>
      <c r="H402" s="12">
        <f t="shared" si="48"/>
        <v>0</v>
      </c>
      <c r="I402" s="6">
        <v>3187</v>
      </c>
      <c r="J402" s="6">
        <v>3187</v>
      </c>
      <c r="K402" s="6">
        <v>3187</v>
      </c>
      <c r="L402" s="6">
        <v>3187</v>
      </c>
      <c r="M402" s="6"/>
      <c r="N402" s="6">
        <f>IFERROR(COUNTIFS(#REF!,'Resultado eSF Antes'!D402),0)</f>
        <v>0</v>
      </c>
      <c r="O402" s="6">
        <f>IFERROR(COUNTIFS(#REF!,'Resultado eSF Antes'!D402),0)</f>
        <v>0</v>
      </c>
      <c r="P402" s="6">
        <f>IFERROR(COUNTIFS(#REF!,'Resultado eSF Antes'!D402),0)</f>
        <v>0</v>
      </c>
      <c r="Q402" s="6">
        <f>IFERROR(COUNTIFS(#REF!,'Resultado eSF Antes'!D402),0)</f>
        <v>0</v>
      </c>
      <c r="R402" s="11">
        <f t="shared" si="44"/>
        <v>0</v>
      </c>
      <c r="S402" s="11">
        <f t="shared" si="45"/>
        <v>0</v>
      </c>
      <c r="T402" s="11">
        <f t="shared" si="46"/>
        <v>0</v>
      </c>
      <c r="U402" s="11">
        <f t="shared" si="47"/>
        <v>0</v>
      </c>
    </row>
    <row r="403" spans="1:21">
      <c r="A403" s="4">
        <v>8</v>
      </c>
      <c r="B403" s="4">
        <v>26352</v>
      </c>
      <c r="C403" s="5" t="s">
        <v>731</v>
      </c>
      <c r="D403" s="4">
        <v>154326</v>
      </c>
      <c r="E403" s="5" t="s">
        <v>445</v>
      </c>
      <c r="F403" s="6">
        <f t="shared" si="42"/>
        <v>10965</v>
      </c>
      <c r="G403" s="6">
        <f t="shared" si="43"/>
        <v>0</v>
      </c>
      <c r="H403" s="12">
        <f t="shared" si="48"/>
        <v>0</v>
      </c>
      <c r="I403" s="6">
        <v>3655</v>
      </c>
      <c r="J403" s="6">
        <v>3655</v>
      </c>
      <c r="K403" s="6">
        <v>3655</v>
      </c>
      <c r="L403" s="6">
        <v>3655</v>
      </c>
      <c r="M403" s="6"/>
      <c r="N403" s="6">
        <f>IFERROR(COUNTIFS(#REF!,'Resultado eSF Antes'!D403),0)</f>
        <v>0</v>
      </c>
      <c r="O403" s="6">
        <f>IFERROR(COUNTIFS(#REF!,'Resultado eSF Antes'!D403),0)</f>
        <v>0</v>
      </c>
      <c r="P403" s="6">
        <f>IFERROR(COUNTIFS(#REF!,'Resultado eSF Antes'!D403),0)</f>
        <v>0</v>
      </c>
      <c r="Q403" s="6">
        <f>IFERROR(COUNTIFS(#REF!,'Resultado eSF Antes'!D403),0)</f>
        <v>0</v>
      </c>
      <c r="R403" s="11">
        <f t="shared" si="44"/>
        <v>0</v>
      </c>
      <c r="S403" s="11">
        <f t="shared" si="45"/>
        <v>0</v>
      </c>
      <c r="T403" s="11">
        <f t="shared" si="46"/>
        <v>0</v>
      </c>
      <c r="U403" s="11">
        <f t="shared" si="47"/>
        <v>0</v>
      </c>
    </row>
    <row r="404" spans="1:21">
      <c r="A404" s="4">
        <v>8</v>
      </c>
      <c r="B404" s="4">
        <v>26387</v>
      </c>
      <c r="C404" s="5" t="s">
        <v>732</v>
      </c>
      <c r="D404" s="4">
        <v>154385</v>
      </c>
      <c r="E404" s="5" t="s">
        <v>447</v>
      </c>
      <c r="F404" s="6">
        <f t="shared" si="42"/>
        <v>7800</v>
      </c>
      <c r="G404" s="6">
        <f t="shared" si="43"/>
        <v>0</v>
      </c>
      <c r="H404" s="12">
        <f t="shared" si="48"/>
        <v>0</v>
      </c>
      <c r="I404" s="6">
        <v>2600</v>
      </c>
      <c r="J404" s="6">
        <v>2600</v>
      </c>
      <c r="K404" s="6">
        <v>2600</v>
      </c>
      <c r="L404" s="6">
        <v>2600</v>
      </c>
      <c r="M404" s="6"/>
      <c r="N404" s="6">
        <f>IFERROR(COUNTIFS(#REF!,'Resultado eSF Antes'!D404),0)</f>
        <v>0</v>
      </c>
      <c r="O404" s="6">
        <f>IFERROR(COUNTIFS(#REF!,'Resultado eSF Antes'!D404),0)</f>
        <v>0</v>
      </c>
      <c r="P404" s="6">
        <f>IFERROR(COUNTIFS(#REF!,'Resultado eSF Antes'!D404),0)</f>
        <v>0</v>
      </c>
      <c r="Q404" s="6">
        <f>IFERROR(COUNTIFS(#REF!,'Resultado eSF Antes'!D404),0)</f>
        <v>0</v>
      </c>
      <c r="R404" s="11">
        <f t="shared" si="44"/>
        <v>0</v>
      </c>
      <c r="S404" s="11">
        <f t="shared" si="45"/>
        <v>0</v>
      </c>
      <c r="T404" s="11">
        <f t="shared" si="46"/>
        <v>0</v>
      </c>
      <c r="U404" s="11">
        <f t="shared" si="47"/>
        <v>0</v>
      </c>
    </row>
    <row r="405" spans="1:21">
      <c r="A405" s="4">
        <v>8</v>
      </c>
      <c r="B405" s="4">
        <v>26387</v>
      </c>
      <c r="C405" s="5" t="s">
        <v>732</v>
      </c>
      <c r="D405" s="4">
        <v>154393</v>
      </c>
      <c r="E405" s="5" t="s">
        <v>448</v>
      </c>
      <c r="F405" s="6">
        <f t="shared" si="42"/>
        <v>9039</v>
      </c>
      <c r="G405" s="6">
        <f t="shared" si="43"/>
        <v>0</v>
      </c>
      <c r="H405" s="12">
        <f t="shared" si="48"/>
        <v>0</v>
      </c>
      <c r="I405" s="6">
        <v>3013</v>
      </c>
      <c r="J405" s="6">
        <v>3013</v>
      </c>
      <c r="K405" s="6">
        <v>3013</v>
      </c>
      <c r="L405" s="6">
        <v>3013</v>
      </c>
      <c r="M405" s="6"/>
      <c r="N405" s="6">
        <f>IFERROR(COUNTIFS(#REF!,'Resultado eSF Antes'!D405),0)</f>
        <v>0</v>
      </c>
      <c r="O405" s="6">
        <f>IFERROR(COUNTIFS(#REF!,'Resultado eSF Antes'!D405),0)</f>
        <v>0</v>
      </c>
      <c r="P405" s="6">
        <f>IFERROR(COUNTIFS(#REF!,'Resultado eSF Antes'!D405),0)</f>
        <v>0</v>
      </c>
      <c r="Q405" s="6">
        <f>IFERROR(COUNTIFS(#REF!,'Resultado eSF Antes'!D405),0)</f>
        <v>0</v>
      </c>
      <c r="R405" s="11">
        <f t="shared" si="44"/>
        <v>0</v>
      </c>
      <c r="S405" s="11">
        <f t="shared" si="45"/>
        <v>0</v>
      </c>
      <c r="T405" s="11">
        <f t="shared" si="46"/>
        <v>0</v>
      </c>
      <c r="U405" s="11">
        <f t="shared" si="47"/>
        <v>0</v>
      </c>
    </row>
    <row r="406" spans="1:21">
      <c r="A406" s="4">
        <v>8</v>
      </c>
      <c r="B406" s="4">
        <v>29041</v>
      </c>
      <c r="C406" s="5" t="s">
        <v>733</v>
      </c>
      <c r="D406" s="4">
        <v>154628</v>
      </c>
      <c r="E406" s="5" t="s">
        <v>450</v>
      </c>
      <c r="F406" s="6">
        <f t="shared" si="42"/>
        <v>7719</v>
      </c>
      <c r="G406" s="6">
        <f t="shared" si="43"/>
        <v>0</v>
      </c>
      <c r="H406" s="12">
        <f t="shared" si="48"/>
        <v>0</v>
      </c>
      <c r="I406" s="6">
        <v>2573</v>
      </c>
      <c r="J406" s="6">
        <v>2573</v>
      </c>
      <c r="K406" s="6">
        <v>2573</v>
      </c>
      <c r="L406" s="6">
        <v>2573</v>
      </c>
      <c r="M406" s="6"/>
      <c r="N406" s="6">
        <f>IFERROR(COUNTIFS(#REF!,'Resultado eSF Antes'!D406),0)</f>
        <v>0</v>
      </c>
      <c r="O406" s="6">
        <f>IFERROR(COUNTIFS(#REF!,'Resultado eSF Antes'!D406),0)</f>
        <v>0</v>
      </c>
      <c r="P406" s="6">
        <f>IFERROR(COUNTIFS(#REF!,'Resultado eSF Antes'!D406),0)</f>
        <v>0</v>
      </c>
      <c r="Q406" s="6">
        <f>IFERROR(COUNTIFS(#REF!,'Resultado eSF Antes'!D406),0)</f>
        <v>0</v>
      </c>
      <c r="R406" s="11">
        <f t="shared" si="44"/>
        <v>0</v>
      </c>
      <c r="S406" s="11">
        <f t="shared" si="45"/>
        <v>0</v>
      </c>
      <c r="T406" s="11">
        <f t="shared" si="46"/>
        <v>0</v>
      </c>
      <c r="U406" s="11">
        <f t="shared" si="47"/>
        <v>0</v>
      </c>
    </row>
    <row r="407" spans="1:21">
      <c r="A407" s="4">
        <v>8</v>
      </c>
      <c r="B407" s="4">
        <v>29068</v>
      </c>
      <c r="C407" s="5" t="s">
        <v>734</v>
      </c>
      <c r="D407" s="4">
        <v>154652</v>
      </c>
      <c r="E407" s="5" t="s">
        <v>452</v>
      </c>
      <c r="F407" s="6">
        <f t="shared" si="42"/>
        <v>8256</v>
      </c>
      <c r="G407" s="6">
        <f t="shared" si="43"/>
        <v>0</v>
      </c>
      <c r="H407" s="12">
        <f t="shared" si="48"/>
        <v>0</v>
      </c>
      <c r="I407" s="6">
        <v>2752</v>
      </c>
      <c r="J407" s="6">
        <v>2752</v>
      </c>
      <c r="K407" s="6">
        <v>2752</v>
      </c>
      <c r="L407" s="6">
        <v>2752</v>
      </c>
      <c r="M407" s="6"/>
      <c r="N407" s="6">
        <f>IFERROR(COUNTIFS(#REF!,'Resultado eSF Antes'!D407),0)</f>
        <v>0</v>
      </c>
      <c r="O407" s="6">
        <f>IFERROR(COUNTIFS(#REF!,'Resultado eSF Antes'!D407),0)</f>
        <v>0</v>
      </c>
      <c r="P407" s="6">
        <f>IFERROR(COUNTIFS(#REF!,'Resultado eSF Antes'!D407),0)</f>
        <v>0</v>
      </c>
      <c r="Q407" s="6">
        <f>IFERROR(COUNTIFS(#REF!,'Resultado eSF Antes'!D407),0)</f>
        <v>0</v>
      </c>
      <c r="R407" s="11">
        <f t="shared" si="44"/>
        <v>0</v>
      </c>
      <c r="S407" s="11">
        <f t="shared" si="45"/>
        <v>0</v>
      </c>
      <c r="T407" s="11">
        <f t="shared" si="46"/>
        <v>0</v>
      </c>
      <c r="U407" s="11">
        <f t="shared" si="47"/>
        <v>0</v>
      </c>
    </row>
    <row r="408" spans="1:21">
      <c r="A408" s="4">
        <v>8</v>
      </c>
      <c r="B408" s="4">
        <v>29068</v>
      </c>
      <c r="C408" s="5" t="s">
        <v>734</v>
      </c>
      <c r="D408" s="4">
        <v>154644</v>
      </c>
      <c r="E408" s="5" t="s">
        <v>453</v>
      </c>
      <c r="F408" s="6">
        <f t="shared" si="42"/>
        <v>8406</v>
      </c>
      <c r="G408" s="6">
        <f t="shared" si="43"/>
        <v>0</v>
      </c>
      <c r="H408" s="12">
        <f t="shared" si="48"/>
        <v>0</v>
      </c>
      <c r="I408" s="6">
        <v>2802</v>
      </c>
      <c r="J408" s="6">
        <v>2802</v>
      </c>
      <c r="K408" s="6">
        <v>2802</v>
      </c>
      <c r="L408" s="6">
        <v>2802</v>
      </c>
      <c r="M408" s="6"/>
      <c r="N408" s="6">
        <f>IFERROR(COUNTIFS(#REF!,'Resultado eSF Antes'!D408),0)</f>
        <v>0</v>
      </c>
      <c r="O408" s="6">
        <f>IFERROR(COUNTIFS(#REF!,'Resultado eSF Antes'!D408),0)</f>
        <v>0</v>
      </c>
      <c r="P408" s="6">
        <f>IFERROR(COUNTIFS(#REF!,'Resultado eSF Antes'!D408),0)</f>
        <v>0</v>
      </c>
      <c r="Q408" s="6">
        <f>IFERROR(COUNTIFS(#REF!,'Resultado eSF Antes'!D408),0)</f>
        <v>0</v>
      </c>
      <c r="R408" s="11">
        <f t="shared" si="44"/>
        <v>0</v>
      </c>
      <c r="S408" s="11">
        <f t="shared" si="45"/>
        <v>0</v>
      </c>
      <c r="T408" s="11">
        <f t="shared" si="46"/>
        <v>0</v>
      </c>
      <c r="U408" s="11">
        <f t="shared" si="47"/>
        <v>0</v>
      </c>
    </row>
    <row r="409" spans="1:21">
      <c r="A409" s="4">
        <v>8</v>
      </c>
      <c r="B409" s="4">
        <v>29068</v>
      </c>
      <c r="C409" s="5" t="s">
        <v>734</v>
      </c>
      <c r="D409" s="4">
        <v>2399288</v>
      </c>
      <c r="E409" s="5" t="s">
        <v>454</v>
      </c>
      <c r="F409" s="6">
        <f t="shared" si="42"/>
        <v>66</v>
      </c>
      <c r="G409" s="6">
        <f t="shared" si="43"/>
        <v>0</v>
      </c>
      <c r="H409" s="12">
        <f t="shared" si="48"/>
        <v>0</v>
      </c>
      <c r="I409" s="6">
        <v>22</v>
      </c>
      <c r="J409" s="6">
        <v>22</v>
      </c>
      <c r="K409" s="6">
        <v>22</v>
      </c>
      <c r="L409" s="6">
        <v>22</v>
      </c>
      <c r="M409" s="6"/>
      <c r="N409" s="6">
        <f>IFERROR(COUNTIFS(#REF!,'Resultado eSF Antes'!D409),0)</f>
        <v>0</v>
      </c>
      <c r="O409" s="6">
        <f>IFERROR(COUNTIFS(#REF!,'Resultado eSF Antes'!D409),0)</f>
        <v>0</v>
      </c>
      <c r="P409" s="6">
        <f>IFERROR(COUNTIFS(#REF!,'Resultado eSF Antes'!D409),0)</f>
        <v>0</v>
      </c>
      <c r="Q409" s="6">
        <f>IFERROR(COUNTIFS(#REF!,'Resultado eSF Antes'!D409),0)</f>
        <v>0</v>
      </c>
      <c r="R409" s="11">
        <f t="shared" si="44"/>
        <v>0</v>
      </c>
      <c r="S409" s="11">
        <f t="shared" si="45"/>
        <v>0</v>
      </c>
      <c r="T409" s="11">
        <f t="shared" si="46"/>
        <v>0</v>
      </c>
      <c r="U409" s="11">
        <f t="shared" si="47"/>
        <v>0</v>
      </c>
    </row>
    <row r="410" spans="1:21">
      <c r="A410" s="4">
        <v>8</v>
      </c>
      <c r="B410" s="4">
        <v>29068</v>
      </c>
      <c r="C410" s="5" t="s">
        <v>734</v>
      </c>
      <c r="D410" s="4">
        <v>2399296</v>
      </c>
      <c r="E410" s="5" t="s">
        <v>455</v>
      </c>
      <c r="F410" s="6">
        <f t="shared" si="42"/>
        <v>21</v>
      </c>
      <c r="G410" s="6">
        <f t="shared" si="43"/>
        <v>0</v>
      </c>
      <c r="H410" s="12">
        <f t="shared" si="48"/>
        <v>0</v>
      </c>
      <c r="I410" s="6">
        <v>7</v>
      </c>
      <c r="J410" s="6">
        <v>7</v>
      </c>
      <c r="K410" s="6">
        <v>7</v>
      </c>
      <c r="L410" s="6">
        <v>7</v>
      </c>
      <c r="M410" s="6"/>
      <c r="N410" s="6">
        <f>IFERROR(COUNTIFS(#REF!,'Resultado eSF Antes'!D410),0)</f>
        <v>0</v>
      </c>
      <c r="O410" s="6">
        <f>IFERROR(COUNTIFS(#REF!,'Resultado eSF Antes'!D410),0)</f>
        <v>0</v>
      </c>
      <c r="P410" s="6">
        <f>IFERROR(COUNTIFS(#REF!,'Resultado eSF Antes'!D410),0)</f>
        <v>0</v>
      </c>
      <c r="Q410" s="6">
        <f>IFERROR(COUNTIFS(#REF!,'Resultado eSF Antes'!D410),0)</f>
        <v>0</v>
      </c>
      <c r="R410" s="11">
        <f t="shared" si="44"/>
        <v>0</v>
      </c>
      <c r="S410" s="11">
        <f t="shared" si="45"/>
        <v>0</v>
      </c>
      <c r="T410" s="11">
        <f t="shared" si="46"/>
        <v>0</v>
      </c>
      <c r="U410" s="11">
        <f t="shared" si="47"/>
        <v>0</v>
      </c>
    </row>
    <row r="411" spans="1:21">
      <c r="A411" s="4">
        <v>8</v>
      </c>
      <c r="B411" s="4">
        <v>2752824</v>
      </c>
      <c r="C411" s="5" t="s">
        <v>735</v>
      </c>
      <c r="D411" s="4">
        <v>154865</v>
      </c>
      <c r="E411" s="5" t="s">
        <v>460</v>
      </c>
      <c r="F411" s="6">
        <f t="shared" si="42"/>
        <v>8271</v>
      </c>
      <c r="G411" s="6">
        <f t="shared" si="43"/>
        <v>0</v>
      </c>
      <c r="H411" s="12">
        <f t="shared" si="48"/>
        <v>0</v>
      </c>
      <c r="I411" s="6">
        <v>2757</v>
      </c>
      <c r="J411" s="6">
        <v>2757</v>
      </c>
      <c r="K411" s="6">
        <v>2757</v>
      </c>
      <c r="L411" s="6">
        <v>2757</v>
      </c>
      <c r="M411" s="6"/>
      <c r="N411" s="6">
        <f>IFERROR(COUNTIFS(#REF!,'Resultado eSF Antes'!D411),0)</f>
        <v>0</v>
      </c>
      <c r="O411" s="6">
        <f>IFERROR(COUNTIFS(#REF!,'Resultado eSF Antes'!D411),0)</f>
        <v>0</v>
      </c>
      <c r="P411" s="6">
        <f>IFERROR(COUNTIFS(#REF!,'Resultado eSF Antes'!D411),0)</f>
        <v>0</v>
      </c>
      <c r="Q411" s="6">
        <f>IFERROR(COUNTIFS(#REF!,'Resultado eSF Antes'!D411),0)</f>
        <v>0</v>
      </c>
      <c r="R411" s="11">
        <f t="shared" si="44"/>
        <v>0</v>
      </c>
      <c r="S411" s="11">
        <f t="shared" si="45"/>
        <v>0</v>
      </c>
      <c r="T411" s="11">
        <f t="shared" si="46"/>
        <v>0</v>
      </c>
      <c r="U411" s="11">
        <f t="shared" si="47"/>
        <v>0</v>
      </c>
    </row>
    <row r="412" spans="1:21">
      <c r="A412" s="4">
        <v>8</v>
      </c>
      <c r="B412" s="4">
        <v>2752824</v>
      </c>
      <c r="C412" s="5" t="s">
        <v>735</v>
      </c>
      <c r="D412" s="4">
        <v>2399237</v>
      </c>
      <c r="E412" s="5" t="s">
        <v>461</v>
      </c>
      <c r="F412" s="6">
        <f t="shared" si="42"/>
        <v>3</v>
      </c>
      <c r="G412" s="6">
        <f t="shared" si="43"/>
        <v>0</v>
      </c>
      <c r="H412" s="12">
        <f t="shared" si="48"/>
        <v>0</v>
      </c>
      <c r="I412" s="6">
        <v>1</v>
      </c>
      <c r="J412" s="6">
        <v>1</v>
      </c>
      <c r="K412" s="6">
        <v>1</v>
      </c>
      <c r="L412" s="6">
        <v>1</v>
      </c>
      <c r="M412" s="6"/>
      <c r="N412" s="6">
        <f>IFERROR(COUNTIFS(#REF!,'Resultado eSF Antes'!D412),0)</f>
        <v>0</v>
      </c>
      <c r="O412" s="6">
        <f>IFERROR(COUNTIFS(#REF!,'Resultado eSF Antes'!D412),0)</f>
        <v>0</v>
      </c>
      <c r="P412" s="6">
        <f>IFERROR(COUNTIFS(#REF!,'Resultado eSF Antes'!D412),0)</f>
        <v>0</v>
      </c>
      <c r="Q412" s="6">
        <f>IFERROR(COUNTIFS(#REF!,'Resultado eSF Antes'!D412),0)</f>
        <v>0</v>
      </c>
      <c r="R412" s="11">
        <f t="shared" si="44"/>
        <v>0</v>
      </c>
      <c r="S412" s="11">
        <f t="shared" si="45"/>
        <v>0</v>
      </c>
      <c r="T412" s="11">
        <f t="shared" si="46"/>
        <v>0</v>
      </c>
      <c r="U412" s="11">
        <f t="shared" si="47"/>
        <v>0</v>
      </c>
    </row>
    <row r="413" spans="1:21">
      <c r="A413" s="4">
        <v>8</v>
      </c>
      <c r="B413" s="4">
        <v>2752824</v>
      </c>
      <c r="C413" s="5" t="s">
        <v>735</v>
      </c>
      <c r="D413" s="4">
        <v>154873</v>
      </c>
      <c r="E413" s="5" t="s">
        <v>457</v>
      </c>
      <c r="F413" s="6">
        <f t="shared" si="42"/>
        <v>9270</v>
      </c>
      <c r="G413" s="6">
        <f t="shared" si="43"/>
        <v>0</v>
      </c>
      <c r="H413" s="12">
        <f t="shared" si="48"/>
        <v>0</v>
      </c>
      <c r="I413" s="6">
        <v>3090</v>
      </c>
      <c r="J413" s="6">
        <v>3090</v>
      </c>
      <c r="K413" s="6">
        <v>3090</v>
      </c>
      <c r="L413" s="6">
        <v>3090</v>
      </c>
      <c r="M413" s="6"/>
      <c r="N413" s="6">
        <f>IFERROR(COUNTIFS(#REF!,'Resultado eSF Antes'!D413),0)</f>
        <v>0</v>
      </c>
      <c r="O413" s="6">
        <f>IFERROR(COUNTIFS(#REF!,'Resultado eSF Antes'!D413),0)</f>
        <v>0</v>
      </c>
      <c r="P413" s="6">
        <f>IFERROR(COUNTIFS(#REF!,'Resultado eSF Antes'!D413),0)</f>
        <v>0</v>
      </c>
      <c r="Q413" s="6">
        <f>IFERROR(COUNTIFS(#REF!,'Resultado eSF Antes'!D413),0)</f>
        <v>0</v>
      </c>
      <c r="R413" s="11">
        <f t="shared" si="44"/>
        <v>0</v>
      </c>
      <c r="S413" s="11">
        <f t="shared" si="45"/>
        <v>0</v>
      </c>
      <c r="T413" s="11">
        <f t="shared" si="46"/>
        <v>0</v>
      </c>
      <c r="U413" s="11">
        <f t="shared" si="47"/>
        <v>0</v>
      </c>
    </row>
    <row r="414" spans="1:21">
      <c r="A414" s="4">
        <v>8</v>
      </c>
      <c r="B414" s="4">
        <v>2752824</v>
      </c>
      <c r="C414" s="5" t="s">
        <v>735</v>
      </c>
      <c r="D414" s="4">
        <v>154881</v>
      </c>
      <c r="E414" s="5" t="s">
        <v>458</v>
      </c>
      <c r="F414" s="6">
        <f t="shared" si="42"/>
        <v>9303</v>
      </c>
      <c r="G414" s="6">
        <f t="shared" si="43"/>
        <v>0</v>
      </c>
      <c r="H414" s="12">
        <f t="shared" si="48"/>
        <v>0</v>
      </c>
      <c r="I414" s="6">
        <v>3101</v>
      </c>
      <c r="J414" s="6">
        <v>3101</v>
      </c>
      <c r="K414" s="6">
        <v>3101</v>
      </c>
      <c r="L414" s="6">
        <v>3101</v>
      </c>
      <c r="M414" s="6"/>
      <c r="N414" s="6">
        <f>IFERROR(COUNTIFS(#REF!,'Resultado eSF Antes'!D414),0)</f>
        <v>0</v>
      </c>
      <c r="O414" s="6">
        <f>IFERROR(COUNTIFS(#REF!,'Resultado eSF Antes'!D414),0)</f>
        <v>0</v>
      </c>
      <c r="P414" s="6">
        <f>IFERROR(COUNTIFS(#REF!,'Resultado eSF Antes'!D414),0)</f>
        <v>0</v>
      </c>
      <c r="Q414" s="6">
        <f>IFERROR(COUNTIFS(#REF!,'Resultado eSF Antes'!D414),0)</f>
        <v>0</v>
      </c>
      <c r="R414" s="11">
        <f t="shared" si="44"/>
        <v>0</v>
      </c>
      <c r="S414" s="11">
        <f t="shared" si="45"/>
        <v>0</v>
      </c>
      <c r="T414" s="11">
        <f t="shared" si="46"/>
        <v>0</v>
      </c>
      <c r="U414" s="11">
        <f t="shared" si="47"/>
        <v>0</v>
      </c>
    </row>
    <row r="415" spans="1:21">
      <c r="A415" s="4">
        <v>8</v>
      </c>
      <c r="B415" s="7">
        <v>2752824</v>
      </c>
      <c r="C415" s="5" t="s">
        <v>735</v>
      </c>
      <c r="D415" s="4">
        <v>154857</v>
      </c>
      <c r="E415" s="5" t="s">
        <v>459</v>
      </c>
      <c r="F415" s="6">
        <f t="shared" si="42"/>
        <v>8271</v>
      </c>
      <c r="G415" s="6">
        <f t="shared" si="43"/>
        <v>0</v>
      </c>
      <c r="H415" s="12">
        <f t="shared" si="48"/>
        <v>0</v>
      </c>
      <c r="I415" s="6">
        <v>2757</v>
      </c>
      <c r="J415" s="6">
        <v>2757</v>
      </c>
      <c r="K415" s="6">
        <v>2757</v>
      </c>
      <c r="L415" s="6">
        <v>2757</v>
      </c>
      <c r="M415" s="6"/>
      <c r="N415" s="6">
        <f>IFERROR(COUNTIFS(#REF!,'Resultado eSF Antes'!D415),0)</f>
        <v>0</v>
      </c>
      <c r="O415" s="6">
        <f>IFERROR(COUNTIFS(#REF!,'Resultado eSF Antes'!D415),0)</f>
        <v>0</v>
      </c>
      <c r="P415" s="6">
        <f>IFERROR(COUNTIFS(#REF!,'Resultado eSF Antes'!D415),0)</f>
        <v>0</v>
      </c>
      <c r="Q415" s="6">
        <f>IFERROR(COUNTIFS(#REF!,'Resultado eSF Antes'!D415),0)</f>
        <v>0</v>
      </c>
      <c r="R415" s="11">
        <f t="shared" si="44"/>
        <v>0</v>
      </c>
      <c r="S415" s="11">
        <f t="shared" si="45"/>
        <v>0</v>
      </c>
      <c r="T415" s="11">
        <f t="shared" si="46"/>
        <v>0</v>
      </c>
      <c r="U415" s="11">
        <f t="shared" si="47"/>
        <v>0</v>
      </c>
    </row>
    <row r="416" spans="1:21">
      <c r="A416" s="4">
        <v>8</v>
      </c>
      <c r="B416" s="7">
        <v>3153460</v>
      </c>
      <c r="C416" s="5" t="s">
        <v>736</v>
      </c>
      <c r="D416" s="4">
        <v>155098</v>
      </c>
      <c r="E416" s="5" t="s">
        <v>463</v>
      </c>
      <c r="F416" s="6">
        <f t="shared" si="42"/>
        <v>8478</v>
      </c>
      <c r="G416" s="6">
        <f t="shared" si="43"/>
        <v>0</v>
      </c>
      <c r="H416" s="12">
        <f t="shared" si="48"/>
        <v>0</v>
      </c>
      <c r="I416" s="6">
        <v>2826</v>
      </c>
      <c r="J416" s="6">
        <v>2826</v>
      </c>
      <c r="K416" s="6">
        <v>2826</v>
      </c>
      <c r="L416" s="6">
        <v>2826</v>
      </c>
      <c r="M416" s="6"/>
      <c r="N416" s="6">
        <f>IFERROR(COUNTIFS(#REF!,'Resultado eSF Antes'!D416),0)</f>
        <v>0</v>
      </c>
      <c r="O416" s="6">
        <f>IFERROR(COUNTIFS(#REF!,'Resultado eSF Antes'!D416),0)</f>
        <v>0</v>
      </c>
      <c r="P416" s="6">
        <f>IFERROR(COUNTIFS(#REF!,'Resultado eSF Antes'!D416),0)</f>
        <v>0</v>
      </c>
      <c r="Q416" s="6">
        <f>IFERROR(COUNTIFS(#REF!,'Resultado eSF Antes'!D416),0)</f>
        <v>0</v>
      </c>
      <c r="R416" s="11">
        <f t="shared" si="44"/>
        <v>0</v>
      </c>
      <c r="S416" s="11">
        <f t="shared" si="45"/>
        <v>0</v>
      </c>
      <c r="T416" s="11">
        <f t="shared" si="46"/>
        <v>0</v>
      </c>
      <c r="U416" s="11">
        <f t="shared" si="47"/>
        <v>0</v>
      </c>
    </row>
    <row r="417" spans="1:21">
      <c r="A417" s="4">
        <v>8</v>
      </c>
      <c r="B417" s="7">
        <v>3153460</v>
      </c>
      <c r="C417" s="5" t="s">
        <v>736</v>
      </c>
      <c r="D417" s="4">
        <v>155071</v>
      </c>
      <c r="E417" s="5" t="s">
        <v>464</v>
      </c>
      <c r="F417" s="6">
        <f t="shared" si="42"/>
        <v>8916</v>
      </c>
      <c r="G417" s="6">
        <f t="shared" si="43"/>
        <v>0</v>
      </c>
      <c r="H417" s="12">
        <f t="shared" si="48"/>
        <v>0</v>
      </c>
      <c r="I417" s="6">
        <v>2972</v>
      </c>
      <c r="J417" s="6">
        <v>2972</v>
      </c>
      <c r="K417" s="6">
        <v>2972</v>
      </c>
      <c r="L417" s="6">
        <v>2972</v>
      </c>
      <c r="M417" s="6"/>
      <c r="N417" s="6">
        <f>IFERROR(COUNTIFS(#REF!,'Resultado eSF Antes'!D417),0)</f>
        <v>0</v>
      </c>
      <c r="O417" s="6">
        <f>IFERROR(COUNTIFS(#REF!,'Resultado eSF Antes'!D417),0)</f>
        <v>0</v>
      </c>
      <c r="P417" s="6">
        <f>IFERROR(COUNTIFS(#REF!,'Resultado eSF Antes'!D417),0)</f>
        <v>0</v>
      </c>
      <c r="Q417" s="6">
        <f>IFERROR(COUNTIFS(#REF!,'Resultado eSF Antes'!D417),0)</f>
        <v>0</v>
      </c>
      <c r="R417" s="11">
        <f t="shared" si="44"/>
        <v>0</v>
      </c>
      <c r="S417" s="11">
        <f t="shared" si="45"/>
        <v>0</v>
      </c>
      <c r="T417" s="11">
        <f t="shared" si="46"/>
        <v>0</v>
      </c>
      <c r="U417" s="11">
        <f t="shared" si="47"/>
        <v>0</v>
      </c>
    </row>
    <row r="418" spans="1:21">
      <c r="A418" s="4">
        <v>8</v>
      </c>
      <c r="B418" s="7">
        <v>3153460</v>
      </c>
      <c r="C418" s="5" t="s">
        <v>736</v>
      </c>
      <c r="D418" s="4">
        <v>155063</v>
      </c>
      <c r="E418" s="5" t="s">
        <v>465</v>
      </c>
      <c r="F418" s="6">
        <f t="shared" si="42"/>
        <v>8925</v>
      </c>
      <c r="G418" s="6">
        <f t="shared" si="43"/>
        <v>0</v>
      </c>
      <c r="H418" s="12">
        <f t="shared" si="48"/>
        <v>0</v>
      </c>
      <c r="I418" s="6">
        <v>2975</v>
      </c>
      <c r="J418" s="6">
        <v>2975</v>
      </c>
      <c r="K418" s="6">
        <v>2975</v>
      </c>
      <c r="L418" s="6">
        <v>2975</v>
      </c>
      <c r="M418" s="6"/>
      <c r="N418" s="6">
        <f>IFERROR(COUNTIFS(#REF!,'Resultado eSF Antes'!D418),0)</f>
        <v>0</v>
      </c>
      <c r="O418" s="6">
        <f>IFERROR(COUNTIFS(#REF!,'Resultado eSF Antes'!D418),0)</f>
        <v>0</v>
      </c>
      <c r="P418" s="6">
        <f>IFERROR(COUNTIFS(#REF!,'Resultado eSF Antes'!D418),0)</f>
        <v>0</v>
      </c>
      <c r="Q418" s="6">
        <f>IFERROR(COUNTIFS(#REF!,'Resultado eSF Antes'!D418),0)</f>
        <v>0</v>
      </c>
      <c r="R418" s="11">
        <f t="shared" si="44"/>
        <v>0</v>
      </c>
      <c r="S418" s="11">
        <f t="shared" si="45"/>
        <v>0</v>
      </c>
      <c r="T418" s="11">
        <f t="shared" si="46"/>
        <v>0</v>
      </c>
      <c r="U418" s="11">
        <f t="shared" si="47"/>
        <v>0</v>
      </c>
    </row>
    <row r="419" spans="1:21">
      <c r="A419" s="8">
        <v>8</v>
      </c>
      <c r="B419" s="9">
        <v>3153479</v>
      </c>
      <c r="C419" s="9" t="s">
        <v>737</v>
      </c>
      <c r="D419" s="8">
        <v>155128</v>
      </c>
      <c r="E419" s="9" t="s">
        <v>467</v>
      </c>
      <c r="F419" s="6">
        <f t="shared" si="42"/>
        <v>9348</v>
      </c>
      <c r="G419" s="6">
        <f t="shared" si="43"/>
        <v>0</v>
      </c>
      <c r="H419" s="12">
        <f t="shared" si="48"/>
        <v>0</v>
      </c>
      <c r="I419" s="6">
        <v>3116</v>
      </c>
      <c r="J419" s="6">
        <v>3116</v>
      </c>
      <c r="K419" s="6">
        <v>3116</v>
      </c>
      <c r="L419" s="6">
        <v>3116</v>
      </c>
      <c r="M419" s="6"/>
      <c r="N419" s="6">
        <f>IFERROR(COUNTIFS(#REF!,'Resultado eSF Antes'!D419),0)</f>
        <v>0</v>
      </c>
      <c r="O419" s="6">
        <f>IFERROR(COUNTIFS(#REF!,'Resultado eSF Antes'!D419),0)</f>
        <v>0</v>
      </c>
      <c r="P419" s="6">
        <f>IFERROR(COUNTIFS(#REF!,'Resultado eSF Antes'!D419),0)</f>
        <v>0</v>
      </c>
      <c r="Q419" s="6">
        <f>IFERROR(COUNTIFS(#REF!,'Resultado eSF Antes'!D419),0)</f>
        <v>0</v>
      </c>
      <c r="R419" s="11">
        <f t="shared" si="44"/>
        <v>0</v>
      </c>
      <c r="S419" s="11">
        <f t="shared" si="45"/>
        <v>0</v>
      </c>
      <c r="T419" s="11">
        <f t="shared" si="46"/>
        <v>0</v>
      </c>
      <c r="U419" s="11">
        <f t="shared" si="47"/>
        <v>0</v>
      </c>
    </row>
    <row r="420" spans="1:21">
      <c r="A420" s="8">
        <v>8</v>
      </c>
      <c r="B420" s="9">
        <v>3153479</v>
      </c>
      <c r="C420" s="9" t="s">
        <v>737</v>
      </c>
      <c r="D420" s="8">
        <v>155136</v>
      </c>
      <c r="E420" s="9" t="s">
        <v>468</v>
      </c>
      <c r="F420" s="6">
        <f t="shared" si="42"/>
        <v>7482</v>
      </c>
      <c r="G420" s="6">
        <f t="shared" si="43"/>
        <v>0</v>
      </c>
      <c r="H420" s="12">
        <f t="shared" si="48"/>
        <v>0</v>
      </c>
      <c r="I420" s="6">
        <v>2494</v>
      </c>
      <c r="J420" s="6">
        <v>2494</v>
      </c>
      <c r="K420" s="6">
        <v>2494</v>
      </c>
      <c r="L420" s="6">
        <v>2494</v>
      </c>
      <c r="M420" s="6"/>
      <c r="N420" s="6">
        <f>IFERROR(COUNTIFS(#REF!,'Resultado eSF Antes'!D420),0)</f>
        <v>0</v>
      </c>
      <c r="O420" s="6">
        <f>IFERROR(COUNTIFS(#REF!,'Resultado eSF Antes'!D420),0)</f>
        <v>0</v>
      </c>
      <c r="P420" s="6">
        <f>IFERROR(COUNTIFS(#REF!,'Resultado eSF Antes'!D420),0)</f>
        <v>0</v>
      </c>
      <c r="Q420" s="6">
        <f>IFERROR(COUNTIFS(#REF!,'Resultado eSF Antes'!D420),0)</f>
        <v>0</v>
      </c>
      <c r="R420" s="11">
        <f t="shared" si="44"/>
        <v>0</v>
      </c>
      <c r="S420" s="11">
        <f t="shared" si="45"/>
        <v>0</v>
      </c>
      <c r="T420" s="11">
        <f t="shared" si="46"/>
        <v>0</v>
      </c>
      <c r="U420" s="11">
        <f t="shared" si="47"/>
        <v>0</v>
      </c>
    </row>
    <row r="421" spans="1:21">
      <c r="A421" s="8">
        <v>8</v>
      </c>
      <c r="B421" s="9">
        <v>3153479</v>
      </c>
      <c r="C421" s="9" t="s">
        <v>737</v>
      </c>
      <c r="D421" s="8">
        <v>155101</v>
      </c>
      <c r="E421" s="9" t="s">
        <v>469</v>
      </c>
      <c r="F421" s="6">
        <f t="shared" si="42"/>
        <v>7854</v>
      </c>
      <c r="G421" s="6">
        <f t="shared" si="43"/>
        <v>0</v>
      </c>
      <c r="H421" s="12">
        <f t="shared" si="48"/>
        <v>0</v>
      </c>
      <c r="I421" s="6">
        <v>2618</v>
      </c>
      <c r="J421" s="6">
        <v>2618</v>
      </c>
      <c r="K421" s="6">
        <v>2618</v>
      </c>
      <c r="L421" s="6">
        <v>2618</v>
      </c>
      <c r="M421" s="6"/>
      <c r="N421" s="6">
        <f>IFERROR(COUNTIFS(#REF!,'Resultado eSF Antes'!D421),0)</f>
        <v>0</v>
      </c>
      <c r="O421" s="6">
        <f>IFERROR(COUNTIFS(#REF!,'Resultado eSF Antes'!D421),0)</f>
        <v>0</v>
      </c>
      <c r="P421" s="6">
        <f>IFERROR(COUNTIFS(#REF!,'Resultado eSF Antes'!D421),0)</f>
        <v>0</v>
      </c>
      <c r="Q421" s="6">
        <f>IFERROR(COUNTIFS(#REF!,'Resultado eSF Antes'!D421),0)</f>
        <v>0</v>
      </c>
      <c r="R421" s="11">
        <f t="shared" si="44"/>
        <v>0</v>
      </c>
      <c r="S421" s="11">
        <f t="shared" si="45"/>
        <v>0</v>
      </c>
      <c r="T421" s="11">
        <f t="shared" si="46"/>
        <v>0</v>
      </c>
      <c r="U421" s="11">
        <f t="shared" si="47"/>
        <v>0</v>
      </c>
    </row>
    <row r="422" spans="1:21">
      <c r="A422" s="8">
        <v>8</v>
      </c>
      <c r="B422" s="9">
        <v>3380300</v>
      </c>
      <c r="C422" s="9" t="s">
        <v>738</v>
      </c>
      <c r="D422" s="8">
        <v>155373</v>
      </c>
      <c r="E422" s="9" t="s">
        <v>471</v>
      </c>
      <c r="F422" s="6">
        <f t="shared" si="42"/>
        <v>10125</v>
      </c>
      <c r="G422" s="6">
        <f t="shared" si="43"/>
        <v>0</v>
      </c>
      <c r="H422" s="12">
        <f t="shared" si="48"/>
        <v>0</v>
      </c>
      <c r="I422" s="6">
        <v>3375</v>
      </c>
      <c r="J422" s="6">
        <v>3375</v>
      </c>
      <c r="K422" s="6">
        <v>3375</v>
      </c>
      <c r="L422" s="6">
        <v>3375</v>
      </c>
      <c r="M422" s="6"/>
      <c r="N422" s="6">
        <f>IFERROR(COUNTIFS(#REF!,'Resultado eSF Antes'!D422),0)</f>
        <v>0</v>
      </c>
      <c r="O422" s="6">
        <f>IFERROR(COUNTIFS(#REF!,'Resultado eSF Antes'!D422),0)</f>
        <v>0</v>
      </c>
      <c r="P422" s="6">
        <f>IFERROR(COUNTIFS(#REF!,'Resultado eSF Antes'!D422),0)</f>
        <v>0</v>
      </c>
      <c r="Q422" s="6">
        <f>IFERROR(COUNTIFS(#REF!,'Resultado eSF Antes'!D422),0)</f>
        <v>0</v>
      </c>
      <c r="R422" s="11">
        <f t="shared" si="44"/>
        <v>0</v>
      </c>
      <c r="S422" s="11">
        <f t="shared" si="45"/>
        <v>0</v>
      </c>
      <c r="T422" s="11">
        <f t="shared" si="46"/>
        <v>0</v>
      </c>
      <c r="U422" s="11">
        <f t="shared" si="47"/>
        <v>0</v>
      </c>
    </row>
    <row r="423" spans="1:21">
      <c r="A423" s="8">
        <v>8</v>
      </c>
      <c r="B423" s="9">
        <v>3470253</v>
      </c>
      <c r="C423" s="9" t="s">
        <v>739</v>
      </c>
      <c r="D423" s="8">
        <v>2399318</v>
      </c>
      <c r="E423" s="9" t="s">
        <v>473</v>
      </c>
      <c r="F423" s="6">
        <f t="shared" si="42"/>
        <v>51</v>
      </c>
      <c r="G423" s="6">
        <f t="shared" si="43"/>
        <v>0</v>
      </c>
      <c r="H423" s="12">
        <f t="shared" si="48"/>
        <v>0</v>
      </c>
      <c r="I423" s="6">
        <v>17</v>
      </c>
      <c r="J423" s="6">
        <v>17</v>
      </c>
      <c r="K423" s="6">
        <v>17</v>
      </c>
      <c r="L423" s="6">
        <v>17</v>
      </c>
      <c r="M423" s="6"/>
      <c r="N423" s="6">
        <f>IFERROR(COUNTIFS(#REF!,'Resultado eSF Antes'!D423),0)</f>
        <v>0</v>
      </c>
      <c r="O423" s="6">
        <f>IFERROR(COUNTIFS(#REF!,'Resultado eSF Antes'!D423),0)</f>
        <v>0</v>
      </c>
      <c r="P423" s="6">
        <f>IFERROR(COUNTIFS(#REF!,'Resultado eSF Antes'!D423),0)</f>
        <v>0</v>
      </c>
      <c r="Q423" s="6">
        <f>IFERROR(COUNTIFS(#REF!,'Resultado eSF Antes'!D423),0)</f>
        <v>0</v>
      </c>
      <c r="R423" s="11">
        <f t="shared" si="44"/>
        <v>0</v>
      </c>
      <c r="S423" s="11">
        <f t="shared" si="45"/>
        <v>0</v>
      </c>
      <c r="T423" s="11">
        <f t="shared" si="46"/>
        <v>0</v>
      </c>
      <c r="U423" s="11">
        <f t="shared" si="47"/>
        <v>0</v>
      </c>
    </row>
    <row r="424" spans="1:21">
      <c r="A424" s="8">
        <v>8</v>
      </c>
      <c r="B424" s="9">
        <v>3470253</v>
      </c>
      <c r="C424" s="9" t="s">
        <v>739</v>
      </c>
      <c r="D424" s="8">
        <v>155462</v>
      </c>
      <c r="E424" s="9" t="s">
        <v>474</v>
      </c>
      <c r="F424" s="6">
        <f t="shared" si="42"/>
        <v>10497</v>
      </c>
      <c r="G424" s="6">
        <f t="shared" si="43"/>
        <v>0</v>
      </c>
      <c r="H424" s="12">
        <f t="shared" si="48"/>
        <v>0</v>
      </c>
      <c r="I424" s="6">
        <v>3499</v>
      </c>
      <c r="J424" s="6">
        <v>3499</v>
      </c>
      <c r="K424" s="6">
        <v>3499</v>
      </c>
      <c r="L424" s="6">
        <v>3499</v>
      </c>
      <c r="M424" s="6"/>
      <c r="N424" s="6">
        <f>IFERROR(COUNTIFS(#REF!,'Resultado eSF Antes'!D424),0)</f>
        <v>0</v>
      </c>
      <c r="O424" s="6">
        <f>IFERROR(COUNTIFS(#REF!,'Resultado eSF Antes'!D424),0)</f>
        <v>0</v>
      </c>
      <c r="P424" s="6">
        <f>IFERROR(COUNTIFS(#REF!,'Resultado eSF Antes'!D424),0)</f>
        <v>0</v>
      </c>
      <c r="Q424" s="6">
        <f>IFERROR(COUNTIFS(#REF!,'Resultado eSF Antes'!D424),0)</f>
        <v>0</v>
      </c>
      <c r="R424" s="11">
        <f t="shared" si="44"/>
        <v>0</v>
      </c>
      <c r="S424" s="11">
        <f t="shared" si="45"/>
        <v>0</v>
      </c>
      <c r="T424" s="11">
        <f t="shared" si="46"/>
        <v>0</v>
      </c>
      <c r="U424" s="11">
        <f t="shared" si="47"/>
        <v>0</v>
      </c>
    </row>
    <row r="425" spans="1:21">
      <c r="A425" s="8">
        <v>8</v>
      </c>
      <c r="B425" s="9">
        <v>3470253</v>
      </c>
      <c r="C425" s="9" t="s">
        <v>739</v>
      </c>
      <c r="D425" s="8">
        <v>155470</v>
      </c>
      <c r="E425" s="9" t="s">
        <v>475</v>
      </c>
      <c r="F425" s="6">
        <f t="shared" si="42"/>
        <v>11265</v>
      </c>
      <c r="G425" s="6">
        <f t="shared" si="43"/>
        <v>0</v>
      </c>
      <c r="H425" s="12">
        <f t="shared" si="48"/>
        <v>0</v>
      </c>
      <c r="I425" s="6">
        <v>3755</v>
      </c>
      <c r="J425" s="6">
        <v>3755</v>
      </c>
      <c r="K425" s="6">
        <v>3755</v>
      </c>
      <c r="L425" s="6">
        <v>3755</v>
      </c>
      <c r="M425" s="6"/>
      <c r="N425" s="6">
        <f>IFERROR(COUNTIFS(#REF!,'Resultado eSF Antes'!D425),0)</f>
        <v>0</v>
      </c>
      <c r="O425" s="6">
        <f>IFERROR(COUNTIFS(#REF!,'Resultado eSF Antes'!D425),0)</f>
        <v>0</v>
      </c>
      <c r="P425" s="6">
        <f>IFERROR(COUNTIFS(#REF!,'Resultado eSF Antes'!D425),0)</f>
        <v>0</v>
      </c>
      <c r="Q425" s="6">
        <f>IFERROR(COUNTIFS(#REF!,'Resultado eSF Antes'!D425),0)</f>
        <v>0</v>
      </c>
      <c r="R425" s="11">
        <f t="shared" si="44"/>
        <v>0</v>
      </c>
      <c r="S425" s="11">
        <f t="shared" si="45"/>
        <v>0</v>
      </c>
      <c r="T425" s="11">
        <f t="shared" si="46"/>
        <v>0</v>
      </c>
      <c r="U425" s="11">
        <f t="shared" si="47"/>
        <v>0</v>
      </c>
    </row>
    <row r="426" spans="1:21">
      <c r="A426" s="8">
        <v>8</v>
      </c>
      <c r="B426" s="9">
        <v>3470253</v>
      </c>
      <c r="C426" s="9" t="s">
        <v>739</v>
      </c>
      <c r="D426" s="8">
        <v>155454</v>
      </c>
      <c r="E426" s="9" t="s">
        <v>476</v>
      </c>
      <c r="F426" s="6">
        <f t="shared" si="42"/>
        <v>10992</v>
      </c>
      <c r="G426" s="6">
        <f t="shared" si="43"/>
        <v>0</v>
      </c>
      <c r="H426" s="12">
        <f t="shared" si="48"/>
        <v>0</v>
      </c>
      <c r="I426" s="6">
        <v>3664</v>
      </c>
      <c r="J426" s="6">
        <v>3664</v>
      </c>
      <c r="K426" s="6">
        <v>3664</v>
      </c>
      <c r="L426" s="6">
        <v>3664</v>
      </c>
      <c r="M426" s="6"/>
      <c r="N426" s="6">
        <f>IFERROR(COUNTIFS(#REF!,'Resultado eSF Antes'!D426),0)</f>
        <v>0</v>
      </c>
      <c r="O426" s="6">
        <f>IFERROR(COUNTIFS(#REF!,'Resultado eSF Antes'!D426),0)</f>
        <v>0</v>
      </c>
      <c r="P426" s="6">
        <f>IFERROR(COUNTIFS(#REF!,'Resultado eSF Antes'!D426),0)</f>
        <v>0</v>
      </c>
      <c r="Q426" s="6">
        <f>IFERROR(COUNTIFS(#REF!,'Resultado eSF Antes'!D426),0)</f>
        <v>0</v>
      </c>
      <c r="R426" s="11">
        <f t="shared" si="44"/>
        <v>0</v>
      </c>
      <c r="S426" s="11">
        <f t="shared" si="45"/>
        <v>0</v>
      </c>
      <c r="T426" s="11">
        <f t="shared" si="46"/>
        <v>0</v>
      </c>
      <c r="U426" s="11">
        <f t="shared" si="47"/>
        <v>0</v>
      </c>
    </row>
    <row r="427" spans="1:21">
      <c r="A427" s="8">
        <v>8</v>
      </c>
      <c r="B427" s="9">
        <v>3562638</v>
      </c>
      <c r="C427" s="9" t="s">
        <v>740</v>
      </c>
      <c r="D427" s="8">
        <v>155586</v>
      </c>
      <c r="E427" s="9" t="s">
        <v>478</v>
      </c>
      <c r="F427" s="6">
        <f t="shared" si="42"/>
        <v>8367</v>
      </c>
      <c r="G427" s="6">
        <f t="shared" si="43"/>
        <v>0</v>
      </c>
      <c r="H427" s="12">
        <f t="shared" si="48"/>
        <v>0</v>
      </c>
      <c r="I427" s="6">
        <v>2789</v>
      </c>
      <c r="J427" s="6">
        <v>2789</v>
      </c>
      <c r="K427" s="6">
        <v>2789</v>
      </c>
      <c r="L427" s="6">
        <v>2789</v>
      </c>
      <c r="M427" s="6"/>
      <c r="N427" s="6">
        <f>IFERROR(COUNTIFS(#REF!,'Resultado eSF Antes'!D427),0)</f>
        <v>0</v>
      </c>
      <c r="O427" s="6">
        <f>IFERROR(COUNTIFS(#REF!,'Resultado eSF Antes'!D427),0)</f>
        <v>0</v>
      </c>
      <c r="P427" s="6">
        <f>IFERROR(COUNTIFS(#REF!,'Resultado eSF Antes'!D427),0)</f>
        <v>0</v>
      </c>
      <c r="Q427" s="6">
        <f>IFERROR(COUNTIFS(#REF!,'Resultado eSF Antes'!D427),0)</f>
        <v>0</v>
      </c>
      <c r="R427" s="11">
        <f t="shared" si="44"/>
        <v>0</v>
      </c>
      <c r="S427" s="11">
        <f t="shared" si="45"/>
        <v>0</v>
      </c>
      <c r="T427" s="11">
        <f t="shared" si="46"/>
        <v>0</v>
      </c>
      <c r="U427" s="11">
        <f t="shared" si="47"/>
        <v>0</v>
      </c>
    </row>
    <row r="428" spans="1:21">
      <c r="A428" s="8">
        <v>8</v>
      </c>
      <c r="B428" s="9">
        <v>3562638</v>
      </c>
      <c r="C428" s="9" t="s">
        <v>740</v>
      </c>
      <c r="D428" s="8">
        <v>155578</v>
      </c>
      <c r="E428" s="9" t="s">
        <v>479</v>
      </c>
      <c r="F428" s="6">
        <f t="shared" si="42"/>
        <v>7383</v>
      </c>
      <c r="G428" s="6">
        <f t="shared" si="43"/>
        <v>0</v>
      </c>
      <c r="H428" s="12">
        <f t="shared" si="48"/>
        <v>0</v>
      </c>
      <c r="I428" s="6">
        <v>2461</v>
      </c>
      <c r="J428" s="6">
        <v>2461</v>
      </c>
      <c r="K428" s="6">
        <v>2461</v>
      </c>
      <c r="L428" s="6">
        <v>2461</v>
      </c>
      <c r="M428" s="6"/>
      <c r="N428" s="6">
        <f>IFERROR(COUNTIFS(#REF!,'Resultado eSF Antes'!D428),0)</f>
        <v>0</v>
      </c>
      <c r="O428" s="6">
        <f>IFERROR(COUNTIFS(#REF!,'Resultado eSF Antes'!D428),0)</f>
        <v>0</v>
      </c>
      <c r="P428" s="6">
        <f>IFERROR(COUNTIFS(#REF!,'Resultado eSF Antes'!D428),0)</f>
        <v>0</v>
      </c>
      <c r="Q428" s="6">
        <f>IFERROR(COUNTIFS(#REF!,'Resultado eSF Antes'!D428),0)</f>
        <v>0</v>
      </c>
      <c r="R428" s="11">
        <f t="shared" si="44"/>
        <v>0</v>
      </c>
      <c r="S428" s="11">
        <f t="shared" si="45"/>
        <v>0</v>
      </c>
      <c r="T428" s="11">
        <f t="shared" si="46"/>
        <v>0</v>
      </c>
      <c r="U428" s="11">
        <f t="shared" si="47"/>
        <v>0</v>
      </c>
    </row>
    <row r="429" spans="1:21">
      <c r="A429" s="8">
        <v>8</v>
      </c>
      <c r="B429" s="9">
        <v>3569322</v>
      </c>
      <c r="C429" s="9" t="s">
        <v>741</v>
      </c>
      <c r="D429" s="8">
        <v>155624</v>
      </c>
      <c r="E429" s="9" t="s">
        <v>481</v>
      </c>
      <c r="F429" s="6">
        <f t="shared" si="42"/>
        <v>9483</v>
      </c>
      <c r="G429" s="6">
        <f t="shared" si="43"/>
        <v>0</v>
      </c>
      <c r="H429" s="12">
        <f t="shared" si="48"/>
        <v>0</v>
      </c>
      <c r="I429" s="6">
        <v>3161</v>
      </c>
      <c r="J429" s="6">
        <v>3161</v>
      </c>
      <c r="K429" s="6">
        <v>3161</v>
      </c>
      <c r="L429" s="6">
        <v>3161</v>
      </c>
      <c r="M429" s="6"/>
      <c r="N429" s="6">
        <f>IFERROR(COUNTIFS(#REF!,'Resultado eSF Antes'!D429),0)</f>
        <v>0</v>
      </c>
      <c r="O429" s="6">
        <f>IFERROR(COUNTIFS(#REF!,'Resultado eSF Antes'!D429),0)</f>
        <v>0</v>
      </c>
      <c r="P429" s="6">
        <f>IFERROR(COUNTIFS(#REF!,'Resultado eSF Antes'!D429),0)</f>
        <v>0</v>
      </c>
      <c r="Q429" s="6">
        <f>IFERROR(COUNTIFS(#REF!,'Resultado eSF Antes'!D429),0)</f>
        <v>0</v>
      </c>
      <c r="R429" s="11">
        <f t="shared" si="44"/>
        <v>0</v>
      </c>
      <c r="S429" s="11">
        <f t="shared" si="45"/>
        <v>0</v>
      </c>
      <c r="T429" s="11">
        <f t="shared" si="46"/>
        <v>0</v>
      </c>
      <c r="U429" s="11">
        <f t="shared" si="47"/>
        <v>0</v>
      </c>
    </row>
    <row r="430" spans="1:21">
      <c r="A430" s="8">
        <v>8</v>
      </c>
      <c r="B430" s="9">
        <v>3569322</v>
      </c>
      <c r="C430" s="9" t="s">
        <v>741</v>
      </c>
      <c r="D430" s="8">
        <v>155632</v>
      </c>
      <c r="E430" s="9" t="s">
        <v>482</v>
      </c>
      <c r="F430" s="6">
        <f t="shared" si="42"/>
        <v>6486</v>
      </c>
      <c r="G430" s="6">
        <f t="shared" si="43"/>
        <v>0</v>
      </c>
      <c r="H430" s="12">
        <f t="shared" si="48"/>
        <v>0</v>
      </c>
      <c r="I430" s="6">
        <v>2162</v>
      </c>
      <c r="J430" s="6">
        <v>2162</v>
      </c>
      <c r="K430" s="6">
        <v>2162</v>
      </c>
      <c r="L430" s="6">
        <v>2162</v>
      </c>
      <c r="M430" s="6"/>
      <c r="N430" s="6">
        <f>IFERROR(COUNTIFS(#REF!,'Resultado eSF Antes'!D430),0)</f>
        <v>0</v>
      </c>
      <c r="O430" s="6">
        <f>IFERROR(COUNTIFS(#REF!,'Resultado eSF Antes'!D430),0)</f>
        <v>0</v>
      </c>
      <c r="P430" s="6">
        <f>IFERROR(COUNTIFS(#REF!,'Resultado eSF Antes'!D430),0)</f>
        <v>0</v>
      </c>
      <c r="Q430" s="6">
        <f>IFERROR(COUNTIFS(#REF!,'Resultado eSF Antes'!D430),0)</f>
        <v>0</v>
      </c>
      <c r="R430" s="11">
        <f t="shared" si="44"/>
        <v>0</v>
      </c>
      <c r="S430" s="11">
        <f t="shared" si="45"/>
        <v>0</v>
      </c>
      <c r="T430" s="11">
        <f t="shared" si="46"/>
        <v>0</v>
      </c>
      <c r="U430" s="11">
        <f t="shared" si="47"/>
        <v>0</v>
      </c>
    </row>
    <row r="431" spans="1:21">
      <c r="A431" s="8">
        <v>8</v>
      </c>
      <c r="B431" s="9">
        <v>3569322</v>
      </c>
      <c r="C431" s="9" t="s">
        <v>741</v>
      </c>
      <c r="D431" s="8">
        <v>155616</v>
      </c>
      <c r="E431" s="9" t="s">
        <v>483</v>
      </c>
      <c r="F431" s="6">
        <f t="shared" si="42"/>
        <v>5235</v>
      </c>
      <c r="G431" s="6">
        <f t="shared" si="43"/>
        <v>0</v>
      </c>
      <c r="H431" s="12">
        <f t="shared" si="48"/>
        <v>0</v>
      </c>
      <c r="I431" s="6">
        <v>1745</v>
      </c>
      <c r="J431" s="6">
        <v>1745</v>
      </c>
      <c r="K431" s="6">
        <v>1745</v>
      </c>
      <c r="L431" s="6">
        <v>1745</v>
      </c>
      <c r="M431" s="6"/>
      <c r="N431" s="6">
        <f>IFERROR(COUNTIFS(#REF!,'Resultado eSF Antes'!D431),0)</f>
        <v>0</v>
      </c>
      <c r="O431" s="6">
        <f>IFERROR(COUNTIFS(#REF!,'Resultado eSF Antes'!D431),0)</f>
        <v>0</v>
      </c>
      <c r="P431" s="6">
        <f>IFERROR(COUNTIFS(#REF!,'Resultado eSF Antes'!D431),0)</f>
        <v>0</v>
      </c>
      <c r="Q431" s="6">
        <f>IFERROR(COUNTIFS(#REF!,'Resultado eSF Antes'!D431),0)</f>
        <v>0</v>
      </c>
      <c r="R431" s="11">
        <f t="shared" si="44"/>
        <v>0</v>
      </c>
      <c r="S431" s="11">
        <f t="shared" si="45"/>
        <v>0</v>
      </c>
      <c r="T431" s="11">
        <f t="shared" si="46"/>
        <v>0</v>
      </c>
      <c r="U431" s="11">
        <f t="shared" si="47"/>
        <v>0</v>
      </c>
    </row>
    <row r="432" spans="1:21">
      <c r="A432" s="8">
        <v>8</v>
      </c>
      <c r="B432" s="9">
        <v>3569349</v>
      </c>
      <c r="C432" s="9" t="s">
        <v>742</v>
      </c>
      <c r="D432" s="8">
        <v>155640</v>
      </c>
      <c r="E432" s="9" t="s">
        <v>485</v>
      </c>
      <c r="F432" s="6">
        <f t="shared" si="42"/>
        <v>8376</v>
      </c>
      <c r="G432" s="6">
        <f t="shared" si="43"/>
        <v>0</v>
      </c>
      <c r="H432" s="12">
        <f t="shared" si="48"/>
        <v>0</v>
      </c>
      <c r="I432" s="6">
        <v>2792</v>
      </c>
      <c r="J432" s="6">
        <v>2792</v>
      </c>
      <c r="K432" s="6">
        <v>2792</v>
      </c>
      <c r="L432" s="6">
        <v>2792</v>
      </c>
      <c r="M432" s="6"/>
      <c r="N432" s="6">
        <f>IFERROR(COUNTIFS(#REF!,'Resultado eSF Antes'!D432),0)</f>
        <v>0</v>
      </c>
      <c r="O432" s="6">
        <f>IFERROR(COUNTIFS(#REF!,'Resultado eSF Antes'!D432),0)</f>
        <v>0</v>
      </c>
      <c r="P432" s="6">
        <f>IFERROR(COUNTIFS(#REF!,'Resultado eSF Antes'!D432),0)</f>
        <v>0</v>
      </c>
      <c r="Q432" s="6">
        <f>IFERROR(COUNTIFS(#REF!,'Resultado eSF Antes'!D432),0)</f>
        <v>0</v>
      </c>
      <c r="R432" s="11">
        <f t="shared" si="44"/>
        <v>0</v>
      </c>
      <c r="S432" s="11">
        <f t="shared" si="45"/>
        <v>0</v>
      </c>
      <c r="T432" s="11">
        <f t="shared" si="46"/>
        <v>0</v>
      </c>
      <c r="U432" s="11">
        <f t="shared" si="47"/>
        <v>0</v>
      </c>
    </row>
    <row r="433" spans="1:21">
      <c r="A433" s="8">
        <v>8</v>
      </c>
      <c r="B433" s="9">
        <v>3639827</v>
      </c>
      <c r="C433" s="9" t="s">
        <v>486</v>
      </c>
      <c r="D433" s="8">
        <v>155675</v>
      </c>
      <c r="E433" s="9" t="s">
        <v>487</v>
      </c>
      <c r="F433" s="6">
        <f t="shared" si="42"/>
        <v>8484</v>
      </c>
      <c r="G433" s="6">
        <f t="shared" si="43"/>
        <v>0</v>
      </c>
      <c r="H433" s="12">
        <f t="shared" si="48"/>
        <v>0</v>
      </c>
      <c r="I433" s="6">
        <v>2828</v>
      </c>
      <c r="J433" s="6">
        <v>2828</v>
      </c>
      <c r="K433" s="6">
        <v>2828</v>
      </c>
      <c r="L433" s="6">
        <v>2828</v>
      </c>
      <c r="M433" s="6"/>
      <c r="N433" s="6">
        <f>IFERROR(COUNTIFS(#REF!,'Resultado eSF Antes'!D433),0)</f>
        <v>0</v>
      </c>
      <c r="O433" s="6">
        <f>IFERROR(COUNTIFS(#REF!,'Resultado eSF Antes'!D433),0)</f>
        <v>0</v>
      </c>
      <c r="P433" s="6">
        <f>IFERROR(COUNTIFS(#REF!,'Resultado eSF Antes'!D433),0)</f>
        <v>0</v>
      </c>
      <c r="Q433" s="6">
        <f>IFERROR(COUNTIFS(#REF!,'Resultado eSF Antes'!D433),0)</f>
        <v>0</v>
      </c>
      <c r="R433" s="11">
        <f t="shared" si="44"/>
        <v>0</v>
      </c>
      <c r="S433" s="11">
        <f t="shared" si="45"/>
        <v>0</v>
      </c>
      <c r="T433" s="11">
        <f t="shared" si="46"/>
        <v>0</v>
      </c>
      <c r="U433" s="11">
        <f t="shared" si="47"/>
        <v>0</v>
      </c>
    </row>
    <row r="434" spans="1:21">
      <c r="A434" s="8">
        <v>8</v>
      </c>
      <c r="B434" s="9">
        <v>3639827</v>
      </c>
      <c r="C434" s="9" t="s">
        <v>486</v>
      </c>
      <c r="D434" s="8">
        <v>155659</v>
      </c>
      <c r="E434" s="9" t="s">
        <v>488</v>
      </c>
      <c r="F434" s="6">
        <f t="shared" si="42"/>
        <v>8241</v>
      </c>
      <c r="G434" s="6">
        <f t="shared" si="43"/>
        <v>0</v>
      </c>
      <c r="H434" s="12">
        <f t="shared" si="48"/>
        <v>0</v>
      </c>
      <c r="I434" s="6">
        <v>2747</v>
      </c>
      <c r="J434" s="6">
        <v>2747</v>
      </c>
      <c r="K434" s="6">
        <v>2747</v>
      </c>
      <c r="L434" s="6">
        <v>2747</v>
      </c>
      <c r="M434" s="6"/>
      <c r="N434" s="6">
        <f>IFERROR(COUNTIFS(#REF!,'Resultado eSF Antes'!D434),0)</f>
        <v>0</v>
      </c>
      <c r="O434" s="6">
        <f>IFERROR(COUNTIFS(#REF!,'Resultado eSF Antes'!D434),0)</f>
        <v>0</v>
      </c>
      <c r="P434" s="6">
        <f>IFERROR(COUNTIFS(#REF!,'Resultado eSF Antes'!D434),0)</f>
        <v>0</v>
      </c>
      <c r="Q434" s="6">
        <f>IFERROR(COUNTIFS(#REF!,'Resultado eSF Antes'!D434),0)</f>
        <v>0</v>
      </c>
      <c r="R434" s="11">
        <f t="shared" si="44"/>
        <v>0</v>
      </c>
      <c r="S434" s="11">
        <f t="shared" si="45"/>
        <v>0</v>
      </c>
      <c r="T434" s="11">
        <f t="shared" si="46"/>
        <v>0</v>
      </c>
      <c r="U434" s="11">
        <f t="shared" si="47"/>
        <v>0</v>
      </c>
    </row>
    <row r="435" spans="1:21">
      <c r="A435" s="8">
        <v>8</v>
      </c>
      <c r="B435" s="9">
        <v>3639827</v>
      </c>
      <c r="C435" s="9" t="s">
        <v>486</v>
      </c>
      <c r="D435" s="8">
        <v>155667</v>
      </c>
      <c r="E435" s="9" t="s">
        <v>489</v>
      </c>
      <c r="F435" s="6">
        <f t="shared" si="42"/>
        <v>8385</v>
      </c>
      <c r="G435" s="6">
        <f t="shared" si="43"/>
        <v>0</v>
      </c>
      <c r="H435" s="12">
        <f t="shared" si="48"/>
        <v>0</v>
      </c>
      <c r="I435" s="6">
        <v>2795</v>
      </c>
      <c r="J435" s="6">
        <v>2795</v>
      </c>
      <c r="K435" s="6">
        <v>2795</v>
      </c>
      <c r="L435" s="6">
        <v>2795</v>
      </c>
      <c r="M435" s="6"/>
      <c r="N435" s="6">
        <f>IFERROR(COUNTIFS(#REF!,'Resultado eSF Antes'!D435),0)</f>
        <v>0</v>
      </c>
      <c r="O435" s="6">
        <f>IFERROR(COUNTIFS(#REF!,'Resultado eSF Antes'!D435),0)</f>
        <v>0</v>
      </c>
      <c r="P435" s="6">
        <f>IFERROR(COUNTIFS(#REF!,'Resultado eSF Antes'!D435),0)</f>
        <v>0</v>
      </c>
      <c r="Q435" s="6">
        <f>IFERROR(COUNTIFS(#REF!,'Resultado eSF Antes'!D435),0)</f>
        <v>0</v>
      </c>
      <c r="R435" s="11">
        <f t="shared" si="44"/>
        <v>0</v>
      </c>
      <c r="S435" s="11">
        <f t="shared" si="45"/>
        <v>0</v>
      </c>
      <c r="T435" s="11">
        <f t="shared" si="46"/>
        <v>0</v>
      </c>
      <c r="U435" s="11">
        <f t="shared" si="47"/>
        <v>0</v>
      </c>
    </row>
    <row r="436" spans="1:21">
      <c r="A436" s="8">
        <v>8</v>
      </c>
      <c r="B436" s="9">
        <v>3639827</v>
      </c>
      <c r="C436" s="9" t="s">
        <v>486</v>
      </c>
      <c r="D436" s="8">
        <v>2399652</v>
      </c>
      <c r="E436" s="9" t="s">
        <v>490</v>
      </c>
      <c r="F436" s="6">
        <f t="shared" si="42"/>
        <v>54</v>
      </c>
      <c r="G436" s="6">
        <f t="shared" si="43"/>
        <v>0</v>
      </c>
      <c r="H436" s="12">
        <f t="shared" si="48"/>
        <v>0</v>
      </c>
      <c r="I436" s="6">
        <v>18</v>
      </c>
      <c r="J436" s="6">
        <v>18</v>
      </c>
      <c r="K436" s="6">
        <v>18</v>
      </c>
      <c r="L436" s="6">
        <v>18</v>
      </c>
      <c r="M436" s="6"/>
      <c r="N436" s="6">
        <f>IFERROR(COUNTIFS(#REF!,'Resultado eSF Antes'!D436),0)</f>
        <v>0</v>
      </c>
      <c r="O436" s="6">
        <f>IFERROR(COUNTIFS(#REF!,'Resultado eSF Antes'!D436),0)</f>
        <v>0</v>
      </c>
      <c r="P436" s="6">
        <f>IFERROR(COUNTIFS(#REF!,'Resultado eSF Antes'!D436),0)</f>
        <v>0</v>
      </c>
      <c r="Q436" s="6">
        <f>IFERROR(COUNTIFS(#REF!,'Resultado eSF Antes'!D436),0)</f>
        <v>0</v>
      </c>
      <c r="R436" s="11">
        <f t="shared" si="44"/>
        <v>0</v>
      </c>
      <c r="S436" s="11">
        <f t="shared" si="45"/>
        <v>0</v>
      </c>
      <c r="T436" s="11">
        <f t="shared" si="46"/>
        <v>0</v>
      </c>
      <c r="U436" s="11">
        <f t="shared" si="47"/>
        <v>0</v>
      </c>
    </row>
    <row r="437" spans="1:21">
      <c r="A437" s="8">
        <v>8</v>
      </c>
      <c r="B437" s="9">
        <v>5392039</v>
      </c>
      <c r="C437" s="9" t="s">
        <v>743</v>
      </c>
      <c r="D437" s="8">
        <v>155845</v>
      </c>
      <c r="E437" s="9" t="s">
        <v>492</v>
      </c>
      <c r="F437" s="6">
        <f t="shared" si="42"/>
        <v>7881</v>
      </c>
      <c r="G437" s="6">
        <f t="shared" si="43"/>
        <v>0</v>
      </c>
      <c r="H437" s="12">
        <f t="shared" si="48"/>
        <v>0</v>
      </c>
      <c r="I437" s="6">
        <v>2627</v>
      </c>
      <c r="J437" s="6">
        <v>2627</v>
      </c>
      <c r="K437" s="6">
        <v>2627</v>
      </c>
      <c r="L437" s="6">
        <v>2627</v>
      </c>
      <c r="M437" s="6"/>
      <c r="N437" s="6">
        <f>IFERROR(COUNTIFS(#REF!,'Resultado eSF Antes'!D437),0)</f>
        <v>0</v>
      </c>
      <c r="O437" s="6">
        <f>IFERROR(COUNTIFS(#REF!,'Resultado eSF Antes'!D437),0)</f>
        <v>0</v>
      </c>
      <c r="P437" s="6">
        <f>IFERROR(COUNTIFS(#REF!,'Resultado eSF Antes'!D437),0)</f>
        <v>0</v>
      </c>
      <c r="Q437" s="6">
        <f>IFERROR(COUNTIFS(#REF!,'Resultado eSF Antes'!D437),0)</f>
        <v>0</v>
      </c>
      <c r="R437" s="11">
        <f t="shared" si="44"/>
        <v>0</v>
      </c>
      <c r="S437" s="11">
        <f t="shared" si="45"/>
        <v>0</v>
      </c>
      <c r="T437" s="11">
        <f t="shared" si="46"/>
        <v>0</v>
      </c>
      <c r="U437" s="11">
        <f t="shared" si="47"/>
        <v>0</v>
      </c>
    </row>
    <row r="438" spans="1:21">
      <c r="A438" s="8">
        <v>8</v>
      </c>
      <c r="B438" s="9">
        <v>5392039</v>
      </c>
      <c r="C438" s="9" t="s">
        <v>743</v>
      </c>
      <c r="D438" s="8">
        <v>155853</v>
      </c>
      <c r="E438" s="9" t="s">
        <v>493</v>
      </c>
      <c r="F438" s="6">
        <f t="shared" si="42"/>
        <v>7374</v>
      </c>
      <c r="G438" s="6">
        <f t="shared" si="43"/>
        <v>0</v>
      </c>
      <c r="H438" s="12">
        <f t="shared" si="48"/>
        <v>0</v>
      </c>
      <c r="I438" s="6">
        <v>2458</v>
      </c>
      <c r="J438" s="6">
        <v>2458</v>
      </c>
      <c r="K438" s="6">
        <v>2458</v>
      </c>
      <c r="L438" s="6">
        <v>2458</v>
      </c>
      <c r="M438" s="6"/>
      <c r="N438" s="6">
        <f>IFERROR(COUNTIFS(#REF!,'Resultado eSF Antes'!D438),0)</f>
        <v>0</v>
      </c>
      <c r="O438" s="6">
        <f>IFERROR(COUNTIFS(#REF!,'Resultado eSF Antes'!D438),0)</f>
        <v>0</v>
      </c>
      <c r="P438" s="6">
        <f>IFERROR(COUNTIFS(#REF!,'Resultado eSF Antes'!D438),0)</f>
        <v>0</v>
      </c>
      <c r="Q438" s="6">
        <f>IFERROR(COUNTIFS(#REF!,'Resultado eSF Antes'!D438),0)</f>
        <v>0</v>
      </c>
      <c r="R438" s="11">
        <f t="shared" si="44"/>
        <v>0</v>
      </c>
      <c r="S438" s="11">
        <f t="shared" si="45"/>
        <v>0</v>
      </c>
      <c r="T438" s="11">
        <f t="shared" si="46"/>
        <v>0</v>
      </c>
      <c r="U438" s="11">
        <f t="shared" si="47"/>
        <v>0</v>
      </c>
    </row>
    <row r="439" spans="1:21">
      <c r="A439" s="8">
        <v>8</v>
      </c>
      <c r="B439" s="9">
        <v>5653304</v>
      </c>
      <c r="C439" s="9" t="s">
        <v>744</v>
      </c>
      <c r="D439" s="8">
        <v>155950</v>
      </c>
      <c r="E439" s="9" t="s">
        <v>495</v>
      </c>
      <c r="F439" s="6">
        <f t="shared" si="42"/>
        <v>9822</v>
      </c>
      <c r="G439" s="6">
        <f t="shared" si="43"/>
        <v>0</v>
      </c>
      <c r="H439" s="12">
        <f t="shared" si="48"/>
        <v>0</v>
      </c>
      <c r="I439" s="6">
        <v>3274</v>
      </c>
      <c r="J439" s="6">
        <v>3274</v>
      </c>
      <c r="K439" s="6">
        <v>3274</v>
      </c>
      <c r="L439" s="6">
        <v>3274</v>
      </c>
      <c r="M439" s="6"/>
      <c r="N439" s="6">
        <f>IFERROR(COUNTIFS(#REF!,'Resultado eSF Antes'!D439),0)</f>
        <v>0</v>
      </c>
      <c r="O439" s="6">
        <f>IFERROR(COUNTIFS(#REF!,'Resultado eSF Antes'!D439),0)</f>
        <v>0</v>
      </c>
      <c r="P439" s="6">
        <f>IFERROR(COUNTIFS(#REF!,'Resultado eSF Antes'!D439),0)</f>
        <v>0</v>
      </c>
      <c r="Q439" s="6">
        <f>IFERROR(COUNTIFS(#REF!,'Resultado eSF Antes'!D439),0)</f>
        <v>0</v>
      </c>
      <c r="R439" s="11">
        <f t="shared" si="44"/>
        <v>0</v>
      </c>
      <c r="S439" s="11">
        <f t="shared" si="45"/>
        <v>0</v>
      </c>
      <c r="T439" s="11">
        <f t="shared" si="46"/>
        <v>0</v>
      </c>
      <c r="U439" s="11">
        <f t="shared" si="47"/>
        <v>0</v>
      </c>
    </row>
    <row r="440" spans="1:21">
      <c r="A440" s="8">
        <v>8</v>
      </c>
      <c r="B440" s="9">
        <v>5653304</v>
      </c>
      <c r="C440" s="9" t="s">
        <v>744</v>
      </c>
      <c r="D440" s="8">
        <v>155969</v>
      </c>
      <c r="E440" s="9" t="s">
        <v>496</v>
      </c>
      <c r="F440" s="6">
        <f t="shared" si="42"/>
        <v>7161</v>
      </c>
      <c r="G440" s="6">
        <f t="shared" si="43"/>
        <v>0</v>
      </c>
      <c r="H440" s="12">
        <f t="shared" si="48"/>
        <v>0</v>
      </c>
      <c r="I440" s="6">
        <v>2387</v>
      </c>
      <c r="J440" s="6">
        <v>2387</v>
      </c>
      <c r="K440" s="6">
        <v>2387</v>
      </c>
      <c r="L440" s="6">
        <v>2387</v>
      </c>
      <c r="M440" s="6"/>
      <c r="N440" s="6">
        <f>IFERROR(COUNTIFS(#REF!,'Resultado eSF Antes'!D440),0)</f>
        <v>0</v>
      </c>
      <c r="O440" s="6">
        <f>IFERROR(COUNTIFS(#REF!,'Resultado eSF Antes'!D440),0)</f>
        <v>0</v>
      </c>
      <c r="P440" s="6">
        <f>IFERROR(COUNTIFS(#REF!,'Resultado eSF Antes'!D440),0)</f>
        <v>0</v>
      </c>
      <c r="Q440" s="6">
        <f>IFERROR(COUNTIFS(#REF!,'Resultado eSF Antes'!D440),0)</f>
        <v>0</v>
      </c>
      <c r="R440" s="11">
        <f t="shared" si="44"/>
        <v>0</v>
      </c>
      <c r="S440" s="11">
        <f t="shared" si="45"/>
        <v>0</v>
      </c>
      <c r="T440" s="11">
        <f t="shared" si="46"/>
        <v>0</v>
      </c>
      <c r="U440" s="11">
        <f t="shared" si="47"/>
        <v>0</v>
      </c>
    </row>
    <row r="441" spans="1:21">
      <c r="A441" s="8">
        <v>8</v>
      </c>
      <c r="B441" s="9">
        <v>5656893</v>
      </c>
      <c r="C441" s="9" t="s">
        <v>745</v>
      </c>
      <c r="D441" s="8">
        <v>155985</v>
      </c>
      <c r="E441" s="9" t="s">
        <v>498</v>
      </c>
      <c r="F441" s="6">
        <f t="shared" si="42"/>
        <v>7977</v>
      </c>
      <c r="G441" s="6">
        <f t="shared" si="43"/>
        <v>0</v>
      </c>
      <c r="H441" s="12">
        <f t="shared" si="48"/>
        <v>0</v>
      </c>
      <c r="I441" s="6">
        <v>2659</v>
      </c>
      <c r="J441" s="6">
        <v>2659</v>
      </c>
      <c r="K441" s="6">
        <v>2659</v>
      </c>
      <c r="L441" s="6">
        <v>2659</v>
      </c>
      <c r="M441" s="6"/>
      <c r="N441" s="6">
        <f>IFERROR(COUNTIFS(#REF!,'Resultado eSF Antes'!D441),0)</f>
        <v>0</v>
      </c>
      <c r="O441" s="6">
        <f>IFERROR(COUNTIFS(#REF!,'Resultado eSF Antes'!D441),0)</f>
        <v>0</v>
      </c>
      <c r="P441" s="6">
        <f>IFERROR(COUNTIFS(#REF!,'Resultado eSF Antes'!D441),0)</f>
        <v>0</v>
      </c>
      <c r="Q441" s="6">
        <f>IFERROR(COUNTIFS(#REF!,'Resultado eSF Antes'!D441),0)</f>
        <v>0</v>
      </c>
      <c r="R441" s="11">
        <f t="shared" si="44"/>
        <v>0</v>
      </c>
      <c r="S441" s="11">
        <f t="shared" si="45"/>
        <v>0</v>
      </c>
      <c r="T441" s="11">
        <f t="shared" si="46"/>
        <v>0</v>
      </c>
      <c r="U441" s="11">
        <f t="shared" si="47"/>
        <v>0</v>
      </c>
    </row>
    <row r="442" spans="1:21">
      <c r="A442" s="8">
        <v>8</v>
      </c>
      <c r="B442" s="9">
        <v>5656893</v>
      </c>
      <c r="C442" s="9" t="s">
        <v>745</v>
      </c>
      <c r="D442" s="8">
        <v>155977</v>
      </c>
      <c r="E442" s="9" t="s">
        <v>499</v>
      </c>
      <c r="F442" s="6">
        <f t="shared" si="42"/>
        <v>7146</v>
      </c>
      <c r="G442" s="6">
        <f t="shared" si="43"/>
        <v>0</v>
      </c>
      <c r="H442" s="12">
        <f t="shared" si="48"/>
        <v>0</v>
      </c>
      <c r="I442" s="6">
        <v>2382</v>
      </c>
      <c r="J442" s="6">
        <v>2382</v>
      </c>
      <c r="K442" s="6">
        <v>2382</v>
      </c>
      <c r="L442" s="6">
        <v>2382</v>
      </c>
      <c r="M442" s="6"/>
      <c r="N442" s="6">
        <f>IFERROR(COUNTIFS(#REF!,'Resultado eSF Antes'!D442),0)</f>
        <v>0</v>
      </c>
      <c r="O442" s="6">
        <f>IFERROR(COUNTIFS(#REF!,'Resultado eSF Antes'!D442),0)</f>
        <v>0</v>
      </c>
      <c r="P442" s="6">
        <f>IFERROR(COUNTIFS(#REF!,'Resultado eSF Antes'!D442),0)</f>
        <v>0</v>
      </c>
      <c r="Q442" s="6">
        <f>IFERROR(COUNTIFS(#REF!,'Resultado eSF Antes'!D442),0)</f>
        <v>0</v>
      </c>
      <c r="R442" s="11">
        <f t="shared" si="44"/>
        <v>0</v>
      </c>
      <c r="S442" s="11">
        <f t="shared" si="45"/>
        <v>0</v>
      </c>
      <c r="T442" s="11">
        <f t="shared" si="46"/>
        <v>0</v>
      </c>
      <c r="U442" s="11">
        <f t="shared" si="47"/>
        <v>0</v>
      </c>
    </row>
    <row r="443" spans="1:21">
      <c r="A443" s="8">
        <v>8</v>
      </c>
      <c r="B443" s="9">
        <v>6362494</v>
      </c>
      <c r="C443" s="9" t="s">
        <v>746</v>
      </c>
      <c r="D443" s="8">
        <v>156035</v>
      </c>
      <c r="E443" s="9" t="s">
        <v>501</v>
      </c>
      <c r="F443" s="6">
        <f t="shared" si="42"/>
        <v>9252</v>
      </c>
      <c r="G443" s="6">
        <f t="shared" si="43"/>
        <v>0</v>
      </c>
      <c r="H443" s="12">
        <f t="shared" si="48"/>
        <v>0</v>
      </c>
      <c r="I443" s="6">
        <v>3084</v>
      </c>
      <c r="J443" s="6">
        <v>3084</v>
      </c>
      <c r="K443" s="6">
        <v>3084</v>
      </c>
      <c r="L443" s="6">
        <v>3084</v>
      </c>
      <c r="M443" s="6"/>
      <c r="N443" s="6">
        <f>IFERROR(COUNTIFS(#REF!,'Resultado eSF Antes'!D443),0)</f>
        <v>0</v>
      </c>
      <c r="O443" s="6">
        <f>IFERROR(COUNTIFS(#REF!,'Resultado eSF Antes'!D443),0)</f>
        <v>0</v>
      </c>
      <c r="P443" s="6">
        <f>IFERROR(COUNTIFS(#REF!,'Resultado eSF Antes'!D443),0)</f>
        <v>0</v>
      </c>
      <c r="Q443" s="6">
        <f>IFERROR(COUNTIFS(#REF!,'Resultado eSF Antes'!D443),0)</f>
        <v>0</v>
      </c>
      <c r="R443" s="11">
        <f t="shared" si="44"/>
        <v>0</v>
      </c>
      <c r="S443" s="11">
        <f t="shared" si="45"/>
        <v>0</v>
      </c>
      <c r="T443" s="11">
        <f t="shared" si="46"/>
        <v>0</v>
      </c>
      <c r="U443" s="11">
        <f t="shared" si="47"/>
        <v>0</v>
      </c>
    </row>
    <row r="444" spans="1:21">
      <c r="A444" s="8">
        <v>8</v>
      </c>
      <c r="B444" s="9">
        <v>6362494</v>
      </c>
      <c r="C444" s="9" t="s">
        <v>746</v>
      </c>
      <c r="D444" s="8">
        <v>156027</v>
      </c>
      <c r="E444" s="9" t="s">
        <v>502</v>
      </c>
      <c r="F444" s="6">
        <f t="shared" si="42"/>
        <v>10452</v>
      </c>
      <c r="G444" s="6">
        <f t="shared" si="43"/>
        <v>0</v>
      </c>
      <c r="H444" s="12">
        <f t="shared" si="48"/>
        <v>0</v>
      </c>
      <c r="I444" s="6">
        <v>3484</v>
      </c>
      <c r="J444" s="6">
        <v>3484</v>
      </c>
      <c r="K444" s="6">
        <v>3484</v>
      </c>
      <c r="L444" s="6">
        <v>3484</v>
      </c>
      <c r="M444" s="6"/>
      <c r="N444" s="6">
        <f>IFERROR(COUNTIFS(#REF!,'Resultado eSF Antes'!D444),0)</f>
        <v>0</v>
      </c>
      <c r="O444" s="6">
        <f>IFERROR(COUNTIFS(#REF!,'Resultado eSF Antes'!D444),0)</f>
        <v>0</v>
      </c>
      <c r="P444" s="6">
        <f>IFERROR(COUNTIFS(#REF!,'Resultado eSF Antes'!D444),0)</f>
        <v>0</v>
      </c>
      <c r="Q444" s="6">
        <f>IFERROR(COUNTIFS(#REF!,'Resultado eSF Antes'!D444),0)</f>
        <v>0</v>
      </c>
      <c r="R444" s="11">
        <f t="shared" si="44"/>
        <v>0</v>
      </c>
      <c r="S444" s="11">
        <f t="shared" si="45"/>
        <v>0</v>
      </c>
      <c r="T444" s="11">
        <f t="shared" si="46"/>
        <v>0</v>
      </c>
      <c r="U444" s="11">
        <f t="shared" si="47"/>
        <v>0</v>
      </c>
    </row>
    <row r="445" spans="1:21">
      <c r="A445" s="8">
        <v>8</v>
      </c>
      <c r="B445" s="9">
        <v>6691285</v>
      </c>
      <c r="C445" s="9" t="s">
        <v>747</v>
      </c>
      <c r="D445" s="8">
        <v>156116</v>
      </c>
      <c r="E445" s="9" t="s">
        <v>504</v>
      </c>
      <c r="F445" s="6">
        <f t="shared" si="42"/>
        <v>9807</v>
      </c>
      <c r="G445" s="6">
        <f t="shared" si="43"/>
        <v>0</v>
      </c>
      <c r="H445" s="12">
        <f t="shared" si="48"/>
        <v>0</v>
      </c>
      <c r="I445" s="6">
        <v>3269</v>
      </c>
      <c r="J445" s="6">
        <v>3269</v>
      </c>
      <c r="K445" s="6">
        <v>3269</v>
      </c>
      <c r="L445" s="6">
        <v>3269</v>
      </c>
      <c r="M445" s="6"/>
      <c r="N445" s="6">
        <f>IFERROR(COUNTIFS(#REF!,'Resultado eSF Antes'!D445),0)</f>
        <v>0</v>
      </c>
      <c r="O445" s="6">
        <f>IFERROR(COUNTIFS(#REF!,'Resultado eSF Antes'!D445),0)</f>
        <v>0</v>
      </c>
      <c r="P445" s="6">
        <f>IFERROR(COUNTIFS(#REF!,'Resultado eSF Antes'!D445),0)</f>
        <v>0</v>
      </c>
      <c r="Q445" s="6">
        <f>IFERROR(COUNTIFS(#REF!,'Resultado eSF Antes'!D445),0)</f>
        <v>0</v>
      </c>
      <c r="R445" s="11">
        <f t="shared" si="44"/>
        <v>0</v>
      </c>
      <c r="S445" s="11">
        <f t="shared" si="45"/>
        <v>0</v>
      </c>
      <c r="T445" s="11">
        <f t="shared" si="46"/>
        <v>0</v>
      </c>
      <c r="U445" s="11">
        <f t="shared" si="47"/>
        <v>0</v>
      </c>
    </row>
    <row r="446" spans="1:21">
      <c r="A446" s="8">
        <v>8</v>
      </c>
      <c r="B446" s="9">
        <v>6691285</v>
      </c>
      <c r="C446" s="9" t="s">
        <v>747</v>
      </c>
      <c r="D446" s="8">
        <v>156108</v>
      </c>
      <c r="E446" s="9" t="s">
        <v>505</v>
      </c>
      <c r="F446" s="6">
        <f t="shared" si="42"/>
        <v>10335</v>
      </c>
      <c r="G446" s="6">
        <f t="shared" si="43"/>
        <v>0</v>
      </c>
      <c r="H446" s="12">
        <f t="shared" si="48"/>
        <v>0</v>
      </c>
      <c r="I446" s="6">
        <v>3445</v>
      </c>
      <c r="J446" s="6">
        <v>3445</v>
      </c>
      <c r="K446" s="6">
        <v>3445</v>
      </c>
      <c r="L446" s="6">
        <v>3445</v>
      </c>
      <c r="M446" s="6"/>
      <c r="N446" s="6">
        <f>IFERROR(COUNTIFS(#REF!,'Resultado eSF Antes'!D446),0)</f>
        <v>0</v>
      </c>
      <c r="O446" s="6">
        <f>IFERROR(COUNTIFS(#REF!,'Resultado eSF Antes'!D446),0)</f>
        <v>0</v>
      </c>
      <c r="P446" s="6">
        <f>IFERROR(COUNTIFS(#REF!,'Resultado eSF Antes'!D446),0)</f>
        <v>0</v>
      </c>
      <c r="Q446" s="6">
        <f>IFERROR(COUNTIFS(#REF!,'Resultado eSF Antes'!D446),0)</f>
        <v>0</v>
      </c>
      <c r="R446" s="11">
        <f t="shared" si="44"/>
        <v>0</v>
      </c>
      <c r="S446" s="11">
        <f t="shared" si="45"/>
        <v>0</v>
      </c>
      <c r="T446" s="11">
        <f t="shared" si="46"/>
        <v>0</v>
      </c>
      <c r="U446" s="11">
        <f t="shared" si="47"/>
        <v>0</v>
      </c>
    </row>
    <row r="447" spans="1:21">
      <c r="A447" s="8">
        <v>8</v>
      </c>
      <c r="B447" s="9">
        <v>6691285</v>
      </c>
      <c r="C447" s="9" t="s">
        <v>747</v>
      </c>
      <c r="D447" s="8">
        <v>156094</v>
      </c>
      <c r="E447" s="9" t="s">
        <v>506</v>
      </c>
      <c r="F447" s="6">
        <f t="shared" si="42"/>
        <v>9969</v>
      </c>
      <c r="G447" s="6">
        <f t="shared" si="43"/>
        <v>0</v>
      </c>
      <c r="H447" s="12">
        <f t="shared" si="48"/>
        <v>0</v>
      </c>
      <c r="I447" s="6">
        <v>3323</v>
      </c>
      <c r="J447" s="6">
        <v>3323</v>
      </c>
      <c r="K447" s="6">
        <v>3323</v>
      </c>
      <c r="L447" s="6">
        <v>3323</v>
      </c>
      <c r="M447" s="6"/>
      <c r="N447" s="6">
        <f>IFERROR(COUNTIFS(#REF!,'Resultado eSF Antes'!D447),0)</f>
        <v>0</v>
      </c>
      <c r="O447" s="6">
        <f>IFERROR(COUNTIFS(#REF!,'Resultado eSF Antes'!D447),0)</f>
        <v>0</v>
      </c>
      <c r="P447" s="6">
        <f>IFERROR(COUNTIFS(#REF!,'Resultado eSF Antes'!D447),0)</f>
        <v>0</v>
      </c>
      <c r="Q447" s="6">
        <f>IFERROR(COUNTIFS(#REF!,'Resultado eSF Antes'!D447),0)</f>
        <v>0</v>
      </c>
      <c r="R447" s="11">
        <f t="shared" si="44"/>
        <v>0</v>
      </c>
      <c r="S447" s="11">
        <f t="shared" si="45"/>
        <v>0</v>
      </c>
      <c r="T447" s="11">
        <f t="shared" si="46"/>
        <v>0</v>
      </c>
      <c r="U447" s="11">
        <f t="shared" si="47"/>
        <v>0</v>
      </c>
    </row>
    <row r="448" spans="1:21">
      <c r="A448" s="8">
        <v>8</v>
      </c>
      <c r="B448" s="9">
        <v>9890327</v>
      </c>
      <c r="C448" s="9" t="s">
        <v>748</v>
      </c>
      <c r="D448" s="8">
        <v>1690698</v>
      </c>
      <c r="E448" s="9" t="s">
        <v>508</v>
      </c>
      <c r="F448" s="6">
        <f t="shared" si="42"/>
        <v>7548</v>
      </c>
      <c r="G448" s="6">
        <f t="shared" si="43"/>
        <v>0</v>
      </c>
      <c r="H448" s="12">
        <f t="shared" si="48"/>
        <v>0</v>
      </c>
      <c r="I448" s="6">
        <v>2516</v>
      </c>
      <c r="J448" s="6">
        <v>2516</v>
      </c>
      <c r="K448" s="6">
        <v>2516</v>
      </c>
      <c r="L448" s="6">
        <v>2516</v>
      </c>
      <c r="M448" s="6"/>
      <c r="N448" s="6">
        <f>IFERROR(COUNTIFS(#REF!,'Resultado eSF Antes'!D448),0)</f>
        <v>0</v>
      </c>
      <c r="O448" s="6">
        <f>IFERROR(COUNTIFS(#REF!,'Resultado eSF Antes'!D448),0)</f>
        <v>0</v>
      </c>
      <c r="P448" s="6">
        <f>IFERROR(COUNTIFS(#REF!,'Resultado eSF Antes'!D448),0)</f>
        <v>0</v>
      </c>
      <c r="Q448" s="6">
        <f>IFERROR(COUNTIFS(#REF!,'Resultado eSF Antes'!D448),0)</f>
        <v>0</v>
      </c>
      <c r="R448" s="11">
        <f t="shared" si="44"/>
        <v>0</v>
      </c>
      <c r="S448" s="11">
        <f t="shared" si="45"/>
        <v>0</v>
      </c>
      <c r="T448" s="11">
        <f t="shared" si="46"/>
        <v>0</v>
      </c>
      <c r="U448" s="11">
        <f t="shared" si="47"/>
        <v>0</v>
      </c>
    </row>
  </sheetData>
  <mergeCells count="9">
    <mergeCell ref="C7:C8"/>
    <mergeCell ref="A7:A8"/>
    <mergeCell ref="B7:B8"/>
    <mergeCell ref="F7:H7"/>
    <mergeCell ref="R7:U7"/>
    <mergeCell ref="N7:Q7"/>
    <mergeCell ref="E7:E8"/>
    <mergeCell ref="I7:M7"/>
    <mergeCell ref="D7:D8"/>
  </mergeCells>
  <pageMargins left="0.511811024" right="0.511811024" top="0.78740157499999996" bottom="0.78740157499999996" header="0.31496062000000002" footer="0.31496062000000002"/>
  <ignoredErrors>
    <ignoredError sqref="F9:G44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4AD086-D228-4909-8D00-33EF7E0D6EA4}"/>
</file>

<file path=customXml/itemProps2.xml><?xml version="1.0" encoding="utf-8"?>
<ds:datastoreItem xmlns:ds="http://schemas.openxmlformats.org/officeDocument/2006/customXml" ds:itemID="{9C41D516-D111-43D8-ACE4-081EC92510F5}"/>
</file>

<file path=customXml/itemProps3.xml><?xml version="1.0" encoding="utf-8"?>
<ds:datastoreItem xmlns:ds="http://schemas.openxmlformats.org/officeDocument/2006/customXml" ds:itemID="{7E66674A-4182-400F-8C90-03BBD69BE3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Nilson</dc:creator>
  <cp:keywords/>
  <dc:description/>
  <cp:lastModifiedBy>gpr_sesau</cp:lastModifiedBy>
  <cp:revision/>
  <dcterms:created xsi:type="dcterms:W3CDTF">2024-04-11T15:07:33Z</dcterms:created>
  <dcterms:modified xsi:type="dcterms:W3CDTF">2024-06-26T11:45:35Z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0x01010012870657403E0A48BD14F6CEA0357535</vt:lpwstr>
  </property>
</Properties>
</file>